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達成基準チェックリスト" sheetId="1" state="visible" r:id="rId2"/>
    <sheet name="試験対象のウェブページ" sheetId="2" state="visible" r:id="rId3"/>
    <sheet name="1" sheetId="3" state="visible" r:id="rId4"/>
    <sheet name="2" sheetId="4" state="visible" r:id="rId5"/>
    <sheet name="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jidaikobo</author>
  </authors>
  <commentList>
    <comment ref="B5" authorId="0">
      <text>
        <r>
          <rPr>
            <sz val="10"/>
            <color rgb="FF000000"/>
            <rFont val="Noto Sans CJK JP"/>
            <family val="2"/>
            <charset val="1"/>
          </rPr>
          <t xml:space="preserve">非テキストコンテンツ</t>
        </r>
      </text>
    </comment>
    <comment ref="B6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音声のみ及び映像のみ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7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キャプション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8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音声解説、又はメディアに対する代替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9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キャプション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ライブ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10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音声解説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11" authorId="0">
      <text>
        <r>
          <rPr>
            <sz val="10"/>
            <color rgb="FF000000"/>
            <rFont val="Noto Sans CJK JP"/>
            <family val="2"/>
            <charset val="1"/>
          </rPr>
          <t xml:space="preserve">情報及び関係性</t>
        </r>
      </text>
    </comment>
    <comment ref="B12" authorId="0">
      <text>
        <r>
          <rPr>
            <sz val="10"/>
            <color rgb="FF000000"/>
            <rFont val="Noto Sans CJK JP"/>
            <family val="2"/>
            <charset val="1"/>
          </rPr>
          <t xml:space="preserve">意味のある順序</t>
        </r>
      </text>
    </comment>
    <comment ref="B13" authorId="0">
      <text>
        <r>
          <rPr>
            <sz val="10"/>
            <color rgb="FF000000"/>
            <rFont val="Noto Sans CJK JP"/>
            <family val="2"/>
            <charset val="1"/>
          </rPr>
          <t xml:space="preserve">感覚的な特徴</t>
        </r>
      </text>
    </comment>
    <comment ref="B14" authorId="0">
      <text>
        <r>
          <rPr>
            <sz val="10"/>
            <color rgb="FF000000"/>
            <rFont val="Noto Sans CJK JP"/>
            <family val="2"/>
            <charset val="1"/>
          </rPr>
          <t xml:space="preserve">色の使用</t>
        </r>
      </text>
    </comment>
    <comment ref="B15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音声の制御</t>
        </r>
      </text>
    </comment>
    <comment ref="B16" authorId="0">
      <text>
        <r>
          <rPr>
            <sz val="10"/>
            <color rgb="FF000000"/>
            <rFont val="Noto Sans CJK JP"/>
            <family val="2"/>
            <charset val="1"/>
          </rPr>
          <t xml:space="preserve">コントラスト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最低限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17" authorId="0">
      <text>
        <r>
          <rPr>
            <sz val="10"/>
            <color rgb="FF000000"/>
            <rFont val="Noto Sans CJK JP"/>
            <family val="2"/>
            <charset val="1"/>
          </rPr>
          <t xml:space="preserve">テキストのサイズ変更</t>
        </r>
      </text>
    </comment>
    <comment ref="B18" authorId="0">
      <text>
        <r>
          <rPr>
            <sz val="10"/>
            <color rgb="FF000000"/>
            <rFont val="Noto Sans CJK JP"/>
            <family val="2"/>
            <charset val="1"/>
          </rPr>
          <t xml:space="preserve">文字画像</t>
        </r>
      </text>
    </comment>
    <comment ref="B19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キーボード</t>
        </r>
      </text>
    </comment>
    <comment ref="B20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キーボードトラップなし</t>
        </r>
      </text>
    </comment>
    <comment ref="B21" authorId="0">
      <text>
        <r>
          <rPr>
            <sz val="10"/>
            <color rgb="FF000000"/>
            <rFont val="Noto Sans CJK JP"/>
            <family val="2"/>
            <charset val="1"/>
          </rPr>
          <t xml:space="preserve">タイミング調整可能</t>
        </r>
      </text>
    </comment>
    <comment ref="B22" authorId="0">
      <text>
        <r>
          <rPr>
            <sz val="10"/>
            <color rgb="FF000000"/>
            <rFont val="Noto Sans CJK JP"/>
            <family val="2"/>
            <charset val="1"/>
          </rPr>
          <t xml:space="preserve">一時停止、停止、非表示</t>
        </r>
      </text>
    </comment>
    <comment ref="B23" authorId="0">
      <text>
        <r>
          <rPr>
            <sz val="10"/>
            <color rgb="FF000000"/>
            <rFont val="Noto Sans CJK JP"/>
            <family val="2"/>
            <charset val="1"/>
          </rPr>
          <t xml:space="preserve">3回の閃光、又は閾値以下</t>
        </r>
      </text>
    </comment>
    <comment ref="B24" authorId="0">
      <text>
        <r>
          <rPr>
            <sz val="10"/>
            <color rgb="FF000000"/>
            <rFont val="Noto Sans CJK JP"/>
            <family val="2"/>
            <charset val="1"/>
          </rPr>
          <t xml:space="preserve">ブロックスキップ</t>
        </r>
      </text>
    </comment>
    <comment ref="B25" authorId="0">
      <text>
        <r>
          <rPr>
            <sz val="10"/>
            <color rgb="FF000000"/>
            <rFont val="Noto Sans CJK JP"/>
            <family val="2"/>
            <charset val="1"/>
          </rPr>
          <t xml:space="preserve">ページタイトル</t>
        </r>
      </text>
    </comment>
    <comment ref="B26" authorId="0">
      <text>
        <r>
          <rPr>
            <sz val="10"/>
            <color rgb="FF000000"/>
            <rFont val="Noto Sans CJK JP"/>
            <family val="2"/>
            <charset val="1"/>
          </rPr>
          <t xml:space="preserve">フォーカス順序</t>
        </r>
      </text>
    </comment>
    <comment ref="B27" authorId="0">
      <text>
        <r>
          <rPr>
            <sz val="10"/>
            <color rgb="FF000000"/>
            <rFont val="Noto Sans CJK JP"/>
            <family val="2"/>
            <charset val="1"/>
          </rPr>
          <t xml:space="preserve">リンクの目的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コンテキスト内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28" authorId="0">
      <text>
        <r>
          <rPr>
            <sz val="10"/>
            <color rgb="FF000000"/>
            <rFont val="Noto Sans CJK JP"/>
            <family val="2"/>
            <charset val="1"/>
          </rPr>
          <t xml:space="preserve">複数の手段</t>
        </r>
      </text>
    </comment>
    <comment ref="B29" authorId="0">
      <text>
        <r>
          <rPr>
            <sz val="10"/>
            <color rgb="FF000000"/>
            <rFont val="Noto Sans CJK JP"/>
            <family val="2"/>
            <charset val="1"/>
          </rPr>
          <t xml:space="preserve">見出し及びラベル</t>
        </r>
      </text>
    </comment>
    <comment ref="B30" authorId="0">
      <text>
        <r>
          <rPr>
            <sz val="10"/>
            <color rgb="FF000000"/>
            <rFont val="Noto Sans CJK JP"/>
            <family val="2"/>
            <charset val="1"/>
          </rPr>
          <t xml:space="preserve">フォーカスの可視化</t>
        </r>
      </text>
    </comment>
    <comment ref="B31" authorId="0">
      <text>
        <r>
          <rPr>
            <sz val="10"/>
            <color rgb="FF000000"/>
            <rFont val="Noto Sans CJK JP"/>
            <family val="2"/>
            <charset val="1"/>
          </rPr>
          <t xml:space="preserve">ページの言語</t>
        </r>
      </text>
    </comment>
    <comment ref="B32" authorId="0">
      <text>
        <r>
          <rPr>
            <sz val="10"/>
            <color rgb="FF000000"/>
            <rFont val="Noto Sans CJK JP"/>
            <family val="2"/>
            <charset val="1"/>
          </rPr>
          <t xml:space="preserve">一部分の言語</t>
        </r>
      </text>
    </comment>
    <comment ref="B33" authorId="0">
      <text>
        <r>
          <rPr>
            <sz val="10"/>
            <color rgb="FF000000"/>
            <rFont val="Noto Sans CJK JP"/>
            <family val="2"/>
            <charset val="1"/>
          </rPr>
          <t xml:space="preserve">フォーカス時</t>
        </r>
      </text>
    </comment>
    <comment ref="B34" authorId="0">
      <text>
        <r>
          <rPr>
            <sz val="10"/>
            <color rgb="FF000000"/>
            <rFont val="Noto Sans CJK JP"/>
            <family val="2"/>
            <charset val="1"/>
          </rPr>
          <t xml:space="preserve">入力時</t>
        </r>
      </text>
    </comment>
    <comment ref="B35" authorId="0">
      <text>
        <r>
          <rPr>
            <sz val="10"/>
            <color rgb="FF000000"/>
            <rFont val="Noto Sans CJK JP"/>
            <family val="2"/>
            <charset val="1"/>
          </rPr>
          <t xml:space="preserve">一貫したナビゲーション</t>
        </r>
      </text>
    </comment>
    <comment ref="B36" authorId="0">
      <text>
        <r>
          <rPr>
            <sz val="10"/>
            <color rgb="FF000000"/>
            <rFont val="Noto Sans CJK JP"/>
            <family val="2"/>
            <charset val="1"/>
          </rPr>
          <t xml:space="preserve">一貫した識別性</t>
        </r>
      </text>
    </comment>
    <comment ref="B37" authorId="0">
      <text>
        <r>
          <rPr>
            <sz val="10"/>
            <color rgb="FF000000"/>
            <rFont val="Noto Sans CJK JP"/>
            <family val="2"/>
            <charset val="1"/>
          </rPr>
          <t xml:space="preserve">エラーの特定</t>
        </r>
      </text>
    </comment>
    <comment ref="B38" authorId="0">
      <text>
        <r>
          <rPr>
            <sz val="10"/>
            <color rgb="FF000000"/>
            <rFont val="Noto Sans CJK JP"/>
            <family val="2"/>
            <charset val="1"/>
          </rPr>
          <t xml:space="preserve">ラベル又は説明</t>
        </r>
      </text>
    </comment>
    <comment ref="B39" authorId="0">
      <text>
        <r>
          <rPr>
            <sz val="10"/>
            <color rgb="FF000000"/>
            <rFont val="Noto Sans CJK JP"/>
            <family val="2"/>
            <charset val="1"/>
          </rPr>
          <t xml:space="preserve">エラー修正の提案</t>
        </r>
      </text>
    </comment>
    <comment ref="B40" authorId="0">
      <text>
        <r>
          <rPr>
            <sz val="10"/>
            <color rgb="FF000000"/>
            <rFont val="Noto Sans CJK JP"/>
            <family val="2"/>
            <charset val="1"/>
          </rPr>
          <t xml:space="preserve">エラー回避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法的、金融、データ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41" authorId="0">
      <text>
        <r>
          <rPr>
            <sz val="10"/>
            <color rgb="FF000000"/>
            <rFont val="Noto Sans CJK JP"/>
            <family val="2"/>
            <charset val="1"/>
          </rPr>
          <t xml:space="preserve">構文解析</t>
        </r>
      </text>
    </comment>
    <comment ref="B42" authorId="0">
      <text>
        <r>
          <rPr>
            <sz val="10"/>
            <color rgb="FF000000"/>
            <rFont val="Noto Sans CJK JP"/>
            <family val="2"/>
            <charset val="1"/>
          </rPr>
          <t xml:space="preserve">名前 </t>
        </r>
        <r>
          <rPr>
            <sz val="10"/>
            <color rgb="FF000000"/>
            <rFont val="Arial"/>
            <family val="0"/>
            <charset val="1"/>
          </rPr>
          <t xml:space="preserve">(name) </t>
        </r>
        <r>
          <rPr>
            <sz val="10"/>
            <color rgb="FF000000"/>
            <rFont val="Noto Sans CJK JP"/>
            <family val="2"/>
            <charset val="1"/>
          </rPr>
          <t xml:space="preserve">・役割 </t>
        </r>
        <r>
          <rPr>
            <sz val="10"/>
            <color rgb="FF000000"/>
            <rFont val="Arial"/>
            <family val="0"/>
            <charset val="1"/>
          </rPr>
          <t xml:space="preserve">(role) </t>
        </r>
        <r>
          <rPr>
            <sz val="10"/>
            <color rgb="FF000000"/>
            <rFont val="Noto Sans CJK JP"/>
            <family val="2"/>
            <charset val="1"/>
          </rPr>
          <t xml:space="preserve">及び値 </t>
        </r>
        <r>
          <rPr>
            <sz val="10"/>
            <color rgb="FF000000"/>
            <rFont val="Arial"/>
            <family val="0"/>
            <charset val="1"/>
          </rPr>
          <t xml:space="preserve">(value)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jidaikobo</author>
  </authors>
  <commentList>
    <comment ref="B5" authorId="0">
      <text>
        <r>
          <rPr>
            <sz val="10"/>
            <color rgb="FF000000"/>
            <rFont val="Noto Sans CJK JP"/>
            <family val="2"/>
            <charset val="1"/>
          </rPr>
          <t xml:space="preserve">非テキストコンテンツ</t>
        </r>
      </text>
    </comment>
    <comment ref="B6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音声のみ及び映像のみ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7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キャプション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8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音声解説、又はメディアに対する代替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9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キャプション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ライブ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10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音声解説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11" authorId="0">
      <text>
        <r>
          <rPr>
            <sz val="10"/>
            <color rgb="FF000000"/>
            <rFont val="Noto Sans CJK JP"/>
            <family val="2"/>
            <charset val="1"/>
          </rPr>
          <t xml:space="preserve">情報及び関係性</t>
        </r>
      </text>
    </comment>
    <comment ref="B12" authorId="0">
      <text>
        <r>
          <rPr>
            <sz val="10"/>
            <color rgb="FF000000"/>
            <rFont val="Noto Sans CJK JP"/>
            <family val="2"/>
            <charset val="1"/>
          </rPr>
          <t xml:space="preserve">意味のある順序</t>
        </r>
      </text>
    </comment>
    <comment ref="B13" authorId="0">
      <text>
        <r>
          <rPr>
            <sz val="10"/>
            <color rgb="FF000000"/>
            <rFont val="Noto Sans CJK JP"/>
            <family val="2"/>
            <charset val="1"/>
          </rPr>
          <t xml:space="preserve">感覚的な特徴</t>
        </r>
      </text>
    </comment>
    <comment ref="B14" authorId="0">
      <text>
        <r>
          <rPr>
            <sz val="10"/>
            <color rgb="FF000000"/>
            <rFont val="Noto Sans CJK JP"/>
            <family val="2"/>
            <charset val="1"/>
          </rPr>
          <t xml:space="preserve">色の使用</t>
        </r>
      </text>
    </comment>
    <comment ref="B15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音声の制御</t>
        </r>
      </text>
    </comment>
    <comment ref="B16" authorId="0">
      <text>
        <r>
          <rPr>
            <sz val="10"/>
            <color rgb="FF000000"/>
            <rFont val="Noto Sans CJK JP"/>
            <family val="2"/>
            <charset val="1"/>
          </rPr>
          <t xml:space="preserve">コントラスト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最低限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17" authorId="0">
      <text>
        <r>
          <rPr>
            <sz val="10"/>
            <color rgb="FF000000"/>
            <rFont val="Noto Sans CJK JP"/>
            <family val="2"/>
            <charset val="1"/>
          </rPr>
          <t xml:space="preserve">テキストのサイズ変更</t>
        </r>
      </text>
    </comment>
    <comment ref="B18" authorId="0">
      <text>
        <r>
          <rPr>
            <sz val="10"/>
            <color rgb="FF000000"/>
            <rFont val="Noto Sans CJK JP"/>
            <family val="2"/>
            <charset val="1"/>
          </rPr>
          <t xml:space="preserve">文字画像</t>
        </r>
      </text>
    </comment>
    <comment ref="B19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キーボード</t>
        </r>
      </text>
    </comment>
    <comment ref="B20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キーボードトラップなし</t>
        </r>
      </text>
    </comment>
    <comment ref="B21" authorId="0">
      <text>
        <r>
          <rPr>
            <sz val="10"/>
            <color rgb="FF000000"/>
            <rFont val="Noto Sans CJK JP"/>
            <family val="2"/>
            <charset val="1"/>
          </rPr>
          <t xml:space="preserve">タイミング調整可能</t>
        </r>
      </text>
    </comment>
    <comment ref="B22" authorId="0">
      <text>
        <r>
          <rPr>
            <sz val="10"/>
            <color rgb="FF000000"/>
            <rFont val="Noto Sans CJK JP"/>
            <family val="2"/>
            <charset val="1"/>
          </rPr>
          <t xml:space="preserve">一時停止、停止、非表示</t>
        </r>
      </text>
    </comment>
    <comment ref="B23" authorId="0">
      <text>
        <r>
          <rPr>
            <sz val="10"/>
            <color rgb="FF000000"/>
            <rFont val="Noto Sans CJK JP"/>
            <family val="2"/>
            <charset val="1"/>
          </rPr>
          <t xml:space="preserve">3回の閃光、又は閾値以下</t>
        </r>
      </text>
    </comment>
    <comment ref="B24" authorId="0">
      <text>
        <r>
          <rPr>
            <sz val="10"/>
            <color rgb="FF000000"/>
            <rFont val="Noto Sans CJK JP"/>
            <family val="2"/>
            <charset val="1"/>
          </rPr>
          <t xml:space="preserve">ブロックスキップ</t>
        </r>
      </text>
    </comment>
    <comment ref="B25" authorId="0">
      <text>
        <r>
          <rPr>
            <sz val="10"/>
            <color rgb="FF000000"/>
            <rFont val="Noto Sans CJK JP"/>
            <family val="2"/>
            <charset val="1"/>
          </rPr>
          <t xml:space="preserve">ページタイトル</t>
        </r>
      </text>
    </comment>
    <comment ref="B26" authorId="0">
      <text>
        <r>
          <rPr>
            <sz val="10"/>
            <color rgb="FF000000"/>
            <rFont val="Noto Sans CJK JP"/>
            <family val="2"/>
            <charset val="1"/>
          </rPr>
          <t xml:space="preserve">フォーカス順序</t>
        </r>
      </text>
    </comment>
    <comment ref="B27" authorId="0">
      <text>
        <r>
          <rPr>
            <sz val="10"/>
            <color rgb="FF000000"/>
            <rFont val="Noto Sans CJK JP"/>
            <family val="2"/>
            <charset val="1"/>
          </rPr>
          <t xml:space="preserve">リンクの目的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コンテキスト内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28" authorId="0">
      <text>
        <r>
          <rPr>
            <sz val="10"/>
            <color rgb="FF000000"/>
            <rFont val="Noto Sans CJK JP"/>
            <family val="2"/>
            <charset val="1"/>
          </rPr>
          <t xml:space="preserve">複数の手段</t>
        </r>
      </text>
    </comment>
    <comment ref="B29" authorId="0">
      <text>
        <r>
          <rPr>
            <sz val="10"/>
            <color rgb="FF000000"/>
            <rFont val="Noto Sans CJK JP"/>
            <family val="2"/>
            <charset val="1"/>
          </rPr>
          <t xml:space="preserve">見出し及びラベル</t>
        </r>
      </text>
    </comment>
    <comment ref="B30" authorId="0">
      <text>
        <r>
          <rPr>
            <sz val="10"/>
            <color rgb="FF000000"/>
            <rFont val="Noto Sans CJK JP"/>
            <family val="2"/>
            <charset val="1"/>
          </rPr>
          <t xml:space="preserve">フォーカスの可視化</t>
        </r>
      </text>
    </comment>
    <comment ref="B31" authorId="0">
      <text>
        <r>
          <rPr>
            <sz val="10"/>
            <color rgb="FF000000"/>
            <rFont val="Noto Sans CJK JP"/>
            <family val="2"/>
            <charset val="1"/>
          </rPr>
          <t xml:space="preserve">ページの言語</t>
        </r>
      </text>
    </comment>
    <comment ref="B32" authorId="0">
      <text>
        <r>
          <rPr>
            <sz val="10"/>
            <color rgb="FF000000"/>
            <rFont val="Noto Sans CJK JP"/>
            <family val="2"/>
            <charset val="1"/>
          </rPr>
          <t xml:space="preserve">一部分の言語</t>
        </r>
      </text>
    </comment>
    <comment ref="B33" authorId="0">
      <text>
        <r>
          <rPr>
            <sz val="10"/>
            <color rgb="FF000000"/>
            <rFont val="Noto Sans CJK JP"/>
            <family val="2"/>
            <charset val="1"/>
          </rPr>
          <t xml:space="preserve">フォーカス時</t>
        </r>
      </text>
    </comment>
    <comment ref="B34" authorId="0">
      <text>
        <r>
          <rPr>
            <sz val="10"/>
            <color rgb="FF000000"/>
            <rFont val="Noto Sans CJK JP"/>
            <family val="2"/>
            <charset val="1"/>
          </rPr>
          <t xml:space="preserve">入力時</t>
        </r>
      </text>
    </comment>
    <comment ref="B35" authorId="0">
      <text>
        <r>
          <rPr>
            <sz val="10"/>
            <color rgb="FF000000"/>
            <rFont val="Noto Sans CJK JP"/>
            <family val="2"/>
            <charset val="1"/>
          </rPr>
          <t xml:space="preserve">一貫したナビゲーション</t>
        </r>
      </text>
    </comment>
    <comment ref="B36" authorId="0">
      <text>
        <r>
          <rPr>
            <sz val="10"/>
            <color rgb="FF000000"/>
            <rFont val="Noto Sans CJK JP"/>
            <family val="2"/>
            <charset val="1"/>
          </rPr>
          <t xml:space="preserve">一貫した識別性</t>
        </r>
      </text>
    </comment>
    <comment ref="B37" authorId="0">
      <text>
        <r>
          <rPr>
            <sz val="10"/>
            <color rgb="FF000000"/>
            <rFont val="Noto Sans CJK JP"/>
            <family val="2"/>
            <charset val="1"/>
          </rPr>
          <t xml:space="preserve">エラーの特定</t>
        </r>
      </text>
    </comment>
    <comment ref="B38" authorId="0">
      <text>
        <r>
          <rPr>
            <sz val="10"/>
            <color rgb="FF000000"/>
            <rFont val="Noto Sans CJK JP"/>
            <family val="2"/>
            <charset val="1"/>
          </rPr>
          <t xml:space="preserve">ラベル又は説明</t>
        </r>
      </text>
    </comment>
    <comment ref="B39" authorId="0">
      <text>
        <r>
          <rPr>
            <sz val="10"/>
            <color rgb="FF000000"/>
            <rFont val="Noto Sans CJK JP"/>
            <family val="2"/>
            <charset val="1"/>
          </rPr>
          <t xml:space="preserve">エラー修正の提案</t>
        </r>
      </text>
    </comment>
    <comment ref="B40" authorId="0">
      <text>
        <r>
          <rPr>
            <sz val="10"/>
            <color rgb="FF000000"/>
            <rFont val="Noto Sans CJK JP"/>
            <family val="2"/>
            <charset val="1"/>
          </rPr>
          <t xml:space="preserve">エラー回避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法的、金融、データ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41" authorId="0">
      <text>
        <r>
          <rPr>
            <sz val="10"/>
            <color rgb="FF000000"/>
            <rFont val="Noto Sans CJK JP"/>
            <family val="2"/>
            <charset val="1"/>
          </rPr>
          <t xml:space="preserve">構文解析</t>
        </r>
      </text>
    </comment>
    <comment ref="B42" authorId="0">
      <text>
        <r>
          <rPr>
            <sz val="10"/>
            <color rgb="FF000000"/>
            <rFont val="Noto Sans CJK JP"/>
            <family val="2"/>
            <charset val="1"/>
          </rPr>
          <t xml:space="preserve">名前 </t>
        </r>
        <r>
          <rPr>
            <sz val="10"/>
            <color rgb="FF000000"/>
            <rFont val="Arial"/>
            <family val="0"/>
            <charset val="1"/>
          </rPr>
          <t xml:space="preserve">(name) </t>
        </r>
        <r>
          <rPr>
            <sz val="10"/>
            <color rgb="FF000000"/>
            <rFont val="Noto Sans CJK JP"/>
            <family val="2"/>
            <charset val="1"/>
          </rPr>
          <t xml:space="preserve">・役割 </t>
        </r>
        <r>
          <rPr>
            <sz val="10"/>
            <color rgb="FF000000"/>
            <rFont val="Arial"/>
            <family val="0"/>
            <charset val="1"/>
          </rPr>
          <t xml:space="preserve">(role) </t>
        </r>
        <r>
          <rPr>
            <sz val="10"/>
            <color rgb="FF000000"/>
            <rFont val="Noto Sans CJK JP"/>
            <family val="2"/>
            <charset val="1"/>
          </rPr>
          <t xml:space="preserve">及び値 </t>
        </r>
        <r>
          <rPr>
            <sz val="10"/>
            <color rgb="FF000000"/>
            <rFont val="Arial"/>
            <family val="0"/>
            <charset val="1"/>
          </rPr>
          <t xml:space="preserve">(value)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jidaikobo</author>
  </authors>
  <commentList>
    <comment ref="B5" authorId="0">
      <text>
        <r>
          <rPr>
            <sz val="10"/>
            <color rgb="FF000000"/>
            <rFont val="Noto Sans CJK JP"/>
            <family val="2"/>
            <charset val="1"/>
          </rPr>
          <t xml:space="preserve">非テキストコンテンツ</t>
        </r>
      </text>
    </comment>
    <comment ref="B6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音声のみ及び映像のみ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7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キャプション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8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音声解説、又はメディアに対する代替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9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キャプション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ライブ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10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音声解説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収録済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11" authorId="0">
      <text>
        <r>
          <rPr>
            <sz val="10"/>
            <color rgb="FF000000"/>
            <rFont val="Noto Sans CJK JP"/>
            <family val="2"/>
            <charset val="1"/>
          </rPr>
          <t xml:space="preserve">情報及び関係性</t>
        </r>
      </text>
    </comment>
    <comment ref="B12" authorId="0">
      <text>
        <r>
          <rPr>
            <sz val="10"/>
            <color rgb="FF000000"/>
            <rFont val="Noto Sans CJK JP"/>
            <family val="2"/>
            <charset val="1"/>
          </rPr>
          <t xml:space="preserve">意味のある順序</t>
        </r>
      </text>
    </comment>
    <comment ref="B13" authorId="0">
      <text>
        <r>
          <rPr>
            <sz val="10"/>
            <color rgb="FF000000"/>
            <rFont val="Noto Sans CJK JP"/>
            <family val="2"/>
            <charset val="1"/>
          </rPr>
          <t xml:space="preserve">感覚的な特徴</t>
        </r>
      </text>
    </comment>
    <comment ref="B14" authorId="0">
      <text>
        <r>
          <rPr>
            <sz val="10"/>
            <color rgb="FF000000"/>
            <rFont val="Noto Sans CJK JP"/>
            <family val="2"/>
            <charset val="1"/>
          </rPr>
          <t xml:space="preserve">色の使用</t>
        </r>
      </text>
    </comment>
    <comment ref="B15" authorId="0">
      <text>
        <r>
          <rPr>
            <sz val="10"/>
            <color rgb="FF000000"/>
            <rFont val="Noto Sans CJK JP"/>
            <family val="2"/>
            <charset val="1"/>
          </rPr>
          <t xml:space="preserve">音声の制御</t>
        </r>
      </text>
    </comment>
    <comment ref="B16" authorId="0">
      <text>
        <r>
          <rPr>
            <sz val="10"/>
            <color rgb="FF000000"/>
            <rFont val="Noto Sans CJK JP"/>
            <family val="2"/>
            <charset val="1"/>
          </rPr>
          <t xml:space="preserve">コントラスト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最低限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17" authorId="0">
      <text>
        <r>
          <rPr>
            <sz val="10"/>
            <color rgb="FF000000"/>
            <rFont val="Noto Sans CJK JP"/>
            <family val="2"/>
            <charset val="1"/>
          </rPr>
          <t xml:space="preserve">テキストのサイズ変更</t>
        </r>
      </text>
    </comment>
    <comment ref="B18" authorId="0">
      <text>
        <r>
          <rPr>
            <sz val="10"/>
            <color rgb="FF000000"/>
            <rFont val="Noto Sans CJK JP"/>
            <family val="2"/>
            <charset val="1"/>
          </rPr>
          <t xml:space="preserve">文字画像</t>
        </r>
      </text>
    </comment>
    <comment ref="B19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キーボード</t>
        </r>
      </text>
    </comment>
    <comment ref="B20" authorId="0">
      <text>
        <r>
          <rPr>
            <sz val="10"/>
            <color rgb="FF000000"/>
            <rFont val="Noto Sans CJK JP"/>
            <family val="2"/>
            <charset val="1"/>
          </rPr>
          <t xml:space="preserve">キーボードトラップなし</t>
        </r>
      </text>
    </comment>
    <comment ref="B21" authorId="0">
      <text>
        <r>
          <rPr>
            <sz val="10"/>
            <color rgb="FF000000"/>
            <rFont val="Noto Sans CJK JP"/>
            <family val="2"/>
            <charset val="1"/>
          </rPr>
          <t xml:space="preserve">タイミング調整可能</t>
        </r>
      </text>
    </comment>
    <comment ref="B22" authorId="0">
      <text>
        <r>
          <rPr>
            <sz val="10"/>
            <color rgb="FF000000"/>
            <rFont val="Noto Sans CJK JP"/>
            <family val="2"/>
            <charset val="1"/>
          </rPr>
          <t xml:space="preserve">一時停止、停止、非表示</t>
        </r>
      </text>
    </comment>
    <comment ref="B23" authorId="0">
      <text>
        <r>
          <rPr>
            <sz val="10"/>
            <color rgb="FF000000"/>
            <rFont val="Noto Sans CJK JP"/>
            <family val="2"/>
            <charset val="1"/>
          </rPr>
          <t xml:space="preserve">3回の閃光、又は閾値以下</t>
        </r>
      </text>
    </comment>
    <comment ref="B24" authorId="0">
      <text>
        <r>
          <rPr>
            <sz val="10"/>
            <color rgb="FF000000"/>
            <rFont val="Noto Sans CJK JP"/>
            <family val="2"/>
            <charset val="1"/>
          </rPr>
          <t xml:space="preserve">ブロックスキップ</t>
        </r>
      </text>
    </comment>
    <comment ref="B25" authorId="0">
      <text>
        <r>
          <rPr>
            <sz val="10"/>
            <color rgb="FF000000"/>
            <rFont val="Noto Sans CJK JP"/>
            <family val="2"/>
            <charset val="1"/>
          </rPr>
          <t xml:space="preserve">ページタイトル</t>
        </r>
      </text>
    </comment>
    <comment ref="B26" authorId="0">
      <text>
        <r>
          <rPr>
            <sz val="10"/>
            <color rgb="FF000000"/>
            <rFont val="Noto Sans CJK JP"/>
            <family val="2"/>
            <charset val="1"/>
          </rPr>
          <t xml:space="preserve">フォーカス順序</t>
        </r>
      </text>
    </comment>
    <comment ref="B27" authorId="0">
      <text>
        <r>
          <rPr>
            <sz val="10"/>
            <color rgb="FF000000"/>
            <rFont val="Noto Sans CJK JP"/>
            <family val="2"/>
            <charset val="1"/>
          </rPr>
          <t xml:space="preserve">リンクの目的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コンテキスト内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28" authorId="0">
      <text>
        <r>
          <rPr>
            <sz val="10"/>
            <color rgb="FF000000"/>
            <rFont val="Noto Sans CJK JP"/>
            <family val="2"/>
            <charset val="1"/>
          </rPr>
          <t xml:space="preserve">複数の手段</t>
        </r>
      </text>
    </comment>
    <comment ref="B29" authorId="0">
      <text>
        <r>
          <rPr>
            <sz val="10"/>
            <color rgb="FF000000"/>
            <rFont val="Noto Sans CJK JP"/>
            <family val="2"/>
            <charset val="1"/>
          </rPr>
          <t xml:space="preserve">見出し及びラベル</t>
        </r>
      </text>
    </comment>
    <comment ref="B30" authorId="0">
      <text>
        <r>
          <rPr>
            <sz val="10"/>
            <color rgb="FF000000"/>
            <rFont val="Noto Sans CJK JP"/>
            <family val="2"/>
            <charset val="1"/>
          </rPr>
          <t xml:space="preserve">フォーカスの可視化</t>
        </r>
      </text>
    </comment>
    <comment ref="B31" authorId="0">
      <text>
        <r>
          <rPr>
            <sz val="10"/>
            <color rgb="FF000000"/>
            <rFont val="Noto Sans CJK JP"/>
            <family val="2"/>
            <charset val="1"/>
          </rPr>
          <t xml:space="preserve">ページの言語</t>
        </r>
      </text>
    </comment>
    <comment ref="B32" authorId="0">
      <text>
        <r>
          <rPr>
            <sz val="10"/>
            <color rgb="FF000000"/>
            <rFont val="Noto Sans CJK JP"/>
            <family val="2"/>
            <charset val="1"/>
          </rPr>
          <t xml:space="preserve">一部分の言語</t>
        </r>
      </text>
    </comment>
    <comment ref="B33" authorId="0">
      <text>
        <r>
          <rPr>
            <sz val="10"/>
            <color rgb="FF000000"/>
            <rFont val="Noto Sans CJK JP"/>
            <family val="2"/>
            <charset val="1"/>
          </rPr>
          <t xml:space="preserve">フォーカス時</t>
        </r>
      </text>
    </comment>
    <comment ref="B34" authorId="0">
      <text>
        <r>
          <rPr>
            <sz val="10"/>
            <color rgb="FF000000"/>
            <rFont val="Noto Sans CJK JP"/>
            <family val="2"/>
            <charset val="1"/>
          </rPr>
          <t xml:space="preserve">入力時</t>
        </r>
      </text>
    </comment>
    <comment ref="B35" authorId="0">
      <text>
        <r>
          <rPr>
            <sz val="10"/>
            <color rgb="FF000000"/>
            <rFont val="Noto Sans CJK JP"/>
            <family val="2"/>
            <charset val="1"/>
          </rPr>
          <t xml:space="preserve">一貫したナビゲーション</t>
        </r>
      </text>
    </comment>
    <comment ref="B36" authorId="0">
      <text>
        <r>
          <rPr>
            <sz val="10"/>
            <color rgb="FF000000"/>
            <rFont val="Noto Sans CJK JP"/>
            <family val="2"/>
            <charset val="1"/>
          </rPr>
          <t xml:space="preserve">一貫した識別性</t>
        </r>
      </text>
    </comment>
    <comment ref="B37" authorId="0">
      <text>
        <r>
          <rPr>
            <sz val="10"/>
            <color rgb="FF000000"/>
            <rFont val="Noto Sans CJK JP"/>
            <family val="2"/>
            <charset val="1"/>
          </rPr>
          <t xml:space="preserve">エラーの特定</t>
        </r>
      </text>
    </comment>
    <comment ref="B38" authorId="0">
      <text>
        <r>
          <rPr>
            <sz val="10"/>
            <color rgb="FF000000"/>
            <rFont val="Noto Sans CJK JP"/>
            <family val="2"/>
            <charset val="1"/>
          </rPr>
          <t xml:space="preserve">ラベル又は説明</t>
        </r>
      </text>
    </comment>
    <comment ref="B39" authorId="0">
      <text>
        <r>
          <rPr>
            <sz val="10"/>
            <color rgb="FF000000"/>
            <rFont val="Noto Sans CJK JP"/>
            <family val="2"/>
            <charset val="1"/>
          </rPr>
          <t xml:space="preserve">エラー修正の提案</t>
        </r>
      </text>
    </comment>
    <comment ref="B40" authorId="0">
      <text>
        <r>
          <rPr>
            <sz val="10"/>
            <color rgb="FF000000"/>
            <rFont val="Noto Sans CJK JP"/>
            <family val="2"/>
            <charset val="1"/>
          </rPr>
          <t xml:space="preserve">エラー回避 </t>
        </r>
        <r>
          <rPr>
            <sz val="10"/>
            <color rgb="FF000000"/>
            <rFont val="Arial"/>
            <family val="0"/>
            <charset val="1"/>
          </rPr>
          <t xml:space="preserve">(</t>
        </r>
        <r>
          <rPr>
            <sz val="10"/>
            <color rgb="FF000000"/>
            <rFont val="Noto Sans CJK JP"/>
            <family val="2"/>
            <charset val="1"/>
          </rPr>
          <t xml:space="preserve">法的、金融、データ</t>
        </r>
        <r>
          <rPr>
            <sz val="10"/>
            <color rgb="FF000000"/>
            <rFont val="Arial"/>
            <family val="0"/>
            <charset val="1"/>
          </rPr>
          <t xml:space="preserve">)</t>
        </r>
      </text>
    </comment>
    <comment ref="B41" authorId="0">
      <text>
        <r>
          <rPr>
            <sz val="10"/>
            <color rgb="FF000000"/>
            <rFont val="Noto Sans CJK JP"/>
            <family val="2"/>
            <charset val="1"/>
          </rPr>
          <t xml:space="preserve">構文解析</t>
        </r>
      </text>
    </comment>
    <comment ref="B42" authorId="0">
      <text>
        <r>
          <rPr>
            <sz val="10"/>
            <color rgb="FF000000"/>
            <rFont val="Noto Sans CJK JP"/>
            <family val="2"/>
            <charset val="1"/>
          </rPr>
          <t xml:space="preserve">名前 </t>
        </r>
        <r>
          <rPr>
            <sz val="10"/>
            <color rgb="FF000000"/>
            <rFont val="Arial"/>
            <family val="0"/>
            <charset val="1"/>
          </rPr>
          <t xml:space="preserve">(name) </t>
        </r>
        <r>
          <rPr>
            <sz val="10"/>
            <color rgb="FF000000"/>
            <rFont val="Noto Sans CJK JP"/>
            <family val="2"/>
            <charset val="1"/>
          </rPr>
          <t xml:space="preserve">・役割 </t>
        </r>
        <r>
          <rPr>
            <sz val="10"/>
            <color rgb="FF000000"/>
            <rFont val="Arial"/>
            <family val="0"/>
            <charset val="1"/>
          </rPr>
          <t xml:space="preserve">(role) </t>
        </r>
        <r>
          <rPr>
            <sz val="10"/>
            <color rgb="FF000000"/>
            <rFont val="Noto Sans CJK JP"/>
            <family val="2"/>
            <charset val="1"/>
          </rPr>
          <t xml:space="preserve">及び値 </t>
        </r>
        <r>
          <rPr>
            <sz val="10"/>
            <color rgb="FF000000"/>
            <rFont val="Arial"/>
            <family val="0"/>
            <charset val="1"/>
          </rPr>
          <t xml:space="preserve">(value)</t>
        </r>
      </text>
    </comment>
  </commentList>
</comments>
</file>

<file path=xl/sharedStrings.xml><?xml version="1.0" encoding="utf-8"?>
<sst xmlns="http://schemas.openxmlformats.org/spreadsheetml/2006/main" count="448" uniqueCount="113">
  <si>
    <t xml:space="preserve">達成基準</t>
  </si>
  <si>
    <t xml:space="preserve">名称</t>
  </si>
  <si>
    <t xml:space="preserve">レベル</t>
  </si>
  <si>
    <t xml:space="preserve">結果</t>
  </si>
  <si>
    <t xml:space="preserve">達成度</t>
  </si>
  <si>
    <t xml:space="preserve">適用</t>
  </si>
  <si>
    <t xml:space="preserve">1.1.1</t>
  </si>
  <si>
    <t xml:space="preserve">非テキストコンテンツ</t>
  </si>
  <si>
    <t xml:space="preserve">A</t>
  </si>
  <si>
    <t xml:space="preserve">o</t>
  </si>
  <si>
    <t xml:space="preserve">1.2.1</t>
  </si>
  <si>
    <r>
      <rPr>
        <sz val="11"/>
        <color rgb="FF000000"/>
        <rFont val="Noto Sans CJK JP"/>
        <family val="2"/>
        <charset val="1"/>
      </rPr>
      <t xml:space="preserve">音声のみ及び映像のみ 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Noto Sans CJK JP"/>
        <family val="2"/>
        <charset val="1"/>
      </rPr>
      <t xml:space="preserve">収録済</t>
    </r>
    <r>
      <rPr>
        <sz val="11"/>
        <color rgb="FF000000"/>
        <rFont val="Arial"/>
        <family val="0"/>
        <charset val="1"/>
      </rPr>
      <t xml:space="preserve">)</t>
    </r>
  </si>
  <si>
    <t xml:space="preserve">1.2.2</t>
  </si>
  <si>
    <r>
      <rPr>
        <sz val="11"/>
        <color rgb="FF000000"/>
        <rFont val="Noto Sans CJK JP"/>
        <family val="2"/>
        <charset val="1"/>
      </rPr>
      <t xml:space="preserve">キャプション 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Noto Sans CJK JP"/>
        <family val="2"/>
        <charset val="1"/>
      </rPr>
      <t xml:space="preserve">収録済</t>
    </r>
    <r>
      <rPr>
        <sz val="11"/>
        <color rgb="FF000000"/>
        <rFont val="Arial"/>
        <family val="0"/>
        <charset val="1"/>
      </rPr>
      <t xml:space="preserve">)</t>
    </r>
  </si>
  <si>
    <t xml:space="preserve">1.2.3</t>
  </si>
  <si>
    <r>
      <rPr>
        <sz val="11"/>
        <color rgb="FF000000"/>
        <rFont val="Noto Sans CJK JP"/>
        <family val="2"/>
        <charset val="1"/>
      </rPr>
      <t xml:space="preserve">音声解説、又はメディアに対する代替 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Noto Sans CJK JP"/>
        <family val="2"/>
        <charset val="1"/>
      </rPr>
      <t xml:space="preserve">収録済</t>
    </r>
    <r>
      <rPr>
        <sz val="11"/>
        <color rgb="FF000000"/>
        <rFont val="Arial"/>
        <family val="0"/>
        <charset val="1"/>
      </rPr>
      <t xml:space="preserve">)</t>
    </r>
  </si>
  <si>
    <t xml:space="preserve">1.2.4</t>
  </si>
  <si>
    <r>
      <rPr>
        <sz val="11"/>
        <color rgb="FF000000"/>
        <rFont val="Noto Sans CJK JP"/>
        <family val="2"/>
        <charset val="1"/>
      </rPr>
      <t xml:space="preserve">キャプション 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Noto Sans CJK JP"/>
        <family val="2"/>
        <charset val="1"/>
      </rPr>
      <t xml:space="preserve">ライブ</t>
    </r>
    <r>
      <rPr>
        <sz val="11"/>
        <color rgb="FF000000"/>
        <rFont val="Arial"/>
        <family val="0"/>
        <charset val="1"/>
      </rPr>
      <t xml:space="preserve">)</t>
    </r>
  </si>
  <si>
    <t xml:space="preserve">AA</t>
  </si>
  <si>
    <t xml:space="preserve">-</t>
  </si>
  <si>
    <t xml:space="preserve">1.2.5</t>
  </si>
  <si>
    <r>
      <rPr>
        <sz val="11"/>
        <color rgb="FF000000"/>
        <rFont val="Noto Sans CJK JP"/>
        <family val="2"/>
        <charset val="1"/>
      </rPr>
      <t xml:space="preserve">音声解説 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Noto Sans CJK JP"/>
        <family val="2"/>
        <charset val="1"/>
      </rPr>
      <t xml:space="preserve">収録済</t>
    </r>
    <r>
      <rPr>
        <sz val="11"/>
        <color rgb="FF000000"/>
        <rFont val="Arial"/>
        <family val="0"/>
        <charset val="1"/>
      </rPr>
      <t xml:space="preserve">)</t>
    </r>
  </si>
  <si>
    <t xml:space="preserve">x</t>
  </si>
  <si>
    <t xml:space="preserve">0/3</t>
  </si>
  <si>
    <t xml:space="preserve">1.3.1</t>
  </si>
  <si>
    <t xml:space="preserve">情報及び関係性</t>
  </si>
  <si>
    <t xml:space="preserve">1.3.2</t>
  </si>
  <si>
    <t xml:space="preserve">意味のある順序</t>
  </si>
  <si>
    <t xml:space="preserve">1.3.3</t>
  </si>
  <si>
    <t xml:space="preserve">感覚的な特徴</t>
  </si>
  <si>
    <t xml:space="preserve">1.4.1</t>
  </si>
  <si>
    <t xml:space="preserve">色の使用</t>
  </si>
  <si>
    <t xml:space="preserve">1.4.2</t>
  </si>
  <si>
    <t xml:space="preserve">音声の制御</t>
  </si>
  <si>
    <t xml:space="preserve">1.4.3</t>
  </si>
  <si>
    <r>
      <rPr>
        <sz val="11"/>
        <color rgb="FF000000"/>
        <rFont val="Noto Sans CJK JP"/>
        <family val="2"/>
        <charset val="1"/>
      </rPr>
      <t xml:space="preserve">コントラスト 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Noto Sans CJK JP"/>
        <family val="2"/>
        <charset val="1"/>
      </rPr>
      <t xml:space="preserve">最低限</t>
    </r>
    <r>
      <rPr>
        <sz val="11"/>
        <color rgb="FF000000"/>
        <rFont val="Arial"/>
        <family val="0"/>
        <charset val="1"/>
      </rPr>
      <t xml:space="preserve">)</t>
    </r>
  </si>
  <si>
    <t xml:space="preserve">1.4.4</t>
  </si>
  <si>
    <t xml:space="preserve">テキストのサイズ変更</t>
  </si>
  <si>
    <t xml:space="preserve">1.4.5</t>
  </si>
  <si>
    <t xml:space="preserve">文字画像</t>
  </si>
  <si>
    <t xml:space="preserve">2.1.1</t>
  </si>
  <si>
    <t xml:space="preserve">キーボード</t>
  </si>
  <si>
    <t xml:space="preserve">2.1.2</t>
  </si>
  <si>
    <t xml:space="preserve">キーボードトラップなし</t>
  </si>
  <si>
    <t xml:space="preserve">2.2.1</t>
  </si>
  <si>
    <t xml:space="preserve">タイミング調整可能</t>
  </si>
  <si>
    <t xml:space="preserve">2.2.2</t>
  </si>
  <si>
    <t xml:space="preserve">一時停止、停止、非表示</t>
  </si>
  <si>
    <t xml:space="preserve">2.3.1</t>
  </si>
  <si>
    <r>
      <rPr>
        <sz val="11"/>
        <color rgb="FF000000"/>
        <rFont val="Arial"/>
        <family val="0"/>
        <charset val="1"/>
      </rPr>
      <t xml:space="preserve">3</t>
    </r>
    <r>
      <rPr>
        <sz val="11"/>
        <color rgb="FF000000"/>
        <rFont val="Noto Sans CJK JP"/>
        <family val="2"/>
        <charset val="1"/>
      </rPr>
      <t xml:space="preserve">回の閃光、又は閾値以下</t>
    </r>
  </si>
  <si>
    <t xml:space="preserve">2.4.1</t>
  </si>
  <si>
    <t xml:space="preserve">ブロックスキップ</t>
  </si>
  <si>
    <t xml:space="preserve">2.4.2</t>
  </si>
  <si>
    <t xml:space="preserve">ページタイトル</t>
  </si>
  <si>
    <t xml:space="preserve">2.4.3</t>
  </si>
  <si>
    <t xml:space="preserve">フォーカス順序</t>
  </si>
  <si>
    <t xml:space="preserve">2.4.4</t>
  </si>
  <si>
    <r>
      <rPr>
        <sz val="11"/>
        <color rgb="FF000000"/>
        <rFont val="Noto Sans CJK JP"/>
        <family val="2"/>
        <charset val="1"/>
      </rPr>
      <t xml:space="preserve">リンクの目的 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Noto Sans CJK JP"/>
        <family val="2"/>
        <charset val="1"/>
      </rPr>
      <t xml:space="preserve">コンテキスト内</t>
    </r>
    <r>
      <rPr>
        <sz val="11"/>
        <color rgb="FF000000"/>
        <rFont val="Arial"/>
        <family val="0"/>
        <charset val="1"/>
      </rPr>
      <t xml:space="preserve">)</t>
    </r>
  </si>
  <si>
    <t xml:space="preserve">2.4.5</t>
  </si>
  <si>
    <t xml:space="preserve">複数の手段</t>
  </si>
  <si>
    <t xml:space="preserve">2.4.6</t>
  </si>
  <si>
    <t xml:space="preserve">見出し及びラベル</t>
  </si>
  <si>
    <t xml:space="preserve">2.4.7</t>
  </si>
  <si>
    <t xml:space="preserve">フォーカスの可視化</t>
  </si>
  <si>
    <t xml:space="preserve">3.1.1</t>
  </si>
  <si>
    <t xml:space="preserve">ページの言語</t>
  </si>
  <si>
    <t xml:space="preserve">3.1.2</t>
  </si>
  <si>
    <t xml:space="preserve">一部分の言語</t>
  </si>
  <si>
    <t xml:space="preserve">3.2.1</t>
  </si>
  <si>
    <t xml:space="preserve">フォーカス時</t>
  </si>
  <si>
    <t xml:space="preserve">3.2.2</t>
  </si>
  <si>
    <t xml:space="preserve">入力時</t>
  </si>
  <si>
    <t xml:space="preserve">3.2.3</t>
  </si>
  <si>
    <t xml:space="preserve">一貫したナビゲーション</t>
  </si>
  <si>
    <t xml:space="preserve">3.2.4</t>
  </si>
  <si>
    <t xml:space="preserve">一貫した識別性</t>
  </si>
  <si>
    <t xml:space="preserve">3.3.1</t>
  </si>
  <si>
    <t xml:space="preserve">エラーの特定</t>
  </si>
  <si>
    <t xml:space="preserve">3.3.2</t>
  </si>
  <si>
    <t xml:space="preserve">ラベル又は説明</t>
  </si>
  <si>
    <t xml:space="preserve">3.3.3</t>
  </si>
  <si>
    <t xml:space="preserve">エラー修正の提案</t>
  </si>
  <si>
    <t xml:space="preserve">3.3.4</t>
  </si>
  <si>
    <r>
      <rPr>
        <sz val="11"/>
        <color rgb="FF000000"/>
        <rFont val="Noto Sans CJK JP"/>
        <family val="2"/>
        <charset val="1"/>
      </rPr>
      <t xml:space="preserve">エラー回避 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Noto Sans CJK JP"/>
        <family val="2"/>
        <charset val="1"/>
      </rPr>
      <t xml:space="preserve">法的、金融、データ</t>
    </r>
    <r>
      <rPr>
        <sz val="11"/>
        <color rgb="FF000000"/>
        <rFont val="Arial"/>
        <family val="0"/>
        <charset val="1"/>
      </rPr>
      <t xml:space="preserve">)</t>
    </r>
  </si>
  <si>
    <t xml:space="preserve">4.1.1</t>
  </si>
  <si>
    <t xml:space="preserve">構文解析</t>
  </si>
  <si>
    <t xml:space="preserve">4.1.2</t>
  </si>
  <si>
    <r>
      <rPr>
        <sz val="11"/>
        <color rgb="FF000000"/>
        <rFont val="Noto Sans CJK JP"/>
        <family val="2"/>
        <charset val="1"/>
      </rPr>
      <t xml:space="preserve">名前 </t>
    </r>
    <r>
      <rPr>
        <sz val="11"/>
        <color rgb="FF000000"/>
        <rFont val="Arial"/>
        <family val="0"/>
        <charset val="1"/>
      </rPr>
      <t xml:space="preserve">(name) </t>
    </r>
    <r>
      <rPr>
        <sz val="11"/>
        <color rgb="FF000000"/>
        <rFont val="Noto Sans CJK JP"/>
        <family val="2"/>
        <charset val="1"/>
      </rPr>
      <t xml:space="preserve">・役割 </t>
    </r>
    <r>
      <rPr>
        <sz val="11"/>
        <color rgb="FF000000"/>
        <rFont val="Arial"/>
        <family val="0"/>
        <charset val="1"/>
      </rPr>
      <t xml:space="preserve">(role) </t>
    </r>
    <r>
      <rPr>
        <sz val="11"/>
        <color rgb="FF000000"/>
        <rFont val="Noto Sans CJK JP"/>
        <family val="2"/>
        <charset val="1"/>
      </rPr>
      <t xml:space="preserve">及び値 </t>
    </r>
    <r>
      <rPr>
        <sz val="11"/>
        <color rgb="FF000000"/>
        <rFont val="Arial"/>
        <family val="0"/>
        <charset val="1"/>
      </rPr>
      <t xml:space="preserve">(value)</t>
    </r>
  </si>
  <si>
    <t xml:space="preserve">Total</t>
  </si>
  <si>
    <t xml:space="preserve">AA-</t>
  </si>
  <si>
    <t xml:space="preserve">No.</t>
  </si>
  <si>
    <t xml:space="preserve">URL</t>
  </si>
  <si>
    <t xml:space="preserve">title</t>
  </si>
  <si>
    <t xml:space="preserve">1</t>
  </si>
  <si>
    <t xml:space="preserve">https://a11yc.com/city-komaru/practice/</t>
  </si>
  <si>
    <r>
      <rPr>
        <sz val="11"/>
        <color rgb="FF000000"/>
        <rFont val="Noto Sans CJK JP"/>
        <family val="2"/>
        <charset val="1"/>
      </rPr>
      <t xml:space="preserve">駒瑠市 地球温暖化防止課 </t>
    </r>
    <r>
      <rPr>
        <sz val="11"/>
        <color rgb="FF000000"/>
        <rFont val="Arial"/>
        <family val="0"/>
        <charset val="1"/>
      </rPr>
      <t xml:space="preserve">| </t>
    </r>
    <r>
      <rPr>
        <sz val="11"/>
        <color rgb="FF000000"/>
        <rFont val="Noto Sans CJK JP"/>
        <family val="2"/>
        <charset val="1"/>
      </rPr>
      <t xml:space="preserve">トップページ</t>
    </r>
  </si>
  <si>
    <t xml:space="preserve">2</t>
  </si>
  <si>
    <t xml:space="preserve">https://a11yc.com/city-komaru/practice/fact.php</t>
  </si>
  <si>
    <r>
      <rPr>
        <sz val="11"/>
        <color rgb="FF000000"/>
        <rFont val="Noto Sans CJK JP"/>
        <family val="2"/>
        <charset val="1"/>
      </rPr>
      <t xml:space="preserve">駒瑠市 地球温暖化防止課 </t>
    </r>
    <r>
      <rPr>
        <sz val="11"/>
        <color rgb="FF000000"/>
        <rFont val="Arial"/>
        <family val="0"/>
        <charset val="1"/>
      </rPr>
      <t xml:space="preserve">| </t>
    </r>
    <r>
      <rPr>
        <sz val="11"/>
        <color rgb="FF000000"/>
        <rFont val="Noto Sans CJK JP"/>
        <family val="2"/>
        <charset val="1"/>
      </rPr>
      <t xml:space="preserve">温暖化の状況</t>
    </r>
  </si>
  <si>
    <t xml:space="preserve">3</t>
  </si>
  <si>
    <t xml:space="preserve">https://a11yc.com/city-komaru/practice/register.php</t>
  </si>
  <si>
    <r>
      <rPr>
        <sz val="11"/>
        <color rgb="FF000000"/>
        <rFont val="Noto Sans CJK JP"/>
        <family val="2"/>
        <charset val="1"/>
      </rPr>
      <t xml:space="preserve">駒瑠市 地球温暖化防止課 </t>
    </r>
    <r>
      <rPr>
        <sz val="11"/>
        <color rgb="FF000000"/>
        <rFont val="Arial"/>
        <family val="0"/>
        <charset val="1"/>
      </rPr>
      <t xml:space="preserve">| </t>
    </r>
    <r>
      <rPr>
        <sz val="11"/>
        <color rgb="FF000000"/>
        <rFont val="Noto Sans CJK JP"/>
        <family val="2"/>
        <charset val="1"/>
      </rPr>
      <t xml:space="preserve">会員登録</t>
    </r>
  </si>
  <si>
    <t xml:space="preserve">備考</t>
  </si>
  <si>
    <t xml:space="preserve">スクリーンショット</t>
  </si>
  <si>
    <t xml:space="preserve">テスト担当者</t>
  </si>
  <si>
    <t xml:space="preserve">日付</t>
  </si>
  <si>
    <t xml:space="preserve">２月２日</t>
  </si>
  <si>
    <t xml:space="preserve">判定</t>
  </si>
  <si>
    <t xml:space="preserve">動画に書き起こしテキストが提供されている</t>
  </si>
  <si>
    <t xml:space="preserve">動画に音声解説は提供されていない</t>
  </si>
  <si>
    <t xml:space="preserve">グローバルナビゲーション以外の各ページへのアクセス方法が提供されていない</t>
  </si>
  <si>
    <t xml:space="preserve">フォーム送信時（会員登録）のエラー修正の提案がない</t>
  </si>
  <si>
    <t xml:space="preserve">フォーム送信時（会員登録）の入力内容の送信を続行するために確認を求めていない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</si>
</sst>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"/>
    <numFmt numFmtId="166" formatCode="General"/>
  </numFmts>
  <fonts count="10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Noto Sans CJK JP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7823E"/>
        <bgColor rgb="FF808080"/>
      </patternFill>
    </fill>
    <fill>
      <patternFill patternType="solid">
        <fgColor rgb="FFEEEEEE"/>
        <bgColor rgb="FFF7F3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7F3FF"/>
        </patternFill>
      </fill>
    </dxf>
    <dxf>
      <fill>
        <patternFill>
          <bgColor rgb="FFF5FFF3"/>
        </patternFill>
      </fill>
    </dxf>
    <dxf>
      <font>
        <b val="1"/>
        <color rgb="FF000000"/>
      </font>
      <fill>
        <patternFill>
          <bgColor rgb="FFFFF1A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823E"/>
      <rgbColor rgb="FF800080"/>
      <rgbColor rgb="FF008080"/>
      <rgbColor rgb="FFC0C0C0"/>
      <rgbColor rgb="FF808080"/>
      <rgbColor rgb="FF9999FF"/>
      <rgbColor rgb="FF993366"/>
      <rgbColor rgb="FFF5FFF3"/>
      <rgbColor rgb="FFEEEEEE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7F3FF"/>
      <rgbColor rgb="FFCCFFCC"/>
      <rgbColor rgb="FFFFF1A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11yc.com/city-komaru/practice/" TargetMode="External"/><Relationship Id="rId2" Type="http://schemas.openxmlformats.org/officeDocument/2006/relationships/hyperlink" Target="https://a11yc.com/city-komaru/practice/fact.php" TargetMode="External"/><Relationship Id="rId3" Type="http://schemas.openxmlformats.org/officeDocument/2006/relationships/hyperlink" Target="https://a11yc.com/city-komaru/practice/register.php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a11yc.com/city-komaru/practice/" TargetMode="Externa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a11yc.com/city-komaru/practice/fact.php" TargetMode="Externa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a11yc.com/city-komaru/practice/register.php" TargetMode="Externa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8.87"/>
    <col collapsed="false" customWidth="true" hidden="false" outlineLevel="0" max="2" min="2" style="0" width="25.13"/>
    <col collapsed="false" customWidth="true" hidden="false" outlineLevel="0" max="3" min="3" style="0" width="6.38"/>
    <col collapsed="false" customWidth="true" hidden="false" outlineLevel="0" max="4" min="4" style="0" width="5.13"/>
    <col collapsed="false" customWidth="true" hidden="false" outlineLevel="0" max="5" min="5" style="0" width="6.38"/>
    <col collapsed="false" customWidth="true" hidden="false" outlineLevel="0" max="6" min="6" style="0" width="5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9" hidden="false" customHeight="false" outlineLevel="0" collapsed="false">
      <c r="A2" s="3" t="s">
        <v>6</v>
      </c>
      <c r="B2" s="4" t="s">
        <v>7</v>
      </c>
      <c r="C2" s="3" t="s">
        <v>8</v>
      </c>
      <c r="D2" s="3" t="s">
        <v>9</v>
      </c>
      <c r="E2" s="5" t="n">
        <v>44623</v>
      </c>
      <c r="F2" s="3" t="n">
        <v>3</v>
      </c>
    </row>
    <row r="3" customFormat="false" ht="18.4" hidden="false" customHeight="false" outlineLevel="0" collapsed="false">
      <c r="A3" s="3" t="s">
        <v>10</v>
      </c>
      <c r="B3" s="4" t="s">
        <v>11</v>
      </c>
      <c r="C3" s="3" t="s">
        <v>8</v>
      </c>
      <c r="D3" s="3" t="s">
        <v>9</v>
      </c>
      <c r="E3" s="5" t="n">
        <v>44623</v>
      </c>
      <c r="F3" s="3" t="n">
        <v>2</v>
      </c>
    </row>
    <row r="4" customFormat="false" ht="18.4" hidden="false" customHeight="false" outlineLevel="0" collapsed="false">
      <c r="A4" s="3" t="s">
        <v>12</v>
      </c>
      <c r="B4" s="4" t="s">
        <v>13</v>
      </c>
      <c r="C4" s="3" t="s">
        <v>8</v>
      </c>
      <c r="D4" s="3" t="s">
        <v>9</v>
      </c>
      <c r="E4" s="5" t="n">
        <v>44623</v>
      </c>
      <c r="F4" s="3" t="n">
        <v>1</v>
      </c>
    </row>
    <row r="5" customFormat="false" ht="18.4" hidden="false" customHeight="false" outlineLevel="0" collapsed="false">
      <c r="A5" s="3" t="s">
        <v>14</v>
      </c>
      <c r="B5" s="4" t="s">
        <v>15</v>
      </c>
      <c r="C5" s="3" t="s">
        <v>8</v>
      </c>
      <c r="D5" s="3" t="s">
        <v>9</v>
      </c>
      <c r="E5" s="5" t="n">
        <v>44623</v>
      </c>
      <c r="F5" s="3" t="n">
        <v>1</v>
      </c>
    </row>
    <row r="6" customFormat="false" ht="18.4" hidden="false" customHeight="false" outlineLevel="0" collapsed="false">
      <c r="A6" s="3" t="s">
        <v>16</v>
      </c>
      <c r="B6" s="4" t="s">
        <v>17</v>
      </c>
      <c r="C6" s="3" t="s">
        <v>18</v>
      </c>
      <c r="D6" s="3" t="s">
        <v>19</v>
      </c>
      <c r="E6" s="5" t="n">
        <v>44623</v>
      </c>
      <c r="F6" s="3" t="n">
        <v>0</v>
      </c>
    </row>
    <row r="7" customFormat="false" ht="18.4" hidden="false" customHeight="false" outlineLevel="0" collapsed="false">
      <c r="A7" s="3" t="s">
        <v>20</v>
      </c>
      <c r="B7" s="4" t="s">
        <v>21</v>
      </c>
      <c r="C7" s="3" t="s">
        <v>18</v>
      </c>
      <c r="D7" s="3" t="s">
        <v>22</v>
      </c>
      <c r="E7" s="3" t="s">
        <v>23</v>
      </c>
      <c r="F7" s="3" t="n">
        <v>1</v>
      </c>
    </row>
    <row r="8" customFormat="false" ht="14.9" hidden="false" customHeight="false" outlineLevel="0" collapsed="false">
      <c r="A8" s="3" t="s">
        <v>24</v>
      </c>
      <c r="B8" s="4" t="s">
        <v>25</v>
      </c>
      <c r="C8" s="3" t="s">
        <v>8</v>
      </c>
      <c r="D8" s="3" t="s">
        <v>9</v>
      </c>
      <c r="E8" s="5" t="n">
        <v>44623</v>
      </c>
      <c r="F8" s="3" t="n">
        <v>3</v>
      </c>
    </row>
    <row r="9" customFormat="false" ht="14.9" hidden="false" customHeight="false" outlineLevel="0" collapsed="false">
      <c r="A9" s="3" t="s">
        <v>26</v>
      </c>
      <c r="B9" s="4" t="s">
        <v>27</v>
      </c>
      <c r="C9" s="3" t="s">
        <v>8</v>
      </c>
      <c r="D9" s="3" t="s">
        <v>9</v>
      </c>
      <c r="E9" s="5" t="n">
        <v>44623</v>
      </c>
      <c r="F9" s="3" t="n">
        <v>3</v>
      </c>
    </row>
    <row r="10" customFormat="false" ht="14.9" hidden="false" customHeight="false" outlineLevel="0" collapsed="false">
      <c r="A10" s="3" t="s">
        <v>28</v>
      </c>
      <c r="B10" s="4" t="s">
        <v>29</v>
      </c>
      <c r="C10" s="3" t="s">
        <v>8</v>
      </c>
      <c r="D10" s="3" t="s">
        <v>9</v>
      </c>
      <c r="E10" s="5" t="n">
        <v>44623</v>
      </c>
      <c r="F10" s="3" t="n">
        <v>3</v>
      </c>
    </row>
    <row r="11" customFormat="false" ht="14.9" hidden="false" customHeight="false" outlineLevel="0" collapsed="false">
      <c r="A11" s="3" t="s">
        <v>30</v>
      </c>
      <c r="B11" s="4" t="s">
        <v>31</v>
      </c>
      <c r="C11" s="3" t="s">
        <v>8</v>
      </c>
      <c r="D11" s="3" t="s">
        <v>9</v>
      </c>
      <c r="E11" s="5" t="n">
        <v>44623</v>
      </c>
      <c r="F11" s="3" t="n">
        <v>3</v>
      </c>
    </row>
    <row r="12" customFormat="false" ht="14.9" hidden="false" customHeight="false" outlineLevel="0" collapsed="false">
      <c r="A12" s="3" t="s">
        <v>32</v>
      </c>
      <c r="B12" s="4" t="s">
        <v>33</v>
      </c>
      <c r="C12" s="3" t="s">
        <v>8</v>
      </c>
      <c r="D12" s="3" t="s">
        <v>9</v>
      </c>
      <c r="E12" s="5" t="n">
        <v>44623</v>
      </c>
      <c r="F12" s="3" t="n">
        <v>3</v>
      </c>
    </row>
    <row r="13" customFormat="false" ht="18.4" hidden="false" customHeight="false" outlineLevel="0" collapsed="false">
      <c r="A13" s="3" t="s">
        <v>34</v>
      </c>
      <c r="B13" s="4" t="s">
        <v>35</v>
      </c>
      <c r="C13" s="3" t="s">
        <v>18</v>
      </c>
      <c r="D13" s="3" t="s">
        <v>9</v>
      </c>
      <c r="E13" s="5" t="n">
        <v>44623</v>
      </c>
      <c r="F13" s="3" t="n">
        <v>3</v>
      </c>
    </row>
    <row r="14" customFormat="false" ht="14.9" hidden="false" customHeight="false" outlineLevel="0" collapsed="false">
      <c r="A14" s="3" t="s">
        <v>36</v>
      </c>
      <c r="B14" s="4" t="s">
        <v>37</v>
      </c>
      <c r="C14" s="3" t="s">
        <v>18</v>
      </c>
      <c r="D14" s="3" t="s">
        <v>9</v>
      </c>
      <c r="E14" s="5" t="n">
        <v>44623</v>
      </c>
      <c r="F14" s="3" t="n">
        <v>3</v>
      </c>
    </row>
    <row r="15" customFormat="false" ht="14.9" hidden="false" customHeight="false" outlineLevel="0" collapsed="false">
      <c r="A15" s="3" t="s">
        <v>38</v>
      </c>
      <c r="B15" s="4" t="s">
        <v>39</v>
      </c>
      <c r="C15" s="3" t="s">
        <v>18</v>
      </c>
      <c r="D15" s="3" t="s">
        <v>9</v>
      </c>
      <c r="E15" s="5" t="n">
        <v>44623</v>
      </c>
      <c r="F15" s="3" t="n">
        <v>3</v>
      </c>
    </row>
    <row r="16" customFormat="false" ht="14.9" hidden="false" customHeight="false" outlineLevel="0" collapsed="false">
      <c r="A16" s="3" t="s">
        <v>40</v>
      </c>
      <c r="B16" s="4" t="s">
        <v>41</v>
      </c>
      <c r="C16" s="3" t="s">
        <v>8</v>
      </c>
      <c r="D16" s="3" t="s">
        <v>9</v>
      </c>
      <c r="E16" s="5" t="n">
        <v>44623</v>
      </c>
      <c r="F16" s="3" t="n">
        <v>3</v>
      </c>
    </row>
    <row r="17" customFormat="false" ht="14.9" hidden="false" customHeight="false" outlineLevel="0" collapsed="false">
      <c r="A17" s="3" t="s">
        <v>42</v>
      </c>
      <c r="B17" s="4" t="s">
        <v>43</v>
      </c>
      <c r="C17" s="3" t="s">
        <v>8</v>
      </c>
      <c r="D17" s="3" t="s">
        <v>9</v>
      </c>
      <c r="E17" s="5" t="n">
        <v>44623</v>
      </c>
      <c r="F17" s="3" t="n">
        <v>3</v>
      </c>
    </row>
    <row r="18" customFormat="false" ht="14.9" hidden="false" customHeight="false" outlineLevel="0" collapsed="false">
      <c r="A18" s="3" t="s">
        <v>44</v>
      </c>
      <c r="B18" s="4" t="s">
        <v>45</v>
      </c>
      <c r="C18" s="3" t="s">
        <v>8</v>
      </c>
      <c r="D18" s="3" t="s">
        <v>9</v>
      </c>
      <c r="E18" s="5" t="n">
        <v>44623</v>
      </c>
      <c r="F18" s="3" t="n">
        <v>3</v>
      </c>
    </row>
    <row r="19" customFormat="false" ht="14.9" hidden="false" customHeight="false" outlineLevel="0" collapsed="false">
      <c r="A19" s="3" t="s">
        <v>46</v>
      </c>
      <c r="B19" s="4" t="s">
        <v>47</v>
      </c>
      <c r="C19" s="3" t="s">
        <v>8</v>
      </c>
      <c r="D19" s="3" t="s">
        <v>9</v>
      </c>
      <c r="E19" s="5" t="n">
        <v>44623</v>
      </c>
      <c r="F19" s="3" t="n">
        <v>3</v>
      </c>
    </row>
    <row r="20" customFormat="false" ht="18.4" hidden="false" customHeight="false" outlineLevel="0" collapsed="false">
      <c r="A20" s="3" t="s">
        <v>48</v>
      </c>
      <c r="B20" s="6" t="s">
        <v>49</v>
      </c>
      <c r="C20" s="3" t="s">
        <v>8</v>
      </c>
      <c r="D20" s="3" t="s">
        <v>9</v>
      </c>
      <c r="E20" s="5" t="n">
        <v>44623</v>
      </c>
      <c r="F20" s="3" t="n">
        <v>3</v>
      </c>
    </row>
    <row r="21" customFormat="false" ht="14.9" hidden="false" customHeight="false" outlineLevel="0" collapsed="false">
      <c r="A21" s="3" t="s">
        <v>50</v>
      </c>
      <c r="B21" s="4" t="s">
        <v>51</v>
      </c>
      <c r="C21" s="3" t="s">
        <v>8</v>
      </c>
      <c r="D21" s="3" t="s">
        <v>9</v>
      </c>
      <c r="E21" s="5" t="n">
        <v>44623</v>
      </c>
      <c r="F21" s="3" t="n">
        <v>3</v>
      </c>
    </row>
    <row r="22" customFormat="false" ht="14.9" hidden="false" customHeight="false" outlineLevel="0" collapsed="false">
      <c r="A22" s="3" t="s">
        <v>52</v>
      </c>
      <c r="B22" s="4" t="s">
        <v>53</v>
      </c>
      <c r="C22" s="3" t="s">
        <v>8</v>
      </c>
      <c r="D22" s="3" t="s">
        <v>9</v>
      </c>
      <c r="E22" s="5" t="n">
        <v>44623</v>
      </c>
      <c r="F22" s="3" t="n">
        <v>3</v>
      </c>
    </row>
    <row r="23" customFormat="false" ht="14.9" hidden="false" customHeight="false" outlineLevel="0" collapsed="false">
      <c r="A23" s="3" t="s">
        <v>54</v>
      </c>
      <c r="B23" s="4" t="s">
        <v>55</v>
      </c>
      <c r="C23" s="3" t="s">
        <v>8</v>
      </c>
      <c r="D23" s="3" t="s">
        <v>9</v>
      </c>
      <c r="E23" s="5" t="n">
        <v>44623</v>
      </c>
      <c r="F23" s="3" t="n">
        <v>3</v>
      </c>
    </row>
    <row r="24" customFormat="false" ht="18.4" hidden="false" customHeight="false" outlineLevel="0" collapsed="false">
      <c r="A24" s="3" t="s">
        <v>56</v>
      </c>
      <c r="B24" s="4" t="s">
        <v>57</v>
      </c>
      <c r="C24" s="3" t="s">
        <v>8</v>
      </c>
      <c r="D24" s="3" t="s">
        <v>9</v>
      </c>
      <c r="E24" s="5" t="n">
        <v>44623</v>
      </c>
      <c r="F24" s="3" t="n">
        <v>3</v>
      </c>
    </row>
    <row r="25" customFormat="false" ht="14.9" hidden="false" customHeight="false" outlineLevel="0" collapsed="false">
      <c r="A25" s="3" t="s">
        <v>58</v>
      </c>
      <c r="B25" s="4" t="s">
        <v>59</v>
      </c>
      <c r="C25" s="3" t="s">
        <v>18</v>
      </c>
      <c r="D25" s="3" t="s">
        <v>22</v>
      </c>
      <c r="E25" s="3" t="s">
        <v>23</v>
      </c>
      <c r="F25" s="3" t="n">
        <v>3</v>
      </c>
    </row>
    <row r="26" customFormat="false" ht="14.9" hidden="false" customHeight="false" outlineLevel="0" collapsed="false">
      <c r="A26" s="3" t="s">
        <v>60</v>
      </c>
      <c r="B26" s="4" t="s">
        <v>61</v>
      </c>
      <c r="C26" s="3" t="s">
        <v>18</v>
      </c>
      <c r="D26" s="3" t="s">
        <v>9</v>
      </c>
      <c r="E26" s="5" t="n">
        <v>44623</v>
      </c>
      <c r="F26" s="3" t="n">
        <v>3</v>
      </c>
    </row>
    <row r="27" customFormat="false" ht="14.9" hidden="false" customHeight="false" outlineLevel="0" collapsed="false">
      <c r="A27" s="3" t="s">
        <v>62</v>
      </c>
      <c r="B27" s="4" t="s">
        <v>63</v>
      </c>
      <c r="C27" s="3" t="s">
        <v>18</v>
      </c>
      <c r="D27" s="3" t="s">
        <v>9</v>
      </c>
      <c r="E27" s="5" t="n">
        <v>44623</v>
      </c>
      <c r="F27" s="3" t="n">
        <v>3</v>
      </c>
    </row>
    <row r="28" customFormat="false" ht="14.9" hidden="false" customHeight="false" outlineLevel="0" collapsed="false">
      <c r="A28" s="3" t="s">
        <v>64</v>
      </c>
      <c r="B28" s="4" t="s">
        <v>65</v>
      </c>
      <c r="C28" s="3" t="s">
        <v>8</v>
      </c>
      <c r="D28" s="3" t="s">
        <v>9</v>
      </c>
      <c r="E28" s="5" t="n">
        <v>44623</v>
      </c>
      <c r="F28" s="3" t="n">
        <v>3</v>
      </c>
    </row>
    <row r="29" customFormat="false" ht="14.9" hidden="false" customHeight="false" outlineLevel="0" collapsed="false">
      <c r="A29" s="3" t="s">
        <v>66</v>
      </c>
      <c r="B29" s="4" t="s">
        <v>67</v>
      </c>
      <c r="C29" s="3" t="s">
        <v>18</v>
      </c>
      <c r="D29" s="3" t="s">
        <v>9</v>
      </c>
      <c r="E29" s="5" t="n">
        <v>44623</v>
      </c>
      <c r="F29" s="3" t="n">
        <v>3</v>
      </c>
    </row>
    <row r="30" customFormat="false" ht="14.9" hidden="false" customHeight="false" outlineLevel="0" collapsed="false">
      <c r="A30" s="3" t="s">
        <v>68</v>
      </c>
      <c r="B30" s="4" t="s">
        <v>69</v>
      </c>
      <c r="C30" s="3" t="s">
        <v>8</v>
      </c>
      <c r="D30" s="3" t="s">
        <v>9</v>
      </c>
      <c r="E30" s="5" t="n">
        <v>44623</v>
      </c>
      <c r="F30" s="3" t="n">
        <v>3</v>
      </c>
    </row>
    <row r="31" customFormat="false" ht="14.9" hidden="false" customHeight="false" outlineLevel="0" collapsed="false">
      <c r="A31" s="3" t="s">
        <v>70</v>
      </c>
      <c r="B31" s="4" t="s">
        <v>71</v>
      </c>
      <c r="C31" s="3" t="s">
        <v>8</v>
      </c>
      <c r="D31" s="3" t="s">
        <v>9</v>
      </c>
      <c r="E31" s="5" t="n">
        <v>44623</v>
      </c>
      <c r="F31" s="3" t="n">
        <v>3</v>
      </c>
    </row>
    <row r="32" customFormat="false" ht="14.9" hidden="false" customHeight="false" outlineLevel="0" collapsed="false">
      <c r="A32" s="3" t="s">
        <v>72</v>
      </c>
      <c r="B32" s="4" t="s">
        <v>73</v>
      </c>
      <c r="C32" s="3" t="s">
        <v>18</v>
      </c>
      <c r="D32" s="3" t="s">
        <v>9</v>
      </c>
      <c r="E32" s="5" t="n">
        <v>44623</v>
      </c>
      <c r="F32" s="3" t="n">
        <v>3</v>
      </c>
    </row>
    <row r="33" customFormat="false" ht="14.9" hidden="false" customHeight="false" outlineLevel="0" collapsed="false">
      <c r="A33" s="3" t="s">
        <v>74</v>
      </c>
      <c r="B33" s="4" t="s">
        <v>75</v>
      </c>
      <c r="C33" s="3" t="s">
        <v>18</v>
      </c>
      <c r="D33" s="3" t="s">
        <v>9</v>
      </c>
      <c r="E33" s="5" t="n">
        <v>44623</v>
      </c>
      <c r="F33" s="3" t="n">
        <v>3</v>
      </c>
    </row>
    <row r="34" customFormat="false" ht="14.9" hidden="false" customHeight="false" outlineLevel="0" collapsed="false">
      <c r="A34" s="3" t="s">
        <v>76</v>
      </c>
      <c r="B34" s="4" t="s">
        <v>77</v>
      </c>
      <c r="C34" s="3" t="s">
        <v>8</v>
      </c>
      <c r="D34" s="3" t="s">
        <v>9</v>
      </c>
      <c r="E34" s="5" t="n">
        <v>44623</v>
      </c>
      <c r="F34" s="3" t="n">
        <v>3</v>
      </c>
    </row>
    <row r="35" customFormat="false" ht="14.9" hidden="false" customHeight="false" outlineLevel="0" collapsed="false">
      <c r="A35" s="3" t="s">
        <v>78</v>
      </c>
      <c r="B35" s="4" t="s">
        <v>79</v>
      </c>
      <c r="C35" s="3" t="s">
        <v>8</v>
      </c>
      <c r="D35" s="3" t="s">
        <v>9</v>
      </c>
      <c r="E35" s="5" t="n">
        <v>44623</v>
      </c>
      <c r="F35" s="3" t="n">
        <v>3</v>
      </c>
    </row>
    <row r="36" customFormat="false" ht="14.9" hidden="false" customHeight="false" outlineLevel="0" collapsed="false">
      <c r="A36" s="3" t="s">
        <v>80</v>
      </c>
      <c r="B36" s="4" t="s">
        <v>81</v>
      </c>
      <c r="C36" s="3" t="s">
        <v>18</v>
      </c>
      <c r="D36" s="3" t="s">
        <v>22</v>
      </c>
      <c r="E36" s="5" t="n">
        <v>44595</v>
      </c>
      <c r="F36" s="3" t="n">
        <v>3</v>
      </c>
    </row>
    <row r="37" customFormat="false" ht="18.4" hidden="false" customHeight="false" outlineLevel="0" collapsed="false">
      <c r="A37" s="3" t="s">
        <v>82</v>
      </c>
      <c r="B37" s="4" t="s">
        <v>83</v>
      </c>
      <c r="C37" s="3" t="s">
        <v>18</v>
      </c>
      <c r="D37" s="3" t="s">
        <v>22</v>
      </c>
      <c r="E37" s="5" t="n">
        <v>44595</v>
      </c>
      <c r="F37" s="3" t="n">
        <v>3</v>
      </c>
    </row>
    <row r="38" customFormat="false" ht="14.9" hidden="false" customHeight="false" outlineLevel="0" collapsed="false">
      <c r="A38" s="3" t="s">
        <v>84</v>
      </c>
      <c r="B38" s="4" t="s">
        <v>85</v>
      </c>
      <c r="C38" s="3" t="s">
        <v>8</v>
      </c>
      <c r="D38" s="3" t="s">
        <v>9</v>
      </c>
      <c r="E38" s="5" t="n">
        <v>44623</v>
      </c>
      <c r="F38" s="3" t="n">
        <v>3</v>
      </c>
    </row>
    <row r="39" customFormat="false" ht="18.4" hidden="false" customHeight="false" outlineLevel="0" collapsed="false">
      <c r="A39" s="3" t="s">
        <v>86</v>
      </c>
      <c r="B39" s="4" t="s">
        <v>87</v>
      </c>
      <c r="C39" s="3" t="s">
        <v>8</v>
      </c>
      <c r="D39" s="3" t="s">
        <v>9</v>
      </c>
      <c r="E39" s="5" t="n">
        <v>44623</v>
      </c>
      <c r="F39" s="3" t="n">
        <v>3</v>
      </c>
    </row>
    <row r="40" customFormat="false" ht="14.9" hidden="false" customHeight="false" outlineLevel="0" collapsed="false">
      <c r="A40" s="3" t="s">
        <v>88</v>
      </c>
      <c r="B40" s="6"/>
      <c r="C40" s="3"/>
      <c r="D40" s="3" t="s">
        <v>89</v>
      </c>
      <c r="E40" s="3"/>
      <c r="F40" s="3"/>
    </row>
  </sheetData>
  <conditionalFormatting sqref="D2:D39">
    <cfRule type="cellIs" priority="2" operator="equal" aboveAverage="0" equalAverage="0" bottom="0" percent="0" rank="0" text="" dxfId="0">
      <formula>"x"</formula>
    </cfRule>
  </conditionalFormatting>
  <conditionalFormatting sqref="D2:D39">
    <cfRule type="cellIs" priority="3" operator="equal" aboveAverage="0" equalAverage="0" bottom="0" percent="0" rank="0" text="" dxfId="1">
      <formula>"o"</formula>
    </cfRule>
  </conditionalFormatting>
  <conditionalFormatting sqref="D40">
    <cfRule type="cellIs" priority="4" operator="equal" aboveAverage="0" equalAverage="0" bottom="0" percent="0" rank="0" text="" dxfId="1">
      <formula>"AA"</formula>
    </cfRule>
  </conditionalFormatting>
  <conditionalFormatting sqref="D40">
    <cfRule type="cellIs" priority="5" operator="equal" aboveAverage="0" equalAverage="0" bottom="0" percent="0" rank="0" text="" dxfId="0">
      <formula>"NI"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5"/>
  </cols>
  <sheetData>
    <row r="1" customFormat="false" ht="13.8" hidden="false" customHeight="false" outlineLevel="0" collapsed="false">
      <c r="A1" s="7" t="s">
        <v>90</v>
      </c>
      <c r="B1" s="7" t="s">
        <v>91</v>
      </c>
      <c r="C1" s="7" t="s">
        <v>92</v>
      </c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8.4" hidden="false" customHeight="false" outlineLevel="0" collapsed="false">
      <c r="A2" s="9" t="s">
        <v>93</v>
      </c>
      <c r="B2" s="10" t="s">
        <v>94</v>
      </c>
      <c r="C2" s="11" t="s">
        <v>95</v>
      </c>
    </row>
    <row r="3" customFormat="false" ht="18.4" hidden="false" customHeight="false" outlineLevel="0" collapsed="false">
      <c r="A3" s="9" t="s">
        <v>96</v>
      </c>
      <c r="B3" s="10" t="s">
        <v>97</v>
      </c>
      <c r="C3" s="11" t="s">
        <v>98</v>
      </c>
      <c r="D3" s="11"/>
    </row>
    <row r="4" customFormat="false" ht="18.4" hidden="false" customHeight="false" outlineLevel="0" collapsed="false">
      <c r="A4" s="9" t="s">
        <v>99</v>
      </c>
      <c r="B4" s="10" t="s">
        <v>100</v>
      </c>
      <c r="C4" s="11" t="s">
        <v>101</v>
      </c>
      <c r="D4" s="11"/>
    </row>
    <row r="5" customFormat="false" ht="13.8" hidden="false" customHeight="false" outlineLevel="0" collapsed="false">
      <c r="A5" s="11" t="n">
        <v>4</v>
      </c>
    </row>
    <row r="6" customFormat="false" ht="13.8" hidden="false" customHeight="false" outlineLevel="0" collapsed="false">
      <c r="A6" s="11" t="n">
        <v>5</v>
      </c>
    </row>
    <row r="7" customFormat="false" ht="13.8" hidden="false" customHeight="false" outlineLevel="0" collapsed="false">
      <c r="A7" s="11" t="n">
        <v>6</v>
      </c>
    </row>
    <row r="8" customFormat="false" ht="13.8" hidden="false" customHeight="false" outlineLevel="0" collapsed="false">
      <c r="A8" s="11" t="n">
        <v>7</v>
      </c>
    </row>
    <row r="9" customFormat="false" ht="13.8" hidden="false" customHeight="false" outlineLevel="0" collapsed="false">
      <c r="A9" s="11" t="n">
        <v>8</v>
      </c>
    </row>
    <row r="10" customFormat="false" ht="13.8" hidden="false" customHeight="false" outlineLevel="0" collapsed="false">
      <c r="A10" s="11" t="n">
        <v>9</v>
      </c>
    </row>
    <row r="11" customFormat="false" ht="13.8" hidden="false" customHeight="false" outlineLevel="0" collapsed="false">
      <c r="A11" s="11" t="n">
        <v>10</v>
      </c>
    </row>
    <row r="12" customFormat="false" ht="13.8" hidden="false" customHeight="false" outlineLevel="0" collapsed="false">
      <c r="A12" s="11" t="n">
        <v>11</v>
      </c>
    </row>
    <row r="13" customFormat="false" ht="13.8" hidden="false" customHeight="false" outlineLevel="0" collapsed="false">
      <c r="A13" s="11" t="n">
        <v>12</v>
      </c>
    </row>
    <row r="14" customFormat="false" ht="13.8" hidden="false" customHeight="false" outlineLevel="0" collapsed="false">
      <c r="A14" s="11" t="n">
        <v>13</v>
      </c>
    </row>
    <row r="15" customFormat="false" ht="13.8" hidden="false" customHeight="false" outlineLevel="0" collapsed="false">
      <c r="A15" s="11" t="n">
        <v>14</v>
      </c>
    </row>
    <row r="16" customFormat="false" ht="13.8" hidden="false" customHeight="false" outlineLevel="0" collapsed="false">
      <c r="A16" s="11" t="n">
        <v>15</v>
      </c>
    </row>
    <row r="17" customFormat="false" ht="13.8" hidden="false" customHeight="false" outlineLevel="0" collapsed="false">
      <c r="A17" s="11" t="n">
        <v>16</v>
      </c>
    </row>
    <row r="18" customFormat="false" ht="13.8" hidden="false" customHeight="false" outlineLevel="0" collapsed="false">
      <c r="A18" s="11" t="n">
        <v>17</v>
      </c>
    </row>
    <row r="19" customFormat="false" ht="13.8" hidden="false" customHeight="false" outlineLevel="0" collapsed="false">
      <c r="A19" s="11" t="n">
        <v>18</v>
      </c>
    </row>
    <row r="20" customFormat="false" ht="13.8" hidden="false" customHeight="false" outlineLevel="0" collapsed="false">
      <c r="A20" s="11" t="n">
        <v>19</v>
      </c>
    </row>
    <row r="21" customFormat="false" ht="13.8" hidden="false" customHeight="false" outlineLevel="0" collapsed="false">
      <c r="A21" s="11" t="n">
        <v>20</v>
      </c>
    </row>
    <row r="22" customFormat="false" ht="13.8" hidden="false" customHeight="false" outlineLevel="0" collapsed="false">
      <c r="A22" s="11" t="n">
        <v>21</v>
      </c>
    </row>
    <row r="23" customFormat="false" ht="13.8" hidden="false" customHeight="false" outlineLevel="0" collapsed="false">
      <c r="A23" s="11" t="n">
        <v>22</v>
      </c>
    </row>
    <row r="24" customFormat="false" ht="13.8" hidden="false" customHeight="false" outlineLevel="0" collapsed="false">
      <c r="A24" s="11" t="n">
        <v>23</v>
      </c>
    </row>
    <row r="25" customFormat="false" ht="13.8" hidden="false" customHeight="false" outlineLevel="0" collapsed="false">
      <c r="A25" s="11" t="n">
        <v>24</v>
      </c>
    </row>
    <row r="26" customFormat="false" ht="13.8" hidden="false" customHeight="false" outlineLevel="0" collapsed="false">
      <c r="A26" s="11" t="n">
        <v>25</v>
      </c>
    </row>
    <row r="27" customFormat="false" ht="13.8" hidden="false" customHeight="false" outlineLevel="0" collapsed="false">
      <c r="A27" s="11" t="n">
        <v>26</v>
      </c>
    </row>
    <row r="28" customFormat="false" ht="13.8" hidden="false" customHeight="false" outlineLevel="0" collapsed="false">
      <c r="A28" s="11" t="n">
        <v>27</v>
      </c>
    </row>
    <row r="29" customFormat="false" ht="13.8" hidden="false" customHeight="false" outlineLevel="0" collapsed="false">
      <c r="A29" s="11" t="n">
        <v>28</v>
      </c>
    </row>
    <row r="30" customFormat="false" ht="13.8" hidden="false" customHeight="false" outlineLevel="0" collapsed="false">
      <c r="A30" s="11" t="n">
        <v>29</v>
      </c>
    </row>
    <row r="31" customFormat="false" ht="13.8" hidden="false" customHeight="false" outlineLevel="0" collapsed="false">
      <c r="A31" s="11" t="n">
        <v>30</v>
      </c>
    </row>
    <row r="32" customFormat="false" ht="13.8" hidden="false" customHeight="false" outlineLevel="0" collapsed="false">
      <c r="A32" s="11" t="n">
        <v>31</v>
      </c>
    </row>
    <row r="33" customFormat="false" ht="13.8" hidden="false" customHeight="false" outlineLevel="0" collapsed="false">
      <c r="A33" s="11" t="n">
        <v>32</v>
      </c>
    </row>
    <row r="34" customFormat="false" ht="13.8" hidden="false" customHeight="false" outlineLevel="0" collapsed="false">
      <c r="A34" s="11" t="n">
        <v>33</v>
      </c>
    </row>
    <row r="35" customFormat="false" ht="13.8" hidden="false" customHeight="false" outlineLevel="0" collapsed="false">
      <c r="A35" s="11" t="n">
        <v>34</v>
      </c>
    </row>
    <row r="36" customFormat="false" ht="13.8" hidden="false" customHeight="false" outlineLevel="0" collapsed="false">
      <c r="A36" s="11" t="n">
        <v>35</v>
      </c>
    </row>
    <row r="37" customFormat="false" ht="13.8" hidden="false" customHeight="false" outlineLevel="0" collapsed="false">
      <c r="A37" s="11" t="n">
        <v>36</v>
      </c>
    </row>
    <row r="38" customFormat="false" ht="13.8" hidden="false" customHeight="false" outlineLevel="0" collapsed="false">
      <c r="A38" s="11" t="n">
        <v>37</v>
      </c>
    </row>
    <row r="39" customFormat="false" ht="13.8" hidden="false" customHeight="false" outlineLevel="0" collapsed="false">
      <c r="A39" s="11" t="n">
        <v>38</v>
      </c>
    </row>
    <row r="40" customFormat="false" ht="13.8" hidden="false" customHeight="false" outlineLevel="0" collapsed="false">
      <c r="A40" s="11" t="n">
        <v>39</v>
      </c>
    </row>
    <row r="41" customFormat="false" ht="13.8" hidden="false" customHeight="false" outlineLevel="0" collapsed="false">
      <c r="A41" s="11" t="n">
        <v>40</v>
      </c>
    </row>
  </sheetData>
  <hyperlinks>
    <hyperlink ref="A2" location="1!A1" display="1"/>
    <hyperlink ref="B2" r:id="rId1" display="https://a11yc.com/city-komaru/practice/"/>
    <hyperlink ref="A3" location="2!A1" display="2"/>
    <hyperlink ref="B3" r:id="rId2" display="https://a11yc.com/city-komaru/practice/fact.php"/>
    <hyperlink ref="A4" location="3!A1" display="3"/>
    <hyperlink ref="B4" r:id="rId3" display="https://a11yc.com/city-komaru/practice/register.ph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D14" activeCellId="0" sqref="D14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7.63"/>
    <col collapsed="false" customWidth="true" hidden="false" outlineLevel="0" max="3" min="2" style="0" width="6.38"/>
  </cols>
  <sheetData>
    <row r="1" customFormat="false" ht="13.8" hidden="false" customHeight="false" outlineLevel="0" collapsed="false">
      <c r="A1" s="12" t="s">
        <v>102</v>
      </c>
    </row>
    <row r="2" customFormat="false" ht="14.9" hidden="false" customHeight="false" outlineLevel="0" collapsed="false">
      <c r="A2" s="7" t="s">
        <v>91</v>
      </c>
      <c r="B2" s="9" t="s">
        <v>94</v>
      </c>
      <c r="E2" s="12" t="s">
        <v>103</v>
      </c>
    </row>
    <row r="3" customFormat="false" ht="18.4" hidden="false" customHeight="false" outlineLevel="0" collapsed="false">
      <c r="A3" s="7" t="s">
        <v>92</v>
      </c>
      <c r="B3" s="11" t="s">
        <v>95</v>
      </c>
      <c r="E3" s="12" t="s">
        <v>104</v>
      </c>
      <c r="G3" s="12" t="s">
        <v>105</v>
      </c>
      <c r="H3" s="11" t="s">
        <v>106</v>
      </c>
    </row>
    <row r="4" customFormat="false" ht="18.4" hidden="false" customHeight="false" outlineLevel="0" collapsed="false">
      <c r="A4" s="13" t="s">
        <v>0</v>
      </c>
      <c r="B4" s="13" t="s">
        <v>107</v>
      </c>
      <c r="C4" s="13" t="s">
        <v>2</v>
      </c>
      <c r="D4" s="13" t="s">
        <v>102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4.9" hidden="false" customHeight="false" outlineLevel="0" collapsed="false">
      <c r="A5" s="14" t="str">
        <f aca="false">HYPERLINK("https://waic.jp/docs/UNDERSTANDING-WCAG20/text-equiv-all", "1.1.1")</f>
        <v>1.1.1</v>
      </c>
      <c r="B5" s="3" t="s">
        <v>9</v>
      </c>
      <c r="C5" s="3" t="s">
        <v>8</v>
      </c>
    </row>
    <row r="6" customFormat="false" ht="14.9" hidden="false" customHeight="false" outlineLevel="0" collapsed="false">
      <c r="A6" s="14" t="str">
        <f aca="false">HYPERLINK("https://waic.jp/docs/UNDERSTANDING-WCAG20/media-equiv-av-only-alt", "1.2.1")</f>
        <v>1.2.1</v>
      </c>
      <c r="B6" s="3" t="s">
        <v>9</v>
      </c>
      <c r="C6" s="3" t="s">
        <v>8</v>
      </c>
    </row>
    <row r="7" customFormat="false" ht="14.9" hidden="false" customHeight="false" outlineLevel="0" collapsed="false">
      <c r="A7" s="14" t="str">
        <f aca="false">HYPERLINK("https://waic.jp/docs/UNDERSTANDING-WCAG20/media-equiv-captions", "1.2.2")</f>
        <v>1.2.2</v>
      </c>
      <c r="B7" s="3" t="s">
        <v>9</v>
      </c>
      <c r="C7" s="3" t="s">
        <v>8</v>
      </c>
    </row>
    <row r="8" customFormat="false" ht="14.9" hidden="false" customHeight="false" outlineLevel="0" collapsed="false">
      <c r="A8" s="14" t="str">
        <f aca="false">HYPERLINK("https://waic.jp/docs/UNDERSTANDING-WCAG20/media-equiv-audio-desc", "1.2.3")</f>
        <v>1.2.3</v>
      </c>
      <c r="B8" s="3" t="s">
        <v>9</v>
      </c>
      <c r="C8" s="3" t="s">
        <v>8</v>
      </c>
      <c r="D8" s="11" t="s">
        <v>108</v>
      </c>
    </row>
    <row r="9" customFormat="false" ht="14.9" hidden="false" customHeight="false" outlineLevel="0" collapsed="false">
      <c r="A9" s="14" t="str">
        <f aca="false">HYPERLINK("https://waic.jp/docs/UNDERSTANDING-WCAG20/media-equiv-real-time-captions", "1.2.4")</f>
        <v>1.2.4</v>
      </c>
      <c r="B9" s="3" t="s">
        <v>19</v>
      </c>
      <c r="C9" s="3" t="s">
        <v>18</v>
      </c>
    </row>
    <row r="10" customFormat="false" ht="14.9" hidden="false" customHeight="false" outlineLevel="0" collapsed="false">
      <c r="A10" s="14" t="str">
        <f aca="false">HYPERLINK("https://waic.jp/docs/UNDERSTANDING-WCAG20/media-equiv-audio-desc-only", "1.2.5")</f>
        <v>1.2.5</v>
      </c>
      <c r="B10" s="3" t="s">
        <v>22</v>
      </c>
      <c r="C10" s="3" t="s">
        <v>18</v>
      </c>
      <c r="D10" s="11" t="s">
        <v>109</v>
      </c>
    </row>
    <row r="11" customFormat="false" ht="14.9" hidden="false" customHeight="false" outlineLevel="0" collapsed="false">
      <c r="A11" s="14" t="str">
        <f aca="false">HYPERLINK("https://waic.jp/docs/UNDERSTANDING-WCAG20/content-structure-separation-programmatic", "1.3.1")</f>
        <v>1.3.1</v>
      </c>
      <c r="B11" s="3" t="s">
        <v>9</v>
      </c>
      <c r="C11" s="3" t="s">
        <v>8</v>
      </c>
    </row>
    <row r="12" customFormat="false" ht="14.9" hidden="false" customHeight="false" outlineLevel="0" collapsed="false">
      <c r="A12" s="14" t="str">
        <f aca="false">HYPERLINK("https://waic.jp/docs/UNDERSTANDING-WCAG20/content-structure-separation-sequence", "1.3.2")</f>
        <v>1.3.2</v>
      </c>
      <c r="B12" s="3" t="s">
        <v>9</v>
      </c>
      <c r="C12" s="3" t="s">
        <v>8</v>
      </c>
    </row>
    <row r="13" customFormat="false" ht="14.9" hidden="false" customHeight="false" outlineLevel="0" collapsed="false">
      <c r="A13" s="14" t="str">
        <f aca="false">HYPERLINK("https://waic.jp/docs/UNDERSTANDING-WCAG20/content-structure-separation-understanding", "1.3.3")</f>
        <v>1.3.3</v>
      </c>
      <c r="B13" s="3" t="s">
        <v>9</v>
      </c>
      <c r="C13" s="3" t="s">
        <v>8</v>
      </c>
    </row>
    <row r="14" customFormat="false" ht="14.9" hidden="false" customHeight="false" outlineLevel="0" collapsed="false">
      <c r="A14" s="14" t="str">
        <f aca="false">HYPERLINK("https://waic.jp/docs/UNDERSTANDING-WCAG20/visual-audio-contrast-without-color", "1.4.1")</f>
        <v>1.4.1</v>
      </c>
      <c r="B14" s="3" t="s">
        <v>9</v>
      </c>
      <c r="C14" s="3" t="s">
        <v>8</v>
      </c>
    </row>
    <row r="15" customFormat="false" ht="14.9" hidden="false" customHeight="false" outlineLevel="0" collapsed="false">
      <c r="A15" s="14" t="str">
        <f aca="false">HYPERLINK("https://waic.jp/docs/UNDERSTANDING-WCAG20/visual-audio-contrast-dis-audio", "1.4.2")</f>
        <v>1.4.2</v>
      </c>
      <c r="B15" s="3" t="s">
        <v>9</v>
      </c>
      <c r="C15" s="3" t="s">
        <v>8</v>
      </c>
    </row>
    <row r="16" customFormat="false" ht="14.9" hidden="false" customHeight="false" outlineLevel="0" collapsed="false">
      <c r="A16" s="14" t="str">
        <f aca="false">HYPERLINK("https://waic.jp/docs/UNDERSTANDING-WCAG20/visual-audio-contrast-contrast", "1.4.3")</f>
        <v>1.4.3</v>
      </c>
      <c r="B16" s="3" t="s">
        <v>9</v>
      </c>
      <c r="C16" s="3" t="s">
        <v>18</v>
      </c>
    </row>
    <row r="17" customFormat="false" ht="14.9" hidden="false" customHeight="false" outlineLevel="0" collapsed="false">
      <c r="A17" s="14" t="str">
        <f aca="false">HYPERLINK("https://waic.jp/docs/UNDERSTANDING-WCAG20/visual-audio-contrast-scale", "1.4.4")</f>
        <v>1.4.4</v>
      </c>
      <c r="B17" s="3" t="s">
        <v>9</v>
      </c>
      <c r="C17" s="3" t="s">
        <v>18</v>
      </c>
    </row>
    <row r="18" customFormat="false" ht="14.9" hidden="false" customHeight="false" outlineLevel="0" collapsed="false">
      <c r="A18" s="14" t="str">
        <f aca="false">HYPERLINK("https://waic.jp/docs/UNDERSTANDING-WCAG20/visual-audio-contrast-text-presentation", "1.4.5")</f>
        <v>1.4.5</v>
      </c>
      <c r="B18" s="3" t="s">
        <v>9</v>
      </c>
      <c r="C18" s="3" t="s">
        <v>18</v>
      </c>
    </row>
    <row r="19" customFormat="false" ht="14.9" hidden="false" customHeight="false" outlineLevel="0" collapsed="false">
      <c r="A19" s="14" t="str">
        <f aca="false">HYPERLINK("https://waic.jp/docs/UNDERSTANDING-WCAG20/keyboard-operation-keyboard-operable", "2.1.1")</f>
        <v>2.1.1</v>
      </c>
      <c r="B19" s="3" t="s">
        <v>9</v>
      </c>
      <c r="C19" s="3" t="s">
        <v>8</v>
      </c>
    </row>
    <row r="20" customFormat="false" ht="14.9" hidden="false" customHeight="false" outlineLevel="0" collapsed="false">
      <c r="A20" s="14" t="str">
        <f aca="false">HYPERLINK("https://waic.jp/docs/UNDERSTANDING-WCAG20/keyboard-operation-trapping", "2.1.2")</f>
        <v>2.1.2</v>
      </c>
      <c r="B20" s="3" t="s">
        <v>9</v>
      </c>
      <c r="C20" s="3" t="s">
        <v>8</v>
      </c>
    </row>
    <row r="21" customFormat="false" ht="14.9" hidden="false" customHeight="false" outlineLevel="0" collapsed="false">
      <c r="A21" s="14" t="str">
        <f aca="false">HYPERLINK("https://waic.jp/docs/UNDERSTANDING-WCAG20/time-limits-required-behaviors", "2.2.1")</f>
        <v>2.2.1</v>
      </c>
      <c r="B21" s="3" t="s">
        <v>9</v>
      </c>
      <c r="C21" s="3" t="s">
        <v>8</v>
      </c>
    </row>
    <row r="22" customFormat="false" ht="14.9" hidden="false" customHeight="false" outlineLevel="0" collapsed="false">
      <c r="A22" s="14" t="str">
        <f aca="false">HYPERLINK("https://waic.jp/docs/UNDERSTANDING-WCAG20/time-limits-pause", "2.2.2")</f>
        <v>2.2.2</v>
      </c>
      <c r="B22" s="3" t="s">
        <v>9</v>
      </c>
      <c r="C22" s="3" t="s">
        <v>8</v>
      </c>
    </row>
    <row r="23" customFormat="false" ht="14.9" hidden="false" customHeight="false" outlineLevel="0" collapsed="false">
      <c r="A23" s="14" t="str">
        <f aca="false">HYPERLINK("https://waic.jp/docs/UNDERSTANDING-WCAG20/seizure-does-not-violate", "2.3.1")</f>
        <v>2.3.1</v>
      </c>
      <c r="B23" s="3" t="s">
        <v>9</v>
      </c>
      <c r="C23" s="3" t="s">
        <v>8</v>
      </c>
    </row>
    <row r="24" customFormat="false" ht="14.9" hidden="false" customHeight="false" outlineLevel="0" collapsed="false">
      <c r="A24" s="14" t="str">
        <f aca="false">HYPERLINK("https://waic.jp/docs/UNDERSTANDING-WCAG20/navigation-mechanisms-skip", "2.4.1")</f>
        <v>2.4.1</v>
      </c>
      <c r="B24" s="3" t="s">
        <v>9</v>
      </c>
      <c r="C24" s="3" t="s">
        <v>8</v>
      </c>
    </row>
    <row r="25" customFormat="false" ht="14.9" hidden="false" customHeight="false" outlineLevel="0" collapsed="false">
      <c r="A25" s="14" t="str">
        <f aca="false">HYPERLINK("https://waic.jp/docs/UNDERSTANDING-WCAG20/navigation-mechanisms-title", "2.4.2")</f>
        <v>2.4.2</v>
      </c>
      <c r="B25" s="3" t="s">
        <v>9</v>
      </c>
      <c r="C25" s="3" t="s">
        <v>8</v>
      </c>
    </row>
    <row r="26" customFormat="false" ht="14.9" hidden="false" customHeight="false" outlineLevel="0" collapsed="false">
      <c r="A26" s="14" t="str">
        <f aca="false">HYPERLINK("https://waic.jp/docs/UNDERSTANDING-WCAG20/navigation-mechanisms-focus-order", "2.4.3")</f>
        <v>2.4.3</v>
      </c>
      <c r="B26" s="3" t="s">
        <v>9</v>
      </c>
      <c r="C26" s="3" t="s">
        <v>8</v>
      </c>
    </row>
    <row r="27" customFormat="false" ht="14.9" hidden="false" customHeight="false" outlineLevel="0" collapsed="false">
      <c r="A27" s="14" t="str">
        <f aca="false">HYPERLINK("https://waic.jp/docs/UNDERSTANDING-WCAG20/navigation-mechanisms-refs", "2.4.4")</f>
        <v>2.4.4</v>
      </c>
      <c r="B27" s="3" t="s">
        <v>9</v>
      </c>
      <c r="C27" s="3" t="s">
        <v>8</v>
      </c>
    </row>
    <row r="28" customFormat="false" ht="14.9" hidden="false" customHeight="false" outlineLevel="0" collapsed="false">
      <c r="A28" s="14" t="str">
        <f aca="false">HYPERLINK("https://waic.jp/docs/UNDERSTANDING-WCAG20/navigation-mechanisms-mult-loc", "2.4.5")</f>
        <v>2.4.5</v>
      </c>
      <c r="B28" s="3" t="s">
        <v>22</v>
      </c>
      <c r="C28" s="3" t="s">
        <v>18</v>
      </c>
      <c r="D28" s="11" t="s">
        <v>110</v>
      </c>
    </row>
    <row r="29" customFormat="false" ht="14.9" hidden="false" customHeight="false" outlineLevel="0" collapsed="false">
      <c r="A29" s="14" t="str">
        <f aca="false">HYPERLINK("https://waic.jp/docs/UNDERSTANDING-WCAG20/navigation-mechanisms-descriptive", "2.4.6")</f>
        <v>2.4.6</v>
      </c>
      <c r="B29" s="3" t="s">
        <v>9</v>
      </c>
      <c r="C29" s="3" t="s">
        <v>18</v>
      </c>
    </row>
    <row r="30" customFormat="false" ht="14.9" hidden="false" customHeight="false" outlineLevel="0" collapsed="false">
      <c r="A30" s="14" t="str">
        <f aca="false">HYPERLINK("https://waic.jp/docs/UNDERSTANDING-WCAG20/navigation-mechanisms-focus-visible", "2.4.7")</f>
        <v>2.4.7</v>
      </c>
      <c r="B30" s="3" t="s">
        <v>9</v>
      </c>
      <c r="C30" s="3" t="s">
        <v>18</v>
      </c>
    </row>
    <row r="31" customFormat="false" ht="14.9" hidden="false" customHeight="false" outlineLevel="0" collapsed="false">
      <c r="A31" s="14" t="str">
        <f aca="false">HYPERLINK("https://waic.jp/docs/UNDERSTANDING-WCAG20/meaning-doc-lang-id", "3.1.1")</f>
        <v>3.1.1</v>
      </c>
      <c r="B31" s="3" t="s">
        <v>9</v>
      </c>
      <c r="C31" s="3" t="s">
        <v>8</v>
      </c>
    </row>
    <row r="32" customFormat="false" ht="14.9" hidden="false" customHeight="false" outlineLevel="0" collapsed="false">
      <c r="A32" s="14" t="str">
        <f aca="false">HYPERLINK("https://waic.jp/docs/UNDERSTANDING-WCAG20/meaning-other-lang-id", "3.1.2")</f>
        <v>3.1.2</v>
      </c>
      <c r="B32" s="3" t="s">
        <v>9</v>
      </c>
      <c r="C32" s="3" t="s">
        <v>18</v>
      </c>
    </row>
    <row r="33" customFormat="false" ht="14.9" hidden="false" customHeight="false" outlineLevel="0" collapsed="false">
      <c r="A33" s="14" t="str">
        <f aca="false">HYPERLINK("https://waic.jp/docs/UNDERSTANDING-WCAG20/consistent-behavior-receive-focus", "3.2.1")</f>
        <v>3.2.1</v>
      </c>
      <c r="B33" s="3" t="s">
        <v>9</v>
      </c>
      <c r="C33" s="3" t="s">
        <v>8</v>
      </c>
    </row>
    <row r="34" customFormat="false" ht="14.9" hidden="false" customHeight="false" outlineLevel="0" collapsed="false">
      <c r="A34" s="14" t="str">
        <f aca="false">HYPERLINK("https://waic.jp/docs/UNDERSTANDING-WCAG20/consistent-behavior-unpredictable-change", "3.2.2")</f>
        <v>3.2.2</v>
      </c>
      <c r="B34" s="3" t="s">
        <v>9</v>
      </c>
      <c r="C34" s="3" t="s">
        <v>8</v>
      </c>
    </row>
    <row r="35" customFormat="false" ht="14.9" hidden="false" customHeight="false" outlineLevel="0" collapsed="false">
      <c r="A35" s="14" t="str">
        <f aca="false">HYPERLINK("https://waic.jp/docs/UNDERSTANDING-WCAG20/consistent-behavior-consistent-locations", "3.2.3")</f>
        <v>3.2.3</v>
      </c>
      <c r="B35" s="3" t="s">
        <v>9</v>
      </c>
      <c r="C35" s="3" t="s">
        <v>18</v>
      </c>
    </row>
    <row r="36" customFormat="false" ht="14.9" hidden="false" customHeight="false" outlineLevel="0" collapsed="false">
      <c r="A36" s="14" t="str">
        <f aca="false">HYPERLINK("https://waic.jp/docs/UNDERSTANDING-WCAG20/consistent-behavior-consistent-functionality", "3.2.4")</f>
        <v>3.2.4</v>
      </c>
      <c r="B36" s="3" t="s">
        <v>9</v>
      </c>
      <c r="C36" s="3" t="s">
        <v>18</v>
      </c>
    </row>
    <row r="37" customFormat="false" ht="14.9" hidden="false" customHeight="false" outlineLevel="0" collapsed="false">
      <c r="A37" s="14" t="str">
        <f aca="false">HYPERLINK("https://waic.jp/docs/UNDERSTANDING-WCAG20/minimize-error-identified", "3.3.1")</f>
        <v>3.3.1</v>
      </c>
      <c r="B37" s="3" t="s">
        <v>9</v>
      </c>
      <c r="C37" s="3" t="s">
        <v>8</v>
      </c>
    </row>
    <row r="38" customFormat="false" ht="14.9" hidden="false" customHeight="false" outlineLevel="0" collapsed="false">
      <c r="A38" s="14" t="str">
        <f aca="false">HYPERLINK("https://waic.jp/docs/UNDERSTANDING-WCAG20/minimize-error-cues", "3.3.2")</f>
        <v>3.3.2</v>
      </c>
      <c r="B38" s="3" t="s">
        <v>9</v>
      </c>
      <c r="C38" s="3" t="s">
        <v>8</v>
      </c>
    </row>
    <row r="39" customFormat="false" ht="14.9" hidden="false" customHeight="false" outlineLevel="0" collapsed="false">
      <c r="A39" s="14" t="str">
        <f aca="false">HYPERLINK("https://waic.jp/docs/UNDERSTANDING-WCAG20/minimize-error-suggestions", "3.3.3")</f>
        <v>3.3.3</v>
      </c>
      <c r="B39" s="3" t="s">
        <v>9</v>
      </c>
      <c r="C39" s="3" t="s">
        <v>18</v>
      </c>
    </row>
    <row r="40" customFormat="false" ht="14.9" hidden="false" customHeight="false" outlineLevel="0" collapsed="false">
      <c r="A40" s="14" t="str">
        <f aca="false">HYPERLINK("https://waic.jp/docs/UNDERSTANDING-WCAG20/minimize-error-reversible", "3.3.4")</f>
        <v>3.3.4</v>
      </c>
      <c r="B40" s="3" t="s">
        <v>9</v>
      </c>
      <c r="C40" s="3" t="s">
        <v>18</v>
      </c>
    </row>
    <row r="41" customFormat="false" ht="14.9" hidden="false" customHeight="false" outlineLevel="0" collapsed="false">
      <c r="A41" s="14" t="str">
        <f aca="false">HYPERLINK("https://waic.jp/docs/UNDERSTANDING-WCAG20/ensure-compat-parses", "4.1.1")</f>
        <v>4.1.1</v>
      </c>
      <c r="B41" s="3" t="s">
        <v>9</v>
      </c>
      <c r="C41" s="3" t="s">
        <v>8</v>
      </c>
    </row>
    <row r="42" customFormat="false" ht="14.9" hidden="false" customHeight="false" outlineLevel="0" collapsed="false">
      <c r="A42" s="14" t="str">
        <f aca="false">HYPERLINK("https://waic.jp/docs/UNDERSTANDING-WCAG20/ensure-compat-rsv", "4.1.2")</f>
        <v>4.1.2</v>
      </c>
      <c r="B42" s="3" t="s">
        <v>9</v>
      </c>
      <c r="C42" s="3" t="s">
        <v>8</v>
      </c>
    </row>
  </sheetData>
  <conditionalFormatting sqref="B1:B1000">
    <cfRule type="cellIs" priority="2" operator="equal" aboveAverage="0" equalAverage="0" bottom="0" percent="0" rank="0" text="" dxfId="0">
      <formula>"x"</formula>
    </cfRule>
  </conditionalFormatting>
  <conditionalFormatting sqref="B1:B1000">
    <cfRule type="cellIs" priority="3" operator="equal" aboveAverage="0" equalAverage="0" bottom="0" percent="0" rank="0" text="" dxfId="1">
      <formula>"o"</formula>
    </cfRule>
  </conditionalFormatting>
  <conditionalFormatting sqref="A5:C42">
    <cfRule type="expression" priority="4" aboveAverage="0" equalAverage="0" bottom="0" percent="0" rank="0" text="" dxfId="2">
      <formula>$B5=""</formula>
    </cfRule>
  </conditionalFormatting>
  <dataValidations count="1">
    <dataValidation allowBlank="true" operator="between" showDropDown="false" showErrorMessage="false" showInputMessage="false" sqref="B5:B42" type="list">
      <formula1>"?,-,o,x"</formula1>
      <formula2>0</formula2>
    </dataValidation>
  </dataValidations>
  <hyperlinks>
    <hyperlink ref="B2" r:id="rId2" display="https://a11yc.com/city-komaru/practice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7.63"/>
    <col collapsed="false" customWidth="true" hidden="false" outlineLevel="0" max="3" min="2" style="0" width="6.38"/>
  </cols>
  <sheetData>
    <row r="1" customFormat="false" ht="13.8" hidden="false" customHeight="false" outlineLevel="0" collapsed="false">
      <c r="A1" s="12" t="s">
        <v>102</v>
      </c>
    </row>
    <row r="2" customFormat="false" ht="14.9" hidden="false" customHeight="false" outlineLevel="0" collapsed="false">
      <c r="A2" s="7" t="s">
        <v>91</v>
      </c>
      <c r="B2" s="9" t="s">
        <v>97</v>
      </c>
      <c r="E2" s="12" t="s">
        <v>103</v>
      </c>
    </row>
    <row r="3" customFormat="false" ht="18.4" hidden="false" customHeight="false" outlineLevel="0" collapsed="false">
      <c r="A3" s="7" t="s">
        <v>92</v>
      </c>
      <c r="B3" s="11" t="s">
        <v>98</v>
      </c>
      <c r="E3" s="12" t="s">
        <v>104</v>
      </c>
      <c r="G3" s="12" t="s">
        <v>105</v>
      </c>
      <c r="H3" s="11" t="s">
        <v>106</v>
      </c>
    </row>
    <row r="4" customFormat="false" ht="18.4" hidden="false" customHeight="false" outlineLevel="0" collapsed="false">
      <c r="A4" s="13" t="s">
        <v>0</v>
      </c>
      <c r="B4" s="13" t="s">
        <v>107</v>
      </c>
      <c r="C4" s="13" t="s">
        <v>2</v>
      </c>
      <c r="D4" s="13" t="s">
        <v>102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4.9" hidden="false" customHeight="false" outlineLevel="0" collapsed="false">
      <c r="A5" s="14" t="str">
        <f aca="false">HYPERLINK("https://waic.jp/docs/UNDERSTANDING-WCAG20/text-equiv-all", "1.1.1")</f>
        <v>1.1.1</v>
      </c>
      <c r="B5" s="3" t="s">
        <v>9</v>
      </c>
      <c r="C5" s="3" t="s">
        <v>8</v>
      </c>
    </row>
    <row r="6" customFormat="false" ht="14.9" hidden="false" customHeight="false" outlineLevel="0" collapsed="false">
      <c r="A6" s="14" t="str">
        <f aca="false">HYPERLINK("https://waic.jp/docs/UNDERSTANDING-WCAG20/media-equiv-av-only-alt", "1.2.1")</f>
        <v>1.2.1</v>
      </c>
      <c r="B6" s="3" t="s">
        <v>9</v>
      </c>
      <c r="C6" s="3" t="s">
        <v>8</v>
      </c>
    </row>
    <row r="7" customFormat="false" ht="14.9" hidden="false" customHeight="false" outlineLevel="0" collapsed="false">
      <c r="A7" s="14" t="str">
        <f aca="false">HYPERLINK("https://waic.jp/docs/UNDERSTANDING-WCAG20/media-equiv-captions", "1.2.2")</f>
        <v>1.2.2</v>
      </c>
      <c r="B7" s="3" t="s">
        <v>19</v>
      </c>
      <c r="C7" s="3" t="s">
        <v>8</v>
      </c>
    </row>
    <row r="8" customFormat="false" ht="14.9" hidden="false" customHeight="false" outlineLevel="0" collapsed="false">
      <c r="A8" s="14" t="str">
        <f aca="false">HYPERLINK("https://waic.jp/docs/UNDERSTANDING-WCAG20/media-equiv-audio-desc", "1.2.3")</f>
        <v>1.2.3</v>
      </c>
      <c r="B8" s="3" t="s">
        <v>19</v>
      </c>
      <c r="C8" s="3" t="s">
        <v>8</v>
      </c>
    </row>
    <row r="9" customFormat="false" ht="14.9" hidden="false" customHeight="false" outlineLevel="0" collapsed="false">
      <c r="A9" s="14" t="str">
        <f aca="false">HYPERLINK("https://waic.jp/docs/UNDERSTANDING-WCAG20/media-equiv-real-time-captions", "1.2.4")</f>
        <v>1.2.4</v>
      </c>
      <c r="B9" s="3" t="s">
        <v>19</v>
      </c>
      <c r="C9" s="3" t="s">
        <v>18</v>
      </c>
    </row>
    <row r="10" customFormat="false" ht="14.9" hidden="false" customHeight="false" outlineLevel="0" collapsed="false">
      <c r="A10" s="14" t="str">
        <f aca="false">HYPERLINK("https://waic.jp/docs/UNDERSTANDING-WCAG20/media-equiv-audio-desc-only", "1.2.5")</f>
        <v>1.2.5</v>
      </c>
      <c r="B10" s="3" t="s">
        <v>19</v>
      </c>
      <c r="C10" s="3" t="s">
        <v>18</v>
      </c>
    </row>
    <row r="11" customFormat="false" ht="14.9" hidden="false" customHeight="false" outlineLevel="0" collapsed="false">
      <c r="A11" s="14" t="str">
        <f aca="false">HYPERLINK("https://waic.jp/docs/UNDERSTANDING-WCAG20/content-structure-separation-programmatic", "1.3.1")</f>
        <v>1.3.1</v>
      </c>
      <c r="B11" s="3" t="s">
        <v>9</v>
      </c>
      <c r="C11" s="3" t="s">
        <v>8</v>
      </c>
    </row>
    <row r="12" customFormat="false" ht="14.9" hidden="false" customHeight="false" outlineLevel="0" collapsed="false">
      <c r="A12" s="14" t="str">
        <f aca="false">HYPERLINK("https://waic.jp/docs/UNDERSTANDING-WCAG20/content-structure-separation-sequence", "1.3.2")</f>
        <v>1.3.2</v>
      </c>
      <c r="B12" s="3" t="s">
        <v>9</v>
      </c>
      <c r="C12" s="3" t="s">
        <v>8</v>
      </c>
    </row>
    <row r="13" customFormat="false" ht="14.9" hidden="false" customHeight="false" outlineLevel="0" collapsed="false">
      <c r="A13" s="14" t="str">
        <f aca="false">HYPERLINK("https://waic.jp/docs/UNDERSTANDING-WCAG20/content-structure-separation-understanding", "1.3.3")</f>
        <v>1.3.3</v>
      </c>
      <c r="B13" s="3" t="s">
        <v>9</v>
      </c>
      <c r="C13" s="3" t="s">
        <v>8</v>
      </c>
    </row>
    <row r="14" customFormat="false" ht="14.9" hidden="false" customHeight="false" outlineLevel="0" collapsed="false">
      <c r="A14" s="14" t="str">
        <f aca="false">HYPERLINK("https://waic.jp/docs/UNDERSTANDING-WCAG20/visual-audio-contrast-without-color", "1.4.1")</f>
        <v>1.4.1</v>
      </c>
      <c r="B14" s="3" t="s">
        <v>9</v>
      </c>
      <c r="C14" s="3" t="s">
        <v>8</v>
      </c>
    </row>
    <row r="15" customFormat="false" ht="14.9" hidden="false" customHeight="false" outlineLevel="0" collapsed="false">
      <c r="A15" s="14" t="str">
        <f aca="false">HYPERLINK("https://waic.jp/docs/UNDERSTANDING-WCAG20/visual-audio-contrast-dis-audio", "1.4.2")</f>
        <v>1.4.2</v>
      </c>
      <c r="B15" s="3" t="s">
        <v>9</v>
      </c>
      <c r="C15" s="3" t="s">
        <v>8</v>
      </c>
    </row>
    <row r="16" customFormat="false" ht="14.9" hidden="false" customHeight="false" outlineLevel="0" collapsed="false">
      <c r="A16" s="14" t="str">
        <f aca="false">HYPERLINK("https://waic.jp/docs/UNDERSTANDING-WCAG20/visual-audio-contrast-contrast", "1.4.3")</f>
        <v>1.4.3</v>
      </c>
      <c r="B16" s="3" t="s">
        <v>9</v>
      </c>
      <c r="C16" s="3" t="s">
        <v>18</v>
      </c>
    </row>
    <row r="17" customFormat="false" ht="14.9" hidden="false" customHeight="false" outlineLevel="0" collapsed="false">
      <c r="A17" s="14" t="str">
        <f aca="false">HYPERLINK("https://waic.jp/docs/UNDERSTANDING-WCAG20/visual-audio-contrast-scale", "1.4.4")</f>
        <v>1.4.4</v>
      </c>
      <c r="B17" s="3" t="s">
        <v>9</v>
      </c>
      <c r="C17" s="3" t="s">
        <v>18</v>
      </c>
    </row>
    <row r="18" customFormat="false" ht="14.9" hidden="false" customHeight="false" outlineLevel="0" collapsed="false">
      <c r="A18" s="14" t="str">
        <f aca="false">HYPERLINK("https://waic.jp/docs/UNDERSTANDING-WCAG20/visual-audio-contrast-text-presentation", "1.4.5")</f>
        <v>1.4.5</v>
      </c>
      <c r="B18" s="3" t="s">
        <v>9</v>
      </c>
      <c r="C18" s="3" t="s">
        <v>18</v>
      </c>
    </row>
    <row r="19" customFormat="false" ht="14.9" hidden="false" customHeight="false" outlineLevel="0" collapsed="false">
      <c r="A19" s="14" t="str">
        <f aca="false">HYPERLINK("https://waic.jp/docs/UNDERSTANDING-WCAG20/keyboard-operation-keyboard-operable", "2.1.1")</f>
        <v>2.1.1</v>
      </c>
      <c r="B19" s="3" t="s">
        <v>9</v>
      </c>
      <c r="C19" s="3" t="s">
        <v>8</v>
      </c>
    </row>
    <row r="20" customFormat="false" ht="14.9" hidden="false" customHeight="false" outlineLevel="0" collapsed="false">
      <c r="A20" s="14" t="str">
        <f aca="false">HYPERLINK("https://waic.jp/docs/UNDERSTANDING-WCAG20/keyboard-operation-trapping", "2.1.2")</f>
        <v>2.1.2</v>
      </c>
      <c r="B20" s="3" t="s">
        <v>9</v>
      </c>
      <c r="C20" s="3" t="s">
        <v>8</v>
      </c>
    </row>
    <row r="21" customFormat="false" ht="14.9" hidden="false" customHeight="false" outlineLevel="0" collapsed="false">
      <c r="A21" s="14" t="str">
        <f aca="false">HYPERLINK("https://waic.jp/docs/UNDERSTANDING-WCAG20/time-limits-required-behaviors", "2.2.1")</f>
        <v>2.2.1</v>
      </c>
      <c r="B21" s="3" t="s">
        <v>9</v>
      </c>
      <c r="C21" s="3" t="s">
        <v>8</v>
      </c>
    </row>
    <row r="22" customFormat="false" ht="14.9" hidden="false" customHeight="false" outlineLevel="0" collapsed="false">
      <c r="A22" s="14" t="str">
        <f aca="false">HYPERLINK("https://waic.jp/docs/UNDERSTANDING-WCAG20/time-limits-pause", "2.2.2")</f>
        <v>2.2.2</v>
      </c>
      <c r="B22" s="3" t="s">
        <v>9</v>
      </c>
      <c r="C22" s="3" t="s">
        <v>8</v>
      </c>
    </row>
    <row r="23" customFormat="false" ht="14.9" hidden="false" customHeight="false" outlineLevel="0" collapsed="false">
      <c r="A23" s="14" t="str">
        <f aca="false">HYPERLINK("https://waic.jp/docs/UNDERSTANDING-WCAG20/seizure-does-not-violate", "2.3.1")</f>
        <v>2.3.1</v>
      </c>
      <c r="B23" s="3" t="s">
        <v>9</v>
      </c>
      <c r="C23" s="3" t="s">
        <v>8</v>
      </c>
    </row>
    <row r="24" customFormat="false" ht="14.9" hidden="false" customHeight="false" outlineLevel="0" collapsed="false">
      <c r="A24" s="14" t="str">
        <f aca="false">HYPERLINK("https://waic.jp/docs/UNDERSTANDING-WCAG20/navigation-mechanisms-skip", "2.4.1")</f>
        <v>2.4.1</v>
      </c>
      <c r="B24" s="3" t="s">
        <v>9</v>
      </c>
      <c r="C24" s="3" t="s">
        <v>8</v>
      </c>
    </row>
    <row r="25" customFormat="false" ht="14.9" hidden="false" customHeight="false" outlineLevel="0" collapsed="false">
      <c r="A25" s="14" t="str">
        <f aca="false">HYPERLINK("https://waic.jp/docs/UNDERSTANDING-WCAG20/navigation-mechanisms-title", "2.4.2")</f>
        <v>2.4.2</v>
      </c>
      <c r="B25" s="3" t="s">
        <v>9</v>
      </c>
      <c r="C25" s="3" t="s">
        <v>8</v>
      </c>
    </row>
    <row r="26" customFormat="false" ht="14.9" hidden="false" customHeight="false" outlineLevel="0" collapsed="false">
      <c r="A26" s="14" t="str">
        <f aca="false">HYPERLINK("https://waic.jp/docs/UNDERSTANDING-WCAG20/navigation-mechanisms-focus-order", "2.4.3")</f>
        <v>2.4.3</v>
      </c>
      <c r="B26" s="3" t="s">
        <v>9</v>
      </c>
      <c r="C26" s="3" t="s">
        <v>8</v>
      </c>
    </row>
    <row r="27" customFormat="false" ht="14.9" hidden="false" customHeight="false" outlineLevel="0" collapsed="false">
      <c r="A27" s="14" t="str">
        <f aca="false">HYPERLINK("https://waic.jp/docs/UNDERSTANDING-WCAG20/navigation-mechanisms-refs", "2.4.4")</f>
        <v>2.4.4</v>
      </c>
      <c r="B27" s="3" t="s">
        <v>9</v>
      </c>
      <c r="C27" s="3" t="s">
        <v>8</v>
      </c>
    </row>
    <row r="28" customFormat="false" ht="14.9" hidden="false" customHeight="false" outlineLevel="0" collapsed="false">
      <c r="A28" s="14" t="str">
        <f aca="false">HYPERLINK("https://waic.jp/docs/UNDERSTANDING-WCAG20/navigation-mechanisms-mult-loc", "2.4.5")</f>
        <v>2.4.5</v>
      </c>
      <c r="B28" s="3" t="s">
        <v>22</v>
      </c>
      <c r="C28" s="3" t="s">
        <v>18</v>
      </c>
      <c r="D28" s="11" t="s">
        <v>110</v>
      </c>
    </row>
    <row r="29" customFormat="false" ht="14.9" hidden="false" customHeight="false" outlineLevel="0" collapsed="false">
      <c r="A29" s="14" t="str">
        <f aca="false">HYPERLINK("https://waic.jp/docs/UNDERSTANDING-WCAG20/navigation-mechanisms-descriptive", "2.4.6")</f>
        <v>2.4.6</v>
      </c>
      <c r="B29" s="3" t="s">
        <v>9</v>
      </c>
      <c r="C29" s="3" t="s">
        <v>18</v>
      </c>
    </row>
    <row r="30" customFormat="false" ht="14.9" hidden="false" customHeight="false" outlineLevel="0" collapsed="false">
      <c r="A30" s="14" t="str">
        <f aca="false">HYPERLINK("https://waic.jp/docs/UNDERSTANDING-WCAG20/navigation-mechanisms-focus-visible", "2.4.7")</f>
        <v>2.4.7</v>
      </c>
      <c r="B30" s="3" t="s">
        <v>9</v>
      </c>
      <c r="C30" s="3" t="s">
        <v>18</v>
      </c>
    </row>
    <row r="31" customFormat="false" ht="14.9" hidden="false" customHeight="false" outlineLevel="0" collapsed="false">
      <c r="A31" s="14" t="str">
        <f aca="false">HYPERLINK("https://waic.jp/docs/UNDERSTANDING-WCAG20/meaning-doc-lang-id", "3.1.1")</f>
        <v>3.1.1</v>
      </c>
      <c r="B31" s="3" t="s">
        <v>9</v>
      </c>
      <c r="C31" s="3" t="s">
        <v>8</v>
      </c>
    </row>
    <row r="32" customFormat="false" ht="14.9" hidden="false" customHeight="false" outlineLevel="0" collapsed="false">
      <c r="A32" s="14" t="str">
        <f aca="false">HYPERLINK("https://waic.jp/docs/UNDERSTANDING-WCAG20/meaning-other-lang-id", "3.1.2")</f>
        <v>3.1.2</v>
      </c>
      <c r="B32" s="3" t="s">
        <v>9</v>
      </c>
      <c r="C32" s="3" t="s">
        <v>18</v>
      </c>
    </row>
    <row r="33" customFormat="false" ht="14.9" hidden="false" customHeight="false" outlineLevel="0" collapsed="false">
      <c r="A33" s="14" t="str">
        <f aca="false">HYPERLINK("https://waic.jp/docs/UNDERSTANDING-WCAG20/consistent-behavior-receive-focus", "3.2.1")</f>
        <v>3.2.1</v>
      </c>
      <c r="B33" s="3" t="s">
        <v>9</v>
      </c>
      <c r="C33" s="3" t="s">
        <v>8</v>
      </c>
    </row>
    <row r="34" customFormat="false" ht="14.9" hidden="false" customHeight="false" outlineLevel="0" collapsed="false">
      <c r="A34" s="14" t="str">
        <f aca="false">HYPERLINK("https://waic.jp/docs/UNDERSTANDING-WCAG20/consistent-behavior-unpredictable-change", "3.2.2")</f>
        <v>3.2.2</v>
      </c>
      <c r="B34" s="3" t="s">
        <v>9</v>
      </c>
      <c r="C34" s="3" t="s">
        <v>8</v>
      </c>
    </row>
    <row r="35" customFormat="false" ht="14.9" hidden="false" customHeight="false" outlineLevel="0" collapsed="false">
      <c r="A35" s="14" t="str">
        <f aca="false">HYPERLINK("https://waic.jp/docs/UNDERSTANDING-WCAG20/consistent-behavior-consistent-locations", "3.2.3")</f>
        <v>3.2.3</v>
      </c>
      <c r="B35" s="3" t="s">
        <v>9</v>
      </c>
      <c r="C35" s="3" t="s">
        <v>18</v>
      </c>
    </row>
    <row r="36" customFormat="false" ht="14.9" hidden="false" customHeight="false" outlineLevel="0" collapsed="false">
      <c r="A36" s="14" t="str">
        <f aca="false">HYPERLINK("https://waic.jp/docs/UNDERSTANDING-WCAG20/consistent-behavior-consistent-functionality", "3.2.4")</f>
        <v>3.2.4</v>
      </c>
      <c r="B36" s="3" t="s">
        <v>9</v>
      </c>
      <c r="C36" s="3" t="s">
        <v>18</v>
      </c>
    </row>
    <row r="37" customFormat="false" ht="14.9" hidden="false" customHeight="false" outlineLevel="0" collapsed="false">
      <c r="A37" s="14" t="str">
        <f aca="false">HYPERLINK("https://waic.jp/docs/UNDERSTANDING-WCAG20/minimize-error-identified", "3.3.1")</f>
        <v>3.3.1</v>
      </c>
      <c r="B37" s="3" t="s">
        <v>9</v>
      </c>
      <c r="C37" s="3" t="s">
        <v>8</v>
      </c>
    </row>
    <row r="38" customFormat="false" ht="14.9" hidden="false" customHeight="false" outlineLevel="0" collapsed="false">
      <c r="A38" s="14" t="str">
        <f aca="false">HYPERLINK("https://waic.jp/docs/UNDERSTANDING-WCAG20/minimize-error-cues", "3.3.2")</f>
        <v>3.3.2</v>
      </c>
      <c r="B38" s="3" t="s">
        <v>9</v>
      </c>
      <c r="C38" s="3" t="s">
        <v>8</v>
      </c>
    </row>
    <row r="39" customFormat="false" ht="14.9" hidden="false" customHeight="false" outlineLevel="0" collapsed="false">
      <c r="A39" s="14" t="str">
        <f aca="false">HYPERLINK("https://waic.jp/docs/UNDERSTANDING-WCAG20/minimize-error-suggestions", "3.3.3")</f>
        <v>3.3.3</v>
      </c>
      <c r="B39" s="3" t="s">
        <v>9</v>
      </c>
      <c r="C39" s="3" t="s">
        <v>18</v>
      </c>
    </row>
    <row r="40" customFormat="false" ht="14.9" hidden="false" customHeight="false" outlineLevel="0" collapsed="false">
      <c r="A40" s="14" t="str">
        <f aca="false">HYPERLINK("https://waic.jp/docs/UNDERSTANDING-WCAG20/minimize-error-reversible", "3.3.4")</f>
        <v>3.3.4</v>
      </c>
      <c r="B40" s="3" t="s">
        <v>9</v>
      </c>
      <c r="C40" s="3" t="s">
        <v>18</v>
      </c>
    </row>
    <row r="41" customFormat="false" ht="14.9" hidden="false" customHeight="false" outlineLevel="0" collapsed="false">
      <c r="A41" s="14" t="str">
        <f aca="false">HYPERLINK("https://waic.jp/docs/UNDERSTANDING-WCAG20/ensure-compat-parses", "4.1.1")</f>
        <v>4.1.1</v>
      </c>
      <c r="B41" s="3" t="s">
        <v>9</v>
      </c>
      <c r="C41" s="3" t="s">
        <v>8</v>
      </c>
    </row>
    <row r="42" customFormat="false" ht="14.9" hidden="false" customHeight="false" outlineLevel="0" collapsed="false">
      <c r="A42" s="14" t="str">
        <f aca="false">HYPERLINK("https://waic.jp/docs/UNDERSTANDING-WCAG20/ensure-compat-rsv", "4.1.2")</f>
        <v>4.1.2</v>
      </c>
      <c r="B42" s="3" t="s">
        <v>9</v>
      </c>
      <c r="C42" s="3" t="s">
        <v>8</v>
      </c>
    </row>
  </sheetData>
  <conditionalFormatting sqref="B1:B1000">
    <cfRule type="cellIs" priority="2" operator="equal" aboveAverage="0" equalAverage="0" bottom="0" percent="0" rank="0" text="" dxfId="0">
      <formula>"x"</formula>
    </cfRule>
  </conditionalFormatting>
  <conditionalFormatting sqref="B1:B1000">
    <cfRule type="cellIs" priority="3" operator="equal" aboveAverage="0" equalAverage="0" bottom="0" percent="0" rank="0" text="" dxfId="1">
      <formula>"o"</formula>
    </cfRule>
  </conditionalFormatting>
  <conditionalFormatting sqref="A5:C42">
    <cfRule type="expression" priority="4" aboveAverage="0" equalAverage="0" bottom="0" percent="0" rank="0" text="" dxfId="2">
      <formula>$B5=""</formula>
    </cfRule>
  </conditionalFormatting>
  <dataValidations count="1">
    <dataValidation allowBlank="true" operator="between" showDropDown="false" showErrorMessage="false" showInputMessage="false" sqref="B5:B42" type="list">
      <formula1>"?,-,o,x"</formula1>
      <formula2>0</formula2>
    </dataValidation>
  </dataValidations>
  <hyperlinks>
    <hyperlink ref="B2" r:id="rId2" display="https://a11yc.com/city-komaru/practice/fact.ph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D9" activeCellId="0" sqref="D9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7.63"/>
    <col collapsed="false" customWidth="true" hidden="false" outlineLevel="0" max="3" min="2" style="0" width="6.38"/>
  </cols>
  <sheetData>
    <row r="1" customFormat="false" ht="13.8" hidden="false" customHeight="false" outlineLevel="0" collapsed="false">
      <c r="A1" s="12" t="s">
        <v>102</v>
      </c>
    </row>
    <row r="2" customFormat="false" ht="14.9" hidden="false" customHeight="false" outlineLevel="0" collapsed="false">
      <c r="A2" s="7" t="s">
        <v>91</v>
      </c>
      <c r="B2" s="9" t="s">
        <v>100</v>
      </c>
      <c r="E2" s="12" t="s">
        <v>103</v>
      </c>
    </row>
    <row r="3" customFormat="false" ht="18.4" hidden="false" customHeight="false" outlineLevel="0" collapsed="false">
      <c r="A3" s="7" t="s">
        <v>92</v>
      </c>
      <c r="B3" s="11" t="s">
        <v>101</v>
      </c>
      <c r="E3" s="12" t="s">
        <v>104</v>
      </c>
      <c r="G3" s="12" t="s">
        <v>105</v>
      </c>
      <c r="H3" s="11" t="s">
        <v>106</v>
      </c>
    </row>
    <row r="4" customFormat="false" ht="18.4" hidden="false" customHeight="false" outlineLevel="0" collapsed="false">
      <c r="A4" s="13" t="s">
        <v>0</v>
      </c>
      <c r="B4" s="13" t="s">
        <v>107</v>
      </c>
      <c r="C4" s="13" t="s">
        <v>2</v>
      </c>
      <c r="D4" s="13" t="s">
        <v>102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4.9" hidden="false" customHeight="false" outlineLevel="0" collapsed="false">
      <c r="A5" s="14" t="str">
        <f aca="false">HYPERLINK("https://waic.jp/docs/UNDERSTANDING-WCAG20/text-equiv-all", "1.1.1")</f>
        <v>1.1.1</v>
      </c>
      <c r="B5" s="3" t="s">
        <v>9</v>
      </c>
      <c r="C5" s="3" t="s">
        <v>8</v>
      </c>
    </row>
    <row r="6" customFormat="false" ht="14.9" hidden="false" customHeight="false" outlineLevel="0" collapsed="false">
      <c r="A6" s="14" t="str">
        <f aca="false">HYPERLINK("https://waic.jp/docs/UNDERSTANDING-WCAG20/media-equiv-av-only-alt", "1.2.1")</f>
        <v>1.2.1</v>
      </c>
      <c r="B6" s="3" t="s">
        <v>19</v>
      </c>
      <c r="C6" s="3" t="s">
        <v>8</v>
      </c>
    </row>
    <row r="7" customFormat="false" ht="14.9" hidden="false" customHeight="false" outlineLevel="0" collapsed="false">
      <c r="A7" s="14" t="str">
        <f aca="false">HYPERLINK("https://waic.jp/docs/UNDERSTANDING-WCAG20/media-equiv-captions", "1.2.2")</f>
        <v>1.2.2</v>
      </c>
      <c r="B7" s="3" t="s">
        <v>19</v>
      </c>
      <c r="C7" s="3" t="s">
        <v>8</v>
      </c>
    </row>
    <row r="8" customFormat="false" ht="14.9" hidden="false" customHeight="false" outlineLevel="0" collapsed="false">
      <c r="A8" s="14" t="str">
        <f aca="false">HYPERLINK("https://waic.jp/docs/UNDERSTANDING-WCAG20/media-equiv-audio-desc", "1.2.3")</f>
        <v>1.2.3</v>
      </c>
      <c r="B8" s="3" t="s">
        <v>19</v>
      </c>
      <c r="C8" s="3" t="s">
        <v>8</v>
      </c>
    </row>
    <row r="9" customFormat="false" ht="14.9" hidden="false" customHeight="false" outlineLevel="0" collapsed="false">
      <c r="A9" s="14" t="str">
        <f aca="false">HYPERLINK("https://waic.jp/docs/UNDERSTANDING-WCAG20/media-equiv-real-time-captions", "1.2.4")</f>
        <v>1.2.4</v>
      </c>
      <c r="B9" s="3" t="s">
        <v>19</v>
      </c>
      <c r="C9" s="3" t="s">
        <v>18</v>
      </c>
    </row>
    <row r="10" customFormat="false" ht="14.9" hidden="false" customHeight="false" outlineLevel="0" collapsed="false">
      <c r="A10" s="14" t="str">
        <f aca="false">HYPERLINK("https://waic.jp/docs/UNDERSTANDING-WCAG20/media-equiv-audio-desc-only", "1.2.5")</f>
        <v>1.2.5</v>
      </c>
      <c r="B10" s="3" t="s">
        <v>19</v>
      </c>
      <c r="C10" s="3" t="s">
        <v>18</v>
      </c>
    </row>
    <row r="11" customFormat="false" ht="14.9" hidden="false" customHeight="false" outlineLevel="0" collapsed="false">
      <c r="A11" s="14" t="str">
        <f aca="false">HYPERLINK("https://waic.jp/docs/UNDERSTANDING-WCAG20/content-structure-separation-programmatic", "1.3.1")</f>
        <v>1.3.1</v>
      </c>
      <c r="B11" s="3" t="s">
        <v>9</v>
      </c>
      <c r="C11" s="3" t="s">
        <v>8</v>
      </c>
    </row>
    <row r="12" customFormat="false" ht="14.9" hidden="false" customHeight="false" outlineLevel="0" collapsed="false">
      <c r="A12" s="14" t="str">
        <f aca="false">HYPERLINK("https://waic.jp/docs/UNDERSTANDING-WCAG20/content-structure-separation-sequence", "1.3.2")</f>
        <v>1.3.2</v>
      </c>
      <c r="B12" s="3" t="s">
        <v>9</v>
      </c>
      <c r="C12" s="3" t="s">
        <v>8</v>
      </c>
    </row>
    <row r="13" customFormat="false" ht="14.9" hidden="false" customHeight="false" outlineLevel="0" collapsed="false">
      <c r="A13" s="14" t="str">
        <f aca="false">HYPERLINK("https://waic.jp/docs/UNDERSTANDING-WCAG20/content-structure-separation-understanding", "1.3.3")</f>
        <v>1.3.3</v>
      </c>
      <c r="B13" s="3" t="s">
        <v>9</v>
      </c>
      <c r="C13" s="3" t="s">
        <v>8</v>
      </c>
    </row>
    <row r="14" customFormat="false" ht="14.9" hidden="false" customHeight="false" outlineLevel="0" collapsed="false">
      <c r="A14" s="14" t="str">
        <f aca="false">HYPERLINK("https://waic.jp/docs/UNDERSTANDING-WCAG20/visual-audio-contrast-without-color", "1.4.1")</f>
        <v>1.4.1</v>
      </c>
      <c r="B14" s="3" t="s">
        <v>9</v>
      </c>
      <c r="C14" s="3" t="s">
        <v>8</v>
      </c>
    </row>
    <row r="15" customFormat="false" ht="14.9" hidden="false" customHeight="false" outlineLevel="0" collapsed="false">
      <c r="A15" s="14" t="str">
        <f aca="false">HYPERLINK("https://waic.jp/docs/UNDERSTANDING-WCAG20/visual-audio-contrast-dis-audio", "1.4.2")</f>
        <v>1.4.2</v>
      </c>
      <c r="B15" s="3" t="s">
        <v>9</v>
      </c>
      <c r="C15" s="3" t="s">
        <v>8</v>
      </c>
    </row>
    <row r="16" customFormat="false" ht="14.9" hidden="false" customHeight="false" outlineLevel="0" collapsed="false">
      <c r="A16" s="14" t="str">
        <f aca="false">HYPERLINK("https://waic.jp/docs/UNDERSTANDING-WCAG20/visual-audio-contrast-contrast", "1.4.3")</f>
        <v>1.4.3</v>
      </c>
      <c r="B16" s="3" t="s">
        <v>9</v>
      </c>
      <c r="C16" s="3" t="s">
        <v>18</v>
      </c>
    </row>
    <row r="17" customFormat="false" ht="14.9" hidden="false" customHeight="false" outlineLevel="0" collapsed="false">
      <c r="A17" s="14" t="str">
        <f aca="false">HYPERLINK("https://waic.jp/docs/UNDERSTANDING-WCAG20/visual-audio-contrast-scale", "1.4.4")</f>
        <v>1.4.4</v>
      </c>
      <c r="B17" s="3" t="s">
        <v>9</v>
      </c>
      <c r="C17" s="3" t="s">
        <v>18</v>
      </c>
    </row>
    <row r="18" customFormat="false" ht="14.9" hidden="false" customHeight="false" outlineLevel="0" collapsed="false">
      <c r="A18" s="14" t="str">
        <f aca="false">HYPERLINK("https://waic.jp/docs/UNDERSTANDING-WCAG20/visual-audio-contrast-text-presentation", "1.4.5")</f>
        <v>1.4.5</v>
      </c>
      <c r="B18" s="3" t="s">
        <v>9</v>
      </c>
      <c r="C18" s="3" t="s">
        <v>18</v>
      </c>
    </row>
    <row r="19" customFormat="false" ht="14.9" hidden="false" customHeight="false" outlineLevel="0" collapsed="false">
      <c r="A19" s="14" t="str">
        <f aca="false">HYPERLINK("https://waic.jp/docs/UNDERSTANDING-WCAG20/keyboard-operation-keyboard-operable", "2.1.1")</f>
        <v>2.1.1</v>
      </c>
      <c r="B19" s="3" t="s">
        <v>9</v>
      </c>
      <c r="C19" s="3" t="s">
        <v>8</v>
      </c>
    </row>
    <row r="20" customFormat="false" ht="14.9" hidden="false" customHeight="false" outlineLevel="0" collapsed="false">
      <c r="A20" s="14" t="str">
        <f aca="false">HYPERLINK("https://waic.jp/docs/UNDERSTANDING-WCAG20/keyboard-operation-trapping", "2.1.2")</f>
        <v>2.1.2</v>
      </c>
      <c r="B20" s="3" t="s">
        <v>9</v>
      </c>
      <c r="C20" s="3" t="s">
        <v>8</v>
      </c>
    </row>
    <row r="21" customFormat="false" ht="14.9" hidden="false" customHeight="false" outlineLevel="0" collapsed="false">
      <c r="A21" s="14" t="str">
        <f aca="false">HYPERLINK("https://waic.jp/docs/UNDERSTANDING-WCAG20/time-limits-required-behaviors", "2.2.1")</f>
        <v>2.2.1</v>
      </c>
      <c r="B21" s="3" t="s">
        <v>9</v>
      </c>
      <c r="C21" s="3" t="s">
        <v>8</v>
      </c>
    </row>
    <row r="22" customFormat="false" ht="14.9" hidden="false" customHeight="false" outlineLevel="0" collapsed="false">
      <c r="A22" s="14" t="str">
        <f aca="false">HYPERLINK("https://waic.jp/docs/UNDERSTANDING-WCAG20/time-limits-pause", "2.2.2")</f>
        <v>2.2.2</v>
      </c>
      <c r="B22" s="3" t="s">
        <v>9</v>
      </c>
      <c r="C22" s="3" t="s">
        <v>8</v>
      </c>
    </row>
    <row r="23" customFormat="false" ht="14.9" hidden="false" customHeight="false" outlineLevel="0" collapsed="false">
      <c r="A23" s="14" t="str">
        <f aca="false">HYPERLINK("https://waic.jp/docs/UNDERSTANDING-WCAG20/seizure-does-not-violate", "2.3.1")</f>
        <v>2.3.1</v>
      </c>
      <c r="B23" s="3" t="s">
        <v>9</v>
      </c>
      <c r="C23" s="3" t="s">
        <v>8</v>
      </c>
    </row>
    <row r="24" customFormat="false" ht="14.9" hidden="false" customHeight="false" outlineLevel="0" collapsed="false">
      <c r="A24" s="14" t="str">
        <f aca="false">HYPERLINK("https://waic.jp/docs/UNDERSTANDING-WCAG20/navigation-mechanisms-skip", "2.4.1")</f>
        <v>2.4.1</v>
      </c>
      <c r="B24" s="3" t="s">
        <v>9</v>
      </c>
      <c r="C24" s="3" t="s">
        <v>8</v>
      </c>
    </row>
    <row r="25" customFormat="false" ht="14.9" hidden="false" customHeight="false" outlineLevel="0" collapsed="false">
      <c r="A25" s="14" t="str">
        <f aca="false">HYPERLINK("https://waic.jp/docs/UNDERSTANDING-WCAG20/navigation-mechanisms-title", "2.4.2")</f>
        <v>2.4.2</v>
      </c>
      <c r="B25" s="3" t="s">
        <v>9</v>
      </c>
      <c r="C25" s="3" t="s">
        <v>8</v>
      </c>
    </row>
    <row r="26" customFormat="false" ht="14.9" hidden="false" customHeight="false" outlineLevel="0" collapsed="false">
      <c r="A26" s="14" t="str">
        <f aca="false">HYPERLINK("https://waic.jp/docs/UNDERSTANDING-WCAG20/navigation-mechanisms-focus-order", "2.4.3")</f>
        <v>2.4.3</v>
      </c>
      <c r="B26" s="3" t="s">
        <v>9</v>
      </c>
      <c r="C26" s="3" t="s">
        <v>8</v>
      </c>
    </row>
    <row r="27" customFormat="false" ht="14.9" hidden="false" customHeight="false" outlineLevel="0" collapsed="false">
      <c r="A27" s="14" t="str">
        <f aca="false">HYPERLINK("https://waic.jp/docs/UNDERSTANDING-WCAG20/navigation-mechanisms-refs", "2.4.4")</f>
        <v>2.4.4</v>
      </c>
      <c r="B27" s="3" t="s">
        <v>9</v>
      </c>
      <c r="C27" s="3" t="s">
        <v>8</v>
      </c>
    </row>
    <row r="28" customFormat="false" ht="14.9" hidden="false" customHeight="false" outlineLevel="0" collapsed="false">
      <c r="A28" s="14" t="str">
        <f aca="false">HYPERLINK("https://waic.jp/docs/UNDERSTANDING-WCAG20/navigation-mechanisms-mult-loc", "2.4.5")</f>
        <v>2.4.5</v>
      </c>
      <c r="B28" s="3" t="s">
        <v>22</v>
      </c>
      <c r="C28" s="3" t="s">
        <v>18</v>
      </c>
      <c r="D28" s="11" t="s">
        <v>110</v>
      </c>
    </row>
    <row r="29" customFormat="false" ht="14.9" hidden="false" customHeight="false" outlineLevel="0" collapsed="false">
      <c r="A29" s="14" t="str">
        <f aca="false">HYPERLINK("https://waic.jp/docs/UNDERSTANDING-WCAG20/navigation-mechanisms-descriptive", "2.4.6")</f>
        <v>2.4.6</v>
      </c>
      <c r="B29" s="3" t="s">
        <v>9</v>
      </c>
      <c r="C29" s="3" t="s">
        <v>18</v>
      </c>
    </row>
    <row r="30" customFormat="false" ht="14.9" hidden="false" customHeight="false" outlineLevel="0" collapsed="false">
      <c r="A30" s="14" t="str">
        <f aca="false">HYPERLINK("https://waic.jp/docs/UNDERSTANDING-WCAG20/navigation-mechanisms-focus-visible", "2.4.7")</f>
        <v>2.4.7</v>
      </c>
      <c r="B30" s="3" t="s">
        <v>9</v>
      </c>
      <c r="C30" s="3" t="s">
        <v>18</v>
      </c>
    </row>
    <row r="31" customFormat="false" ht="14.9" hidden="false" customHeight="false" outlineLevel="0" collapsed="false">
      <c r="A31" s="14" t="str">
        <f aca="false">HYPERLINK("https://waic.jp/docs/UNDERSTANDING-WCAG20/meaning-doc-lang-id", "3.1.1")</f>
        <v>3.1.1</v>
      </c>
      <c r="B31" s="3" t="s">
        <v>9</v>
      </c>
      <c r="C31" s="3" t="s">
        <v>8</v>
      </c>
    </row>
    <row r="32" customFormat="false" ht="14.9" hidden="false" customHeight="false" outlineLevel="0" collapsed="false">
      <c r="A32" s="14" t="str">
        <f aca="false">HYPERLINK("https://waic.jp/docs/UNDERSTANDING-WCAG20/meaning-other-lang-id", "3.1.2")</f>
        <v>3.1.2</v>
      </c>
      <c r="B32" s="3" t="s">
        <v>9</v>
      </c>
      <c r="C32" s="3" t="s">
        <v>18</v>
      </c>
    </row>
    <row r="33" customFormat="false" ht="14.9" hidden="false" customHeight="false" outlineLevel="0" collapsed="false">
      <c r="A33" s="14" t="str">
        <f aca="false">HYPERLINK("https://waic.jp/docs/UNDERSTANDING-WCAG20/consistent-behavior-receive-focus", "3.2.1")</f>
        <v>3.2.1</v>
      </c>
      <c r="B33" s="3" t="s">
        <v>9</v>
      </c>
      <c r="C33" s="3" t="s">
        <v>8</v>
      </c>
    </row>
    <row r="34" customFormat="false" ht="14.9" hidden="false" customHeight="false" outlineLevel="0" collapsed="false">
      <c r="A34" s="14" t="str">
        <f aca="false">HYPERLINK("https://waic.jp/docs/UNDERSTANDING-WCAG20/consistent-behavior-unpredictable-change", "3.2.2")</f>
        <v>3.2.2</v>
      </c>
      <c r="B34" s="3" t="s">
        <v>9</v>
      </c>
      <c r="C34" s="3" t="s">
        <v>8</v>
      </c>
    </row>
    <row r="35" customFormat="false" ht="14.9" hidden="false" customHeight="false" outlineLevel="0" collapsed="false">
      <c r="A35" s="14" t="str">
        <f aca="false">HYPERLINK("https://waic.jp/docs/UNDERSTANDING-WCAG20/consistent-behavior-consistent-locations", "3.2.3")</f>
        <v>3.2.3</v>
      </c>
      <c r="B35" s="3" t="s">
        <v>9</v>
      </c>
      <c r="C35" s="3" t="s">
        <v>18</v>
      </c>
    </row>
    <row r="36" customFormat="false" ht="14.9" hidden="false" customHeight="false" outlineLevel="0" collapsed="false">
      <c r="A36" s="14" t="str">
        <f aca="false">HYPERLINK("https://waic.jp/docs/UNDERSTANDING-WCAG20/consistent-behavior-consistent-functionality", "3.2.4")</f>
        <v>3.2.4</v>
      </c>
      <c r="B36" s="3" t="s">
        <v>9</v>
      </c>
      <c r="C36" s="3" t="s">
        <v>18</v>
      </c>
    </row>
    <row r="37" customFormat="false" ht="14.9" hidden="false" customHeight="false" outlineLevel="0" collapsed="false">
      <c r="A37" s="14" t="str">
        <f aca="false">HYPERLINK("https://waic.jp/docs/UNDERSTANDING-WCAG20/minimize-error-identified", "3.3.1")</f>
        <v>3.3.1</v>
      </c>
      <c r="B37" s="3" t="s">
        <v>9</v>
      </c>
      <c r="C37" s="3" t="s">
        <v>8</v>
      </c>
    </row>
    <row r="38" customFormat="false" ht="14.9" hidden="false" customHeight="false" outlineLevel="0" collapsed="false">
      <c r="A38" s="14" t="str">
        <f aca="false">HYPERLINK("https://waic.jp/docs/UNDERSTANDING-WCAG20/minimize-error-cues", "3.3.2")</f>
        <v>3.3.2</v>
      </c>
      <c r="B38" s="3" t="s">
        <v>9</v>
      </c>
      <c r="C38" s="3" t="s">
        <v>8</v>
      </c>
    </row>
    <row r="39" customFormat="false" ht="14.9" hidden="false" customHeight="false" outlineLevel="0" collapsed="false">
      <c r="A39" s="14" t="str">
        <f aca="false">HYPERLINK("https://waic.jp/docs/UNDERSTANDING-WCAG20/minimize-error-suggestions", "3.3.3")</f>
        <v>3.3.3</v>
      </c>
      <c r="B39" s="3" t="s">
        <v>22</v>
      </c>
      <c r="C39" s="3" t="s">
        <v>18</v>
      </c>
      <c r="D39" s="11" t="s">
        <v>111</v>
      </c>
    </row>
    <row r="40" customFormat="false" ht="14.9" hidden="false" customHeight="false" outlineLevel="0" collapsed="false">
      <c r="A40" s="14" t="str">
        <f aca="false">HYPERLINK("https://waic.jp/docs/UNDERSTANDING-WCAG20/minimize-error-reversible", "3.3.4")</f>
        <v>3.3.4</v>
      </c>
      <c r="B40" s="3" t="s">
        <v>22</v>
      </c>
      <c r="C40" s="3" t="s">
        <v>18</v>
      </c>
      <c r="D40" s="11" t="s">
        <v>112</v>
      </c>
    </row>
    <row r="41" customFormat="false" ht="14.9" hidden="false" customHeight="false" outlineLevel="0" collapsed="false">
      <c r="A41" s="14" t="str">
        <f aca="false">HYPERLINK("https://waic.jp/docs/UNDERSTANDING-WCAG20/ensure-compat-parses", "4.1.1")</f>
        <v>4.1.1</v>
      </c>
      <c r="B41" s="3" t="s">
        <v>9</v>
      </c>
      <c r="C41" s="3" t="s">
        <v>8</v>
      </c>
    </row>
    <row r="42" customFormat="false" ht="14.9" hidden="false" customHeight="false" outlineLevel="0" collapsed="false">
      <c r="A42" s="14" t="str">
        <f aca="false">HYPERLINK("https://waic.jp/docs/UNDERSTANDING-WCAG20/ensure-compat-rsv", "4.1.2")</f>
        <v>4.1.2</v>
      </c>
      <c r="B42" s="3" t="s">
        <v>9</v>
      </c>
      <c r="C42" s="3" t="s">
        <v>8</v>
      </c>
    </row>
  </sheetData>
  <conditionalFormatting sqref="B1:B1000">
    <cfRule type="cellIs" priority="2" operator="equal" aboveAverage="0" equalAverage="0" bottom="0" percent="0" rank="0" text="" dxfId="0">
      <formula>"x"</formula>
    </cfRule>
  </conditionalFormatting>
  <conditionalFormatting sqref="B1:B1000">
    <cfRule type="cellIs" priority="3" operator="equal" aboveAverage="0" equalAverage="0" bottom="0" percent="0" rank="0" text="" dxfId="1">
      <formula>"o"</formula>
    </cfRule>
  </conditionalFormatting>
  <conditionalFormatting sqref="A5:C42">
    <cfRule type="expression" priority="4" aboveAverage="0" equalAverage="0" bottom="0" percent="0" rank="0" text="" dxfId="2">
      <formula>$B5=""</formula>
    </cfRule>
  </conditionalFormatting>
  <dataValidations count="1">
    <dataValidation allowBlank="true" operator="between" showDropDown="false" showErrorMessage="false" showInputMessage="false" sqref="B5:B42" type="list">
      <formula1>"?,-,o,x"</formula1>
      <formula2>0</formula2>
    </dataValidation>
  </dataValidations>
  <hyperlinks>
    <hyperlink ref="B2" r:id="rId2" display="https://a11yc.com/city-komaru/practice/register.ph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2022-06-27T16:30:45Z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