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admin/Documents/Machine Learning Test/AlexaPrivacy/"/>
    </mc:Choice>
  </mc:AlternateContent>
  <xr:revisionPtr revIDLastSave="0" documentId="13_ncr:1_{F965AC16-63F1-CF45-AFD9-45240BDFD9E2}" xr6:coauthVersionLast="45" xr6:coauthVersionMax="45" xr10:uidLastSave="{00000000-0000-0000-0000-000000000000}"/>
  <bookViews>
    <workbookView xWindow="880" yWindow="2560" windowWidth="15260" windowHeight="13120" xr2:uid="{6AA7DD6A-9636-EE42-BE31-121E5749BB03}"/>
  </bookViews>
  <sheets>
    <sheet name="Misclassified_Policies" sheetId="2" r:id="rId1"/>
    <sheet name="Count" sheetId="1" r:id="rId2"/>
  </sheets>
  <definedNames>
    <definedName name="_xlnm._FilterDatabase" localSheetId="0" hidden="1">Misclassified_Policies!$G$2:$G$68</definedName>
    <definedName name="_xlnm.Extract" localSheetId="0">Misclassified_Policies!$P$3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8" i="2" l="1"/>
  <c r="R5" i="2"/>
  <c r="R6" i="2"/>
  <c r="R7" i="2"/>
  <c r="R4" i="2"/>
  <c r="Q4" i="2"/>
  <c r="Q8" i="2" s="1"/>
  <c r="Q5" i="2"/>
  <c r="Q7" i="2"/>
  <c r="Q6" i="2"/>
  <c r="M10" i="2"/>
  <c r="M4" i="2"/>
  <c r="M5" i="2"/>
  <c r="M7" i="2"/>
  <c r="M8" i="2"/>
  <c r="M9" i="2"/>
  <c r="M6" i="2"/>
  <c r="L5" i="2"/>
  <c r="L6" i="2"/>
  <c r="L7" i="2"/>
  <c r="L8" i="2"/>
  <c r="L9" i="2"/>
  <c r="L4" i="2"/>
  <c r="L10" i="2" l="1"/>
</calcChain>
</file>

<file path=xl/sharedStrings.xml><?xml version="1.0" encoding="utf-8"?>
<sst xmlns="http://schemas.openxmlformats.org/spreadsheetml/2006/main" count="648" uniqueCount="282">
  <si>
    <t>Traceability Analyzer</t>
  </si>
  <si>
    <t>B</t>
  </si>
  <si>
    <t>P</t>
  </si>
  <si>
    <t>C</t>
  </si>
  <si>
    <t>Address</t>
  </si>
  <si>
    <t>Skill</t>
  </si>
  <si>
    <t>Developer</t>
  </si>
  <si>
    <t>Manual traceability</t>
  </si>
  <si>
    <t>b</t>
  </si>
  <si>
    <t>c</t>
  </si>
  <si>
    <t>SkillVet Traceability</t>
  </si>
  <si>
    <t>by Buckworm</t>
  </si>
  <si>
    <t>Buckworm Local Deals</t>
  </si>
  <si>
    <t>Requested Permission</t>
  </si>
  <si>
    <t>Device Address</t>
  </si>
  <si>
    <t>Email Address, Device Address</t>
  </si>
  <si>
    <t>Food Finder</t>
  </si>
  <si>
    <t>by logicstem</t>
  </si>
  <si>
    <t>Device Country and Postal Code</t>
  </si>
  <si>
    <t>Email Address', 'Mobile Number', 'Device country and postal code</t>
  </si>
  <si>
    <t>you may update or modify your profile information and contact information at any time</t>
  </si>
  <si>
    <t>My Weight Loss Coach</t>
  </si>
  <si>
    <t>by RAK</t>
  </si>
  <si>
    <t>Name', 'Device country and postal code</t>
  </si>
  <si>
    <t>collect your name, time zone, starting weight, starting date, goal weight, goal date, most recent weigh in weight and date, as well as your minutes of aerobic exercise and strength training and exercise date to help you chart your progress in losing weight</t>
  </si>
  <si>
    <t>the content includes “tabletalk” name, pictures and all content in mailing information and advertising</t>
  </si>
  <si>
    <t>TableTalk-YourTable Is Waiting</t>
  </si>
  <si>
    <t>TableTalk LLC</t>
  </si>
  <si>
    <t>Name', 'Device Address'</t>
  </si>
  <si>
    <t>Middleton Pediatrics</t>
  </si>
  <si>
    <t>by BIGEYE</t>
  </si>
  <si>
    <t>Full Name', 'Email Address', 'Mobile Number</t>
  </si>
  <si>
    <t>we process personal data about users of our site, through the use of cookies and other technologies, to deliver our services, personalize advertising, and to analyze site activity</t>
  </si>
  <si>
    <t>p</t>
  </si>
  <si>
    <t>address</t>
  </si>
  <si>
    <t>we do not disclose personal information including names, addresses, login details, projects, renders or any other information to any third parties</t>
  </si>
  <si>
    <t>negation</t>
  </si>
  <si>
    <t>Where's my Gritter</t>
  </si>
  <si>
    <t>by Ayrshire Roads Alliance</t>
  </si>
  <si>
    <t>Device Country and Postcode', 'Location Services</t>
  </si>
  <si>
    <t>Feels Like</t>
  </si>
  <si>
    <t xml:space="preserve">by The Stranded Starfish </t>
  </si>
  <si>
    <t>The only two pieces of information used are the zip code and country code as set in your Alexa based device</t>
  </si>
  <si>
    <t>mic teacher quizer</t>
  </si>
  <si>
    <t>by widz tech</t>
  </si>
  <si>
    <t>Device Country and Postal Code', 'Full Name', 'Email Address</t>
  </si>
  <si>
    <t>this application collect users information about email, name and phone number</t>
  </si>
  <si>
    <t>e will notify you of any changes to our privacy policy by posting the new privacy policy here and informing you via email, if such email has been volunteered by you at any time</t>
  </si>
  <si>
    <t>Arizona Real Estate</t>
  </si>
  <si>
    <t>by Nick Aguilar</t>
  </si>
  <si>
    <t>Device Address', 'Full Name', 'Email Address'</t>
  </si>
  <si>
    <t>voicedrop</t>
  </si>
  <si>
    <t>by Voxally</t>
  </si>
  <si>
    <t>'Device Country and Postal Code', 'First Name', 'Email Address']</t>
  </si>
  <si>
    <t>when you register with us and use the applications, you might be asked provide your name, email address and other registration information</t>
  </si>
  <si>
    <t>mic teacher english</t>
  </si>
  <si>
    <t>Email Address', 'Full Name', 'Device Country and Postal Code'</t>
  </si>
  <si>
    <t>Insufficient Data</t>
  </si>
  <si>
    <t>we do not knowingly collect personally identifiable information from children under 13</t>
  </si>
  <si>
    <t>TransitStatus</t>
  </si>
  <si>
    <t>uralidhar Sathsahayaraman</t>
  </si>
  <si>
    <t>Stop Smoking Coach</t>
  </si>
  <si>
    <t>by California Smokers Helpline at UC San Diego</t>
  </si>
  <si>
    <t>Email Address</t>
  </si>
  <si>
    <t>for example, you may ask that we contact you only at home or only by mail</t>
  </si>
  <si>
    <t>My Morning</t>
  </si>
  <si>
    <t>by CMM Tech</t>
  </si>
  <si>
    <t>Device Country and Postal Code', 'Lists Read Access', 'Lists Write Access</t>
  </si>
  <si>
    <t>this log data may include information such as your timezone, the time and date of your visit, etc</t>
  </si>
  <si>
    <t>Device country and postal code', 'Device Address', 'Email Address', 'Name</t>
  </si>
  <si>
    <t>Quick Care Finder</t>
  </si>
  <si>
    <t>by UnitedHealthcare</t>
  </si>
  <si>
    <t>we may use personal information for a number of purposes such as</t>
  </si>
  <si>
    <t>Mobile Number', 'Device Address', 'Personal Information</t>
  </si>
  <si>
    <t>Able Style</t>
  </si>
  <si>
    <t>by Able Style</t>
  </si>
  <si>
    <t>your location (optional) - able asks for your location in order to provide outfit suggestions based on the weather in your location</t>
  </si>
  <si>
    <t>Device country and postal code', 'Location Services</t>
  </si>
  <si>
    <t>Ochsner</t>
  </si>
  <si>
    <t>by Ochsner Health System</t>
  </si>
  <si>
    <t>Device Address', 'Mobile Number</t>
  </si>
  <si>
    <t>this information may include your name, location in the hospital, general condition (e</t>
  </si>
  <si>
    <t>Device country and postal code', 'Location Services', 'Name</t>
  </si>
  <si>
    <t>MetService</t>
  </si>
  <si>
    <t>by Meteorological Service of New Zealand Ltd (MetSer</t>
  </si>
  <si>
    <t>if possible, we collect personal information from you directly</t>
  </si>
  <si>
    <t>'Mobile Number', 'Device Address', 'Email Address', 'Personal Information</t>
  </si>
  <si>
    <t>Kotipizza</t>
  </si>
  <si>
    <t>by Kotipizza Group Oyj</t>
  </si>
  <si>
    <t>the user-defined e-mail address</t>
  </si>
  <si>
    <t>Mobile Number', 'Device Address', 'Email Address', 'Name</t>
  </si>
  <si>
    <t>Ticket Finder</t>
  </si>
  <si>
    <t>by Richard Parr</t>
  </si>
  <si>
    <t>we will use your information (email address) to send you ticket information that you specifically request through alexa.</t>
  </si>
  <si>
    <t>Device Address', 'Email Address</t>
  </si>
  <si>
    <t>Neighborly</t>
  </si>
  <si>
    <t>by Neighborly</t>
  </si>
  <si>
    <t>Device Address', 'Full Name', 'Email Address', 'Mobile Number</t>
  </si>
  <si>
    <t>email address into a unique value which can be matched by our partner</t>
  </si>
  <si>
    <t>Home Health.</t>
  </si>
  <si>
    <t>by Medocity</t>
  </si>
  <si>
    <t>Device Country and Postal Code', 'Reminders'</t>
  </si>
  <si>
    <t>nformation you choose to submit personal information we collect information that personally identifies you, such as your name, telephone number, email address, date of birth and other data which can be reasonably linked to such information (“personal information”) only if you choose to share such information with us</t>
  </si>
  <si>
    <t>Email Address', 'Personal Information', 'Name', 'Mobile Number', 'Device Address</t>
  </si>
  <si>
    <t>Sagacity</t>
  </si>
  <si>
    <t xml:space="preserve"> by Sagacity</t>
  </si>
  <si>
    <t>if you would like to stop receiving marketing or promotional communications via email from sagacity</t>
  </si>
  <si>
    <t>Mobile Number', 'Device Address', 'Email Address</t>
  </si>
  <si>
    <t>Connect the Dots</t>
  </si>
  <si>
    <t>by Voice2Biz</t>
  </si>
  <si>
    <t>First Name', 'Email Address</t>
  </si>
  <si>
    <t>however, you may be required to provide certain personal information to us when you elect to use certain products or services available on the site</t>
  </si>
  <si>
    <t>BeerSonar</t>
  </si>
  <si>
    <t>by Prestomation</t>
  </si>
  <si>
    <t>users may be asked for, as appropriate, name, email address</t>
  </si>
  <si>
    <t>Email Address', 'Device Address', 'Amazon Pay', 'Name</t>
  </si>
  <si>
    <t>Edmonds Attractions</t>
  </si>
  <si>
    <t>by H25inc</t>
  </si>
  <si>
    <t>to send periodic emails the email address you provide for order processing, will only be</t>
  </si>
  <si>
    <t>Device Address', 'Email Address', 'Name</t>
  </si>
  <si>
    <t>Netweather.tv</t>
  </si>
  <si>
    <t>by Netweather.tv</t>
  </si>
  <si>
    <t>Device Country and Postcode</t>
  </si>
  <si>
    <t>if you provide net-weather with an email address that will result in any messages net-weather may send you being sent to you via a network or device operated or owned by a third party (e</t>
  </si>
  <si>
    <t>Good Deeds</t>
  </si>
  <si>
    <t>by 512Labs</t>
  </si>
  <si>
    <t>when ordering or registering on our site, as appropriate, you may be asked to enter your name, email address, credit card information or other details to help you with your experience</t>
  </si>
  <si>
    <t>Bloomingdale's</t>
  </si>
  <si>
    <t>by Blutag Inc</t>
  </si>
  <si>
    <t>Device Address', 'Full Name', 'Email Address</t>
  </si>
  <si>
    <t>email the associate directly and ask to end the one-to-one relationship</t>
  </si>
  <si>
    <t>Mobile Number', 'Name', 'Email Address</t>
  </si>
  <si>
    <t>Twisty Road Finder</t>
  </si>
  <si>
    <t>Device Country and Postal Code'</t>
  </si>
  <si>
    <t>'Device country and postal code', 'Email Address', 'Mobile Number'</t>
  </si>
  <si>
    <t>by Goodrich Ventures LLC</t>
  </si>
  <si>
    <t>Scituate Town Hall</t>
  </si>
  <si>
    <t>mobile device, we may collect certain information automatically, including, but</t>
  </si>
  <si>
    <t>Mobile Number', 'Location Services', 'Device Address'</t>
  </si>
  <si>
    <t>Frizz Forecas</t>
  </si>
  <si>
    <t>by Bomazon</t>
  </si>
  <si>
    <t>we collect certain personal information from you when you sign up for our services that can be used to identify you, such as your name, email address, telephone number, company information, title, and any other information that we deem necessary for the purpose of providing you with our service or which you may provide to us voluntarily</t>
  </si>
  <si>
    <t>Stralto Transit</t>
  </si>
  <si>
    <t>by Stralto Inc</t>
  </si>
  <si>
    <t>we ask for certain information such as your username, real name, and e-mail address when you register for a stralto account, or if you correspond with us</t>
  </si>
  <si>
    <t>Nimble Storage</t>
  </si>
  <si>
    <t>by ClubMeyer</t>
  </si>
  <si>
    <t>Mobile Number', 'Device Address', 'Email Address', 'Name'</t>
  </si>
  <si>
    <t>Dope Jamz</t>
  </si>
  <si>
    <t>by CBJBDev</t>
  </si>
  <si>
    <t>this alexa skill (indyjamz) does not collect any information other than your general location (zip code), if you allow it</t>
  </si>
  <si>
    <t>our skill will send information by email if the permission is enabled by the user when the skill is activated</t>
  </si>
  <si>
    <t>Website Store</t>
  </si>
  <si>
    <t>by Website Store</t>
  </si>
  <si>
    <t>Red Bus</t>
  </si>
  <si>
    <t>by Galen Han</t>
  </si>
  <si>
    <t>your device address - we use the device address set in your amazon alexa companion app so that we can find the arrival times of buses for the nearest bus stop</t>
  </si>
  <si>
    <t>Email Address', 'Lists Read Access', 'Lists Write Access</t>
  </si>
  <si>
    <t>by LC Publishing</t>
  </si>
  <si>
    <t>Recipe Magic</t>
  </si>
  <si>
    <t>Vehicle Recalls Canada</t>
  </si>
  <si>
    <t>by Transport Canada</t>
  </si>
  <si>
    <t>Mobile Number</t>
  </si>
  <si>
    <t>your phone number to send you text notifications when you opt in to receive them</t>
  </si>
  <si>
    <t>please enter your email</t>
  </si>
  <si>
    <t>by Reuel Alvarez</t>
  </si>
  <si>
    <t xml:space="preserve">New York City Garbage and Recycling Pickup </t>
  </si>
  <si>
    <t>this application accesses, with your permission, the address information you've stored in your alexa companion app</t>
  </si>
  <si>
    <t>this skill uses the address information associated with the alexa device to calculate the iss and iridium flare sighting times</t>
  </si>
  <si>
    <t>Heavens-Above</t>
  </si>
  <si>
    <t xml:space="preserve">by Heavens-Above GmbH </t>
  </si>
  <si>
    <t xml:space="preserve">Stone Temple </t>
  </si>
  <si>
    <t>by Stone Temple Consulting</t>
  </si>
  <si>
    <t>Lists Read Access</t>
  </si>
  <si>
    <t>note that it is possible to configure these platforms to collect personal information about you, but we’ve opted not to do that to ensure your security and privacy
we could possibly change that setting in the future</t>
  </si>
  <si>
    <t>US Interview Coach - (USIC)</t>
  </si>
  <si>
    <t>by Maurice Pruna</t>
  </si>
  <si>
    <t>the skill will access your device location in order to retrieve the address to be able to determine local government officials</t>
  </si>
  <si>
    <t>by Galactic Computing Ltd</t>
  </si>
  <si>
    <t>my bin</t>
  </si>
  <si>
    <t>Device Address', 'Reminders</t>
  </si>
  <si>
    <t>privacy notice as part of this skill you will be asked to set some permissions, your address is required by the skill since the council's service that provides us with the data is based on that</t>
  </si>
  <si>
    <t>by Janick Bergeron</t>
  </si>
  <si>
    <t>Portland Maps</t>
  </si>
  <si>
    <t>n addition, the skills may collect certain information automatically as part of normal operation within the context of the amazon alexa environment, including, but not limited to, your hardware device unique id, a unique user id, the physical address associated with your device, your prior usage of the skills, and information about the way you use the skills</t>
  </si>
  <si>
    <t>Sleep Right</t>
  </si>
  <si>
    <t>by Cloudlands Dev</t>
  </si>
  <si>
    <t>the service may require certain information, including but not limited to postal codes and country names in order to function</t>
  </si>
  <si>
    <t>Food Hero</t>
  </si>
  <si>
    <t>by Aaron Eikenberry</t>
  </si>
  <si>
    <t>your country and zip code will be collected at runtime from the alexa api's and never stored</t>
  </si>
  <si>
    <t>Device Address', 'Location Services</t>
  </si>
  <si>
    <t>Merrell</t>
  </si>
  <si>
    <t>by Wolverine Worldwide</t>
  </si>
  <si>
    <t>we collect personal information you choose to provide, which may include your name, email address, gender, date of birth, billing and shipping addresses, telephone number, geolocation data, and/or credit card information</t>
  </si>
  <si>
    <t>Civics Quiz - USCIS Naturalization Test</t>
  </si>
  <si>
    <t xml:space="preserve">by AuTek </t>
  </si>
  <si>
    <t>we may gather your email id and zip code location of your device to allow the application to question you on location specific queries (your area's senators, u</t>
  </si>
  <si>
    <t>Sonnar Library</t>
  </si>
  <si>
    <t>by Sonnar Interactive LTD</t>
  </si>
  <si>
    <t>we do not share personally identifiable information (such as name, address, email, phone number or geographic location) with other companies</t>
  </si>
  <si>
    <t>Grandin Road</t>
  </si>
  <si>
    <t>by Grandin Road</t>
  </si>
  <si>
    <t>Location Services'</t>
  </si>
  <si>
    <t>such as location, please review the terms and conditions before you download the application</t>
  </si>
  <si>
    <t>None</t>
  </si>
  <si>
    <t>Email Address', 'Full Name</t>
  </si>
  <si>
    <t>by CloudSQR</t>
  </si>
  <si>
    <t>Tarot Game</t>
  </si>
  <si>
    <t>depending on your device and/or voice-activated service account settings and permissions, we may obtain additional information, such as your name or e-mail</t>
  </si>
  <si>
    <t>Device Address', 'Name'</t>
  </si>
  <si>
    <t>South Gloucestershire Bin Day</t>
  </si>
  <si>
    <t>by David Kendall</t>
  </si>
  <si>
    <t>this skill will only use the address associated with the device that you use the skill on to determine the bin collection dates</t>
  </si>
  <si>
    <t>Device Address', 'Location Services', 'Alexa Notifications</t>
  </si>
  <si>
    <t xml:space="preserve"> by Public Emergency Alerting Services Inc</t>
  </si>
  <si>
    <t>Alertable</t>
  </si>
  <si>
    <t>when you use the application, and if you provide consent when prompted, we may use gps technology (or other similar technology) to determine your current location, or request that you provide access to your device address, or request that you enter a postal code</t>
  </si>
  <si>
    <t>Virgil Nethercott Investment Real Estate</t>
  </si>
  <si>
    <t>by VBN, LLC</t>
  </si>
  <si>
    <t>the voice command skill owned by vbn, llc, and utilized in the amazon alexa store does require the use of private or personal information such as email addresses</t>
  </si>
  <si>
    <t>First Name', 'Email Address'</t>
  </si>
  <si>
    <t>Air Charter Amy</t>
  </si>
  <si>
    <t>by Scormi UX Lab</t>
  </si>
  <si>
    <t>examples of personal information include, but are not limited to, first and last name, email address, phone number, employer’s name, device id, occupation, or other demographic information</t>
  </si>
  <si>
    <t>L.A. City</t>
  </si>
  <si>
    <t>by City of Los Angeles</t>
  </si>
  <si>
    <t>ot be limited to name, address, telephone number, e-mail address, school,</t>
  </si>
  <si>
    <t>Weather Girl</t>
  </si>
  <si>
    <t>by DanBloy</t>
  </si>
  <si>
    <t>while using our site, we may ask you to provide us with certain personally identifiable information that can be used to contact or identify you. personally identifiable information may include, but is not limited to your address as provided by your alexa device ("personal information")</t>
  </si>
  <si>
    <t>Fencing Match</t>
  </si>
  <si>
    <t>by FyTek, Inc.</t>
  </si>
  <si>
    <t>we only access your zip code to locate tournaments in your area when you allow access and do not otherwise specify a city or state to search</t>
  </si>
  <si>
    <t>Full Name', 'Email Address', 'Amazon Pay', 'Alexa Notifications</t>
  </si>
  <si>
    <t>Gravity Blankets</t>
  </si>
  <si>
    <t>your data in connection with the services provided (e
, shipments, processing payments, logistics services, it support, customer service or marketing communications)</t>
  </si>
  <si>
    <t>MKE Flavors - Milwaukee Frozen Custard Flavors</t>
  </si>
  <si>
    <t>by Rob Morris</t>
  </si>
  <si>
    <t>for a better experience while using our service, we may require you to provide us with certain personally identifiable information, including but not limited to your name, phone number, and postal address</t>
  </si>
  <si>
    <t>by Sean Sheedy</t>
  </si>
  <si>
    <t>Cloud Height</t>
  </si>
  <si>
    <t>for many reasons, including the difference between the zip code location and the actual device location, incorrect zip code stored in the settings of the amazon alexa app, errors in the zip code to latitude/longitude table, incorrect zip code to latitude/longitude conversion, application error, technical limitations, sensor problems, errors in the weather information obtained, caching, age of information obtained by the application, malfunctioning cloud detection/reporting systems, weather patterns, land features that cause weather differences such as mountains, valleys and bodies of water, the actual distance between the device and the measuring station, and any number of other things not mentioned here, may cause the application to return partially or completely wrong information</t>
  </si>
  <si>
    <t>Bus Timetable</t>
  </si>
  <si>
    <t>this skill will only use the address associated with the device that you use the skill on to determine the origin or from location when requesting bus information to a specified destination</t>
  </si>
  <si>
    <t>Lists Read Access', 'Device Address', 'Lists Write Access</t>
  </si>
  <si>
    <t>by New Hanover Regional Medical Center</t>
  </si>
  <si>
    <t xml:space="preserve">New Hanover Regional Medical Center </t>
  </si>
  <si>
    <t>new hanover regional medical center will not release your name, street address, telephone number, credit card number or e-mail address to third parties without your consent, except when required by law or court order</t>
  </si>
  <si>
    <t>Bromley Rubbish</t>
  </si>
  <si>
    <t>by Doug Beaney</t>
  </si>
  <si>
    <t>personal information collected the following personal information is required to use this alexa skill: first line of address postal code this information is collected from the alexa apis (application programming interface) provided by amazon. you can revoke access to this information (or skill) at any time by using the alexa app, however the skill will no longer function without address information.</t>
  </si>
  <si>
    <t xml:space="preserve">Time Tracker Pro </t>
  </si>
  <si>
    <t>by Denis Stadniczuk</t>
  </si>
  <si>
    <t>by Nestweaver</t>
  </si>
  <si>
    <t>Surabi Bullion</t>
  </si>
  <si>
    <t>when you register on this website, or make a purchase, we will ask you to input and will collect personal details from you such as your full name, e-mail address, billing address and telephone number</t>
  </si>
  <si>
    <t>ignore word</t>
  </si>
  <si>
    <t>egistration data if you register on our website, we store your chosen username and your email address and any additional personal information added to your user profile</t>
  </si>
  <si>
    <t>contact</t>
  </si>
  <si>
    <t>Personal Information</t>
  </si>
  <si>
    <t>Reason(s)</t>
  </si>
  <si>
    <t>Policies</t>
  </si>
  <si>
    <t>Original Traceability</t>
  </si>
  <si>
    <t>Specific Issue</t>
  </si>
  <si>
    <t>Generic Issue</t>
  </si>
  <si>
    <r>
      <t xml:space="preserve">sign up with your email </t>
    </r>
    <r>
      <rPr>
        <b/>
        <sz val="13"/>
        <color theme="1"/>
        <rFont val="Garamond"/>
        <family val="1"/>
      </rPr>
      <t>address</t>
    </r>
    <r>
      <rPr>
        <sz val="13"/>
        <color theme="1"/>
        <rFont val="Garamond"/>
        <family val="1"/>
      </rPr>
      <t xml:space="preserve"> to receive news and updates</t>
    </r>
  </si>
  <si>
    <t>Contact</t>
  </si>
  <si>
    <t>Insufficient Data(6), Negation (2)</t>
  </si>
  <si>
    <t>Address(9), Insufficient Data(9), Contact (2), Personal Information (2)</t>
  </si>
  <si>
    <t>Insufficient Data(8), Negation (3)</t>
  </si>
  <si>
    <t>Insufficient Data(7), Negation (10), keyword  blacklist  (5)</t>
  </si>
  <si>
    <t>Count</t>
  </si>
  <si>
    <t>Percentage</t>
  </si>
  <si>
    <t>sentence belong to more than one similar category</t>
  </si>
  <si>
    <t>Total</t>
  </si>
  <si>
    <t>Misclassified_Sentence</t>
  </si>
  <si>
    <t>Specific_Issue</t>
  </si>
  <si>
    <t>Generic_Issue</t>
  </si>
  <si>
    <t xml:space="preserve">Permission_found_ by_Traceability_Analyzer </t>
  </si>
  <si>
    <t xml:space="preserve">Insufficient Data (2), Address (1), Contact (1), </t>
  </si>
  <si>
    <t>when you visit the website
these companies may use information (not including your name, address, email address, or telephone number) about your visits to this and other websites in order to provide advertisements about goods and services of interest to you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</si>
</sst>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12"/>
      <color theme="1"/>
      <name val="Calibri"/>
      <family val="2"/>
      <scheme val="minor"/>
    </font>
    <font>
      <b/>
      <sz val="12"/>
      <color theme="1"/>
      <name val="Calibri"/>
      <family val="2"/>
      <scheme val="minor"/>
    </font>
    <font>
      <b/>
      <sz val="13"/>
      <color theme="1"/>
      <name val="Garamond"/>
      <family val="1"/>
    </font>
    <font>
      <sz val="13"/>
      <color theme="1"/>
      <name val="Garamond"/>
      <family val="1"/>
    </font>
    <font>
      <sz val="13"/>
      <color rgb="FF000000"/>
      <name val="Garamond"/>
      <family val="1"/>
    </font>
    <font>
      <b/>
      <sz val="16"/>
      <color theme="1"/>
      <name val="Garamond"/>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1">
    <xf numFmtId="0" fontId="0" fillId="0" borderId="0" xfId="0"/>
    <xf numFmtId="0" fontId="0" fillId="0" borderId="0" xfId="0" applyAlignment="1">
      <alignment wrapText="1"/>
    </xf>
    <xf numFmtId="0" fontId="4" fillId="0" borderId="0" xfId="0" applyFont="1" applyAlignment="1">
      <alignment horizontal="center"/>
    </xf>
    <xf numFmtId="0" fontId="4" fillId="0" borderId="1" xfId="0" applyFont="1" applyBorder="1" applyAlignment="1">
      <alignment horizontal="center" wrapText="1"/>
    </xf>
    <xf numFmtId="0" fontId="5" fillId="0" borderId="1" xfId="0" applyFont="1" applyBorder="1" applyAlignment="1">
      <alignment horizontal="center" wrapText="1"/>
    </xf>
    <xf numFmtId="0" fontId="3" fillId="0" borderId="1" xfId="0" applyFont="1" applyBorder="1" applyAlignment="1">
      <alignment horizontal="left"/>
    </xf>
    <xf numFmtId="0" fontId="3" fillId="0" borderId="1" xfId="0" applyFont="1" applyBorder="1" applyAlignment="1">
      <alignment horizontal="left" wrapText="1"/>
    </xf>
    <xf numFmtId="0" fontId="4" fillId="0" borderId="0" xfId="0" applyFont="1" applyAlignment="1">
      <alignment horizontal="left"/>
    </xf>
    <xf numFmtId="0" fontId="4" fillId="0" borderId="1" xfId="0" applyFont="1" applyBorder="1" applyAlignment="1">
      <alignment horizontal="left"/>
    </xf>
    <xf numFmtId="0" fontId="4" fillId="0" borderId="1" xfId="0" applyFont="1" applyBorder="1" applyAlignment="1">
      <alignment horizontal="left" wrapText="1"/>
    </xf>
    <xf numFmtId="0" fontId="5" fillId="0" borderId="1" xfId="0" applyFont="1" applyBorder="1" applyAlignment="1">
      <alignment horizontal="left" wrapText="1"/>
    </xf>
    <xf numFmtId="0" fontId="5" fillId="0" borderId="1" xfId="0" applyFont="1" applyBorder="1" applyAlignment="1">
      <alignment horizontal="left"/>
    </xf>
    <xf numFmtId="0" fontId="4" fillId="0" borderId="0" xfId="0" applyFont="1" applyBorder="1" applyAlignment="1">
      <alignment horizontal="left"/>
    </xf>
    <xf numFmtId="0" fontId="4" fillId="0" borderId="0" xfId="0" applyFont="1" applyBorder="1" applyAlignment="1">
      <alignment horizontal="left" wrapText="1"/>
    </xf>
    <xf numFmtId="9" fontId="4" fillId="0" borderId="1" xfId="1" applyFont="1" applyBorder="1" applyAlignment="1">
      <alignment horizontal="left"/>
    </xf>
    <xf numFmtId="9" fontId="4" fillId="0" borderId="1" xfId="0" applyNumberFormat="1" applyFont="1" applyBorder="1" applyAlignment="1">
      <alignment horizontal="left"/>
    </xf>
    <xf numFmtId="0" fontId="6" fillId="0" borderId="1" xfId="0" applyFont="1" applyBorder="1" applyAlignment="1">
      <alignment horizontal="left"/>
    </xf>
    <xf numFmtId="0" fontId="6" fillId="0" borderId="1" xfId="0" applyFont="1" applyBorder="1" applyAlignment="1">
      <alignment horizontal="left" wrapText="1"/>
    </xf>
    <xf numFmtId="0" fontId="6" fillId="0" borderId="1" xfId="0" applyFont="1" applyBorder="1" applyAlignment="1">
      <alignment horizontal="center" wrapText="1"/>
    </xf>
    <xf numFmtId="0" fontId="0" fillId="0" borderId="0" xfId="0" applyAlignment="1">
      <alignment horizontal="center" wrapText="1"/>
    </xf>
    <xf numFmtId="0" fontId="2" fillId="0" borderId="0" xfId="0" applyFont="1" applyAlignment="1">
      <alignment horizontal="center" wrapText="1"/>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78C87-4998-6E49-A7D1-1B04EB0E17DF}">
  <dimension ref="A1:R68"/>
  <sheetViews>
    <sheetView tabSelected="1" topLeftCell="D63" zoomScale="75" workbookViewId="0">
      <selection activeCell="E67" sqref="E67"/>
    </sheetView>
  </sheetViews>
  <sheetFormatPr baseColWidth="10" defaultRowHeight="17" x14ac:dyDescent="0.2"/>
  <cols>
    <col min="1" max="1" width="25.83203125" style="7" customWidth="1"/>
    <col min="2" max="2" width="16.33203125" style="7" customWidth="1"/>
    <col min="3" max="3" width="28.6640625" style="7" customWidth="1"/>
    <col min="4" max="4" width="36.33203125" style="2" customWidth="1"/>
    <col min="5" max="5" width="70.5" style="7" customWidth="1"/>
    <col min="6" max="7" width="21.33203125" style="7" customWidth="1"/>
    <col min="8" max="8" width="16.1640625" style="7" customWidth="1"/>
    <col min="9" max="9" width="16.5" style="7" customWidth="1"/>
    <col min="10" max="10" width="10.83203125" style="7"/>
    <col min="11" max="11" width="16.1640625" style="7" customWidth="1"/>
    <col min="12" max="12" width="8.1640625" style="7" customWidth="1"/>
    <col min="13" max="15" width="10.83203125" style="7"/>
    <col min="16" max="16" width="18.83203125" style="7" customWidth="1"/>
    <col min="17" max="16384" width="10.83203125" style="7"/>
  </cols>
  <sheetData>
    <row r="1" spans="1:18" ht="44" x14ac:dyDescent="0.25">
      <c r="A1" s="16" t="s">
        <v>5</v>
      </c>
      <c r="B1" s="16" t="s">
        <v>6</v>
      </c>
      <c r="C1" s="17" t="s">
        <v>13</v>
      </c>
      <c r="D1" s="18" t="s">
        <v>279</v>
      </c>
      <c r="E1" s="18" t="s">
        <v>276</v>
      </c>
      <c r="F1" s="18" t="s">
        <v>277</v>
      </c>
      <c r="G1" s="18" t="s">
        <v>278</v>
      </c>
      <c r="H1" s="18" t="s">
        <v>7</v>
      </c>
      <c r="I1" s="18" t="s">
        <v>10</v>
      </c>
    </row>
    <row r="2" spans="1:18" ht="18" x14ac:dyDescent="0.2">
      <c r="A2" s="8" t="s">
        <v>12</v>
      </c>
      <c r="B2" s="8" t="s">
        <v>11</v>
      </c>
      <c r="C2" s="9" t="s">
        <v>14</v>
      </c>
      <c r="D2" s="3" t="s">
        <v>15</v>
      </c>
      <c r="E2" s="9" t="s">
        <v>266</v>
      </c>
      <c r="F2" s="9" t="s">
        <v>34</v>
      </c>
      <c r="G2" s="9" t="s">
        <v>274</v>
      </c>
      <c r="H2" s="9" t="s">
        <v>8</v>
      </c>
      <c r="I2" s="9" t="s">
        <v>9</v>
      </c>
      <c r="K2" s="12"/>
      <c r="L2" s="12"/>
      <c r="M2" s="12"/>
    </row>
    <row r="3" spans="1:18" ht="54" x14ac:dyDescent="0.2">
      <c r="A3" s="8" t="s">
        <v>16</v>
      </c>
      <c r="B3" s="8" t="s">
        <v>17</v>
      </c>
      <c r="C3" s="9" t="s">
        <v>18</v>
      </c>
      <c r="D3" s="3" t="s">
        <v>19</v>
      </c>
      <c r="E3" s="9" t="s">
        <v>20</v>
      </c>
      <c r="F3" s="9" t="s">
        <v>259</v>
      </c>
      <c r="G3" s="9" t="s">
        <v>274</v>
      </c>
      <c r="H3" s="9" t="s">
        <v>8</v>
      </c>
      <c r="I3" s="9" t="s">
        <v>9</v>
      </c>
      <c r="K3" s="6" t="s">
        <v>264</v>
      </c>
      <c r="L3" s="9" t="s">
        <v>272</v>
      </c>
      <c r="M3" s="8" t="s">
        <v>273</v>
      </c>
      <c r="P3" s="6" t="s">
        <v>265</v>
      </c>
      <c r="Q3" s="9" t="s">
        <v>272</v>
      </c>
      <c r="R3" s="8" t="s">
        <v>273</v>
      </c>
    </row>
    <row r="4" spans="1:18" ht="72" x14ac:dyDescent="0.2">
      <c r="A4" s="8" t="s">
        <v>21</v>
      </c>
      <c r="B4" s="8" t="s">
        <v>22</v>
      </c>
      <c r="C4" s="9" t="s">
        <v>18</v>
      </c>
      <c r="D4" s="3" t="s">
        <v>23</v>
      </c>
      <c r="E4" s="9" t="s">
        <v>24</v>
      </c>
      <c r="F4" s="9" t="s">
        <v>57</v>
      </c>
      <c r="G4" s="9" t="s">
        <v>57</v>
      </c>
      <c r="H4" s="9" t="s">
        <v>8</v>
      </c>
      <c r="I4" s="9" t="s">
        <v>9</v>
      </c>
      <c r="K4" s="9" t="s">
        <v>34</v>
      </c>
      <c r="L4" s="9">
        <f>COUNTIF(F2:F68,K4)</f>
        <v>10</v>
      </c>
      <c r="M4" s="14">
        <f t="shared" ref="M4:M5" si="0">L4/$L$10</f>
        <v>0.14925373134328357</v>
      </c>
      <c r="P4" s="9" t="s">
        <v>274</v>
      </c>
      <c r="Q4" s="8">
        <f>COUNTIF(G2:G69,"sentence belong to more than one similar category")</f>
        <v>15</v>
      </c>
      <c r="R4" s="14">
        <f>Q4/$Q$8</f>
        <v>0.22388059701492538</v>
      </c>
    </row>
    <row r="5" spans="1:18" ht="36" x14ac:dyDescent="0.2">
      <c r="A5" s="8" t="s">
        <v>26</v>
      </c>
      <c r="B5" s="8" t="s">
        <v>27</v>
      </c>
      <c r="C5" s="9" t="s">
        <v>14</v>
      </c>
      <c r="D5" s="4" t="s">
        <v>28</v>
      </c>
      <c r="E5" s="10" t="s">
        <v>25</v>
      </c>
      <c r="F5" s="9" t="s">
        <v>57</v>
      </c>
      <c r="G5" s="9" t="s">
        <v>57</v>
      </c>
      <c r="H5" s="9" t="s">
        <v>8</v>
      </c>
      <c r="I5" s="9" t="s">
        <v>9</v>
      </c>
      <c r="K5" s="9" t="s">
        <v>259</v>
      </c>
      <c r="L5" s="9">
        <f t="shared" ref="L5:L9" si="1">COUNTIF(F3:F69,K5)</f>
        <v>3</v>
      </c>
      <c r="M5" s="14">
        <f t="shared" si="0"/>
        <v>4.4776119402985072E-2</v>
      </c>
      <c r="P5" s="9" t="s">
        <v>57</v>
      </c>
      <c r="Q5" s="8">
        <f>COUNTIF(G4:G70,"Insufficient Data")</f>
        <v>32</v>
      </c>
      <c r="R5" s="14">
        <f t="shared" ref="R5:R7" si="2">Q5/$Q$8</f>
        <v>0.47761194029850745</v>
      </c>
    </row>
    <row r="6" spans="1:18" ht="54" x14ac:dyDescent="0.2">
      <c r="A6" s="5" t="s">
        <v>29</v>
      </c>
      <c r="B6" s="8" t="s">
        <v>30</v>
      </c>
      <c r="C6" s="9" t="s">
        <v>31</v>
      </c>
      <c r="D6" s="3" t="s">
        <v>205</v>
      </c>
      <c r="E6" s="9" t="s">
        <v>32</v>
      </c>
      <c r="F6" s="9" t="s">
        <v>57</v>
      </c>
      <c r="G6" s="9" t="s">
        <v>57</v>
      </c>
      <c r="H6" s="9" t="s">
        <v>33</v>
      </c>
      <c r="I6" s="9" t="s">
        <v>8</v>
      </c>
      <c r="K6" s="9" t="s">
        <v>57</v>
      </c>
      <c r="L6" s="9">
        <f t="shared" si="1"/>
        <v>32</v>
      </c>
      <c r="M6" s="14">
        <f>L6/$L$10</f>
        <v>0.47761194029850745</v>
      </c>
      <c r="P6" s="9" t="s">
        <v>36</v>
      </c>
      <c r="Q6" s="8">
        <f>COUNTIF(G5:G71,"Negation")</f>
        <v>15</v>
      </c>
      <c r="R6" s="14">
        <f t="shared" si="2"/>
        <v>0.22388059701492538</v>
      </c>
    </row>
    <row r="7" spans="1:18" ht="36" x14ac:dyDescent="0.2">
      <c r="A7" s="11" t="s">
        <v>37</v>
      </c>
      <c r="B7" s="8" t="s">
        <v>38</v>
      </c>
      <c r="C7" s="10" t="s">
        <v>39</v>
      </c>
      <c r="D7" s="3" t="s">
        <v>205</v>
      </c>
      <c r="E7" s="9" t="s">
        <v>35</v>
      </c>
      <c r="F7" s="9" t="s">
        <v>36</v>
      </c>
      <c r="G7" s="9" t="s">
        <v>36</v>
      </c>
      <c r="H7" s="9" t="s">
        <v>33</v>
      </c>
      <c r="I7" s="9" t="s">
        <v>8</v>
      </c>
      <c r="K7" s="9" t="s">
        <v>36</v>
      </c>
      <c r="L7" s="9">
        <f t="shared" si="1"/>
        <v>15</v>
      </c>
      <c r="M7" s="14">
        <f t="shared" ref="M7:M9" si="3">L7/$L$10</f>
        <v>0.22388059701492538</v>
      </c>
      <c r="P7" s="9" t="s">
        <v>257</v>
      </c>
      <c r="Q7" s="8">
        <f>COUNTIF(G6:G72,"ignore word")</f>
        <v>5</v>
      </c>
      <c r="R7" s="14">
        <f t="shared" si="2"/>
        <v>7.4626865671641784E-2</v>
      </c>
    </row>
    <row r="8" spans="1:18" ht="36" x14ac:dyDescent="0.2">
      <c r="A8" s="8" t="s">
        <v>40</v>
      </c>
      <c r="B8" s="8" t="s">
        <v>41</v>
      </c>
      <c r="C8" s="10" t="s">
        <v>14</v>
      </c>
      <c r="D8" s="3" t="s">
        <v>205</v>
      </c>
      <c r="E8" s="9" t="s">
        <v>42</v>
      </c>
      <c r="F8" s="9" t="s">
        <v>57</v>
      </c>
      <c r="G8" s="9" t="s">
        <v>57</v>
      </c>
      <c r="H8" s="9" t="s">
        <v>33</v>
      </c>
      <c r="I8" s="9" t="s">
        <v>8</v>
      </c>
      <c r="K8" s="9" t="s">
        <v>260</v>
      </c>
      <c r="L8" s="9">
        <f t="shared" si="1"/>
        <v>2</v>
      </c>
      <c r="M8" s="14">
        <f t="shared" si="3"/>
        <v>2.9850746268656716E-2</v>
      </c>
      <c r="P8" s="8" t="s">
        <v>275</v>
      </c>
      <c r="Q8" s="8">
        <f>SUM(Q4:Q7)</f>
        <v>67</v>
      </c>
      <c r="R8" s="15">
        <f>SUM(R4:R7)</f>
        <v>1</v>
      </c>
    </row>
    <row r="9" spans="1:18" ht="54" x14ac:dyDescent="0.2">
      <c r="A9" s="8" t="s">
        <v>43</v>
      </c>
      <c r="B9" s="11" t="s">
        <v>44</v>
      </c>
      <c r="C9" s="10" t="s">
        <v>45</v>
      </c>
      <c r="D9" s="3" t="s">
        <v>205</v>
      </c>
      <c r="E9" s="9" t="s">
        <v>46</v>
      </c>
      <c r="F9" s="9" t="s">
        <v>57</v>
      </c>
      <c r="G9" s="9" t="s">
        <v>57</v>
      </c>
      <c r="H9" s="9" t="s">
        <v>33</v>
      </c>
      <c r="I9" s="9" t="s">
        <v>8</v>
      </c>
      <c r="K9" s="9" t="s">
        <v>257</v>
      </c>
      <c r="L9" s="9">
        <f t="shared" si="1"/>
        <v>5</v>
      </c>
      <c r="M9" s="14">
        <f t="shared" si="3"/>
        <v>7.4626865671641784E-2</v>
      </c>
    </row>
    <row r="10" spans="1:18" ht="54" x14ac:dyDescent="0.2">
      <c r="A10" s="8" t="s">
        <v>48</v>
      </c>
      <c r="B10" s="8" t="s">
        <v>49</v>
      </c>
      <c r="C10" s="9" t="s">
        <v>50</v>
      </c>
      <c r="D10" s="3" t="s">
        <v>205</v>
      </c>
      <c r="E10" s="9" t="s">
        <v>47</v>
      </c>
      <c r="F10" s="9" t="s">
        <v>57</v>
      </c>
      <c r="G10" s="9" t="s">
        <v>57</v>
      </c>
      <c r="H10" s="9" t="s">
        <v>33</v>
      </c>
      <c r="I10" s="9" t="s">
        <v>8</v>
      </c>
      <c r="K10" s="8" t="s">
        <v>275</v>
      </c>
      <c r="L10" s="8">
        <f>SUM(L4:L9)</f>
        <v>67</v>
      </c>
      <c r="M10" s="15">
        <f>SUM(M4:M9)</f>
        <v>0.99999999999999989</v>
      </c>
    </row>
    <row r="11" spans="1:18" ht="54" x14ac:dyDescent="0.2">
      <c r="A11" s="8" t="s">
        <v>51</v>
      </c>
      <c r="B11" s="8" t="s">
        <v>52</v>
      </c>
      <c r="C11" s="10" t="s">
        <v>53</v>
      </c>
      <c r="D11" s="3" t="s">
        <v>205</v>
      </c>
      <c r="E11" s="9" t="s">
        <v>54</v>
      </c>
      <c r="F11" s="9" t="s">
        <v>57</v>
      </c>
      <c r="G11" s="9" t="s">
        <v>57</v>
      </c>
      <c r="H11" s="9" t="s">
        <v>33</v>
      </c>
      <c r="I11" s="9" t="s">
        <v>8</v>
      </c>
      <c r="K11" s="13"/>
      <c r="L11" s="13"/>
      <c r="M11" s="12"/>
    </row>
    <row r="12" spans="1:18" ht="54" x14ac:dyDescent="0.2">
      <c r="A12" s="11" t="s">
        <v>55</v>
      </c>
      <c r="B12" s="11" t="s">
        <v>44</v>
      </c>
      <c r="C12" s="9" t="s">
        <v>56</v>
      </c>
      <c r="D12" s="3" t="s">
        <v>205</v>
      </c>
      <c r="E12" s="9" t="s">
        <v>46</v>
      </c>
      <c r="F12" s="9" t="s">
        <v>57</v>
      </c>
      <c r="G12" s="9" t="s">
        <v>57</v>
      </c>
      <c r="H12" s="9" t="s">
        <v>33</v>
      </c>
      <c r="I12" s="9" t="s">
        <v>8</v>
      </c>
      <c r="K12" s="12"/>
      <c r="L12" s="12"/>
      <c r="M12" s="12"/>
    </row>
    <row r="13" spans="1:18" ht="36" x14ac:dyDescent="0.2">
      <c r="A13" s="11" t="s">
        <v>59</v>
      </c>
      <c r="B13" s="11" t="s">
        <v>60</v>
      </c>
      <c r="C13" s="10" t="s">
        <v>14</v>
      </c>
      <c r="D13" s="3" t="s">
        <v>205</v>
      </c>
      <c r="E13" s="9" t="s">
        <v>58</v>
      </c>
      <c r="F13" s="9" t="s">
        <v>36</v>
      </c>
      <c r="G13" s="9" t="s">
        <v>36</v>
      </c>
      <c r="H13" s="9" t="s">
        <v>33</v>
      </c>
      <c r="I13" s="9" t="s">
        <v>8</v>
      </c>
    </row>
    <row r="14" spans="1:18" ht="18" x14ac:dyDescent="0.2">
      <c r="A14" s="11" t="s">
        <v>61</v>
      </c>
      <c r="B14" s="8" t="s">
        <v>62</v>
      </c>
      <c r="C14" s="10" t="s">
        <v>63</v>
      </c>
      <c r="D14" s="3"/>
      <c r="E14" s="10" t="s">
        <v>64</v>
      </c>
      <c r="F14" s="9" t="s">
        <v>259</v>
      </c>
      <c r="G14" s="9" t="s">
        <v>274</v>
      </c>
      <c r="H14" s="9" t="s">
        <v>33</v>
      </c>
      <c r="I14" s="9" t="s">
        <v>9</v>
      </c>
    </row>
    <row r="15" spans="1:18" ht="54" x14ac:dyDescent="0.2">
      <c r="A15" s="11" t="s">
        <v>65</v>
      </c>
      <c r="B15" s="11" t="s">
        <v>66</v>
      </c>
      <c r="C15" s="9" t="s">
        <v>67</v>
      </c>
      <c r="D15" s="4" t="s">
        <v>69</v>
      </c>
      <c r="E15" s="10" t="s">
        <v>68</v>
      </c>
      <c r="F15" s="9" t="s">
        <v>57</v>
      </c>
      <c r="G15" s="9" t="s">
        <v>57</v>
      </c>
      <c r="H15" s="9" t="s">
        <v>33</v>
      </c>
      <c r="I15" s="9" t="s">
        <v>9</v>
      </c>
    </row>
    <row r="16" spans="1:18" ht="36" x14ac:dyDescent="0.2">
      <c r="A16" s="11" t="s">
        <v>70</v>
      </c>
      <c r="B16" s="8" t="s">
        <v>71</v>
      </c>
      <c r="C16" s="10" t="s">
        <v>14</v>
      </c>
      <c r="D16" s="3" t="s">
        <v>73</v>
      </c>
      <c r="E16" s="9" t="s">
        <v>72</v>
      </c>
      <c r="F16" s="9" t="s">
        <v>57</v>
      </c>
      <c r="G16" s="9" t="s">
        <v>57</v>
      </c>
      <c r="H16" s="9" t="s">
        <v>33</v>
      </c>
      <c r="I16" s="9" t="s">
        <v>9</v>
      </c>
    </row>
    <row r="17" spans="1:9" ht="36" x14ac:dyDescent="0.2">
      <c r="A17" s="11" t="s">
        <v>74</v>
      </c>
      <c r="B17" s="8" t="s">
        <v>75</v>
      </c>
      <c r="C17" s="10" t="s">
        <v>18</v>
      </c>
      <c r="D17" s="4" t="s">
        <v>77</v>
      </c>
      <c r="E17" s="10" t="s">
        <v>76</v>
      </c>
      <c r="F17" s="9" t="s">
        <v>57</v>
      </c>
      <c r="G17" s="9" t="s">
        <v>57</v>
      </c>
      <c r="H17" s="9" t="s">
        <v>33</v>
      </c>
      <c r="I17" s="9" t="s">
        <v>9</v>
      </c>
    </row>
    <row r="18" spans="1:9" ht="36" x14ac:dyDescent="0.2">
      <c r="A18" s="8" t="s">
        <v>78</v>
      </c>
      <c r="B18" s="11" t="s">
        <v>79</v>
      </c>
      <c r="C18" s="9" t="s">
        <v>80</v>
      </c>
      <c r="D18" s="3" t="s">
        <v>82</v>
      </c>
      <c r="E18" s="10" t="s">
        <v>81</v>
      </c>
      <c r="F18" s="9" t="s">
        <v>57</v>
      </c>
      <c r="G18" s="9" t="s">
        <v>57</v>
      </c>
      <c r="H18" s="9" t="s">
        <v>33</v>
      </c>
      <c r="I18" s="9" t="s">
        <v>9</v>
      </c>
    </row>
    <row r="19" spans="1:9" ht="36" x14ac:dyDescent="0.2">
      <c r="A19" s="11" t="s">
        <v>83</v>
      </c>
      <c r="B19" s="11" t="s">
        <v>84</v>
      </c>
      <c r="C19" s="10" t="s">
        <v>14</v>
      </c>
      <c r="D19" s="4" t="s">
        <v>86</v>
      </c>
      <c r="E19" s="10" t="s">
        <v>85</v>
      </c>
      <c r="F19" s="9" t="s">
        <v>260</v>
      </c>
      <c r="G19" s="9" t="s">
        <v>274</v>
      </c>
      <c r="H19" s="9" t="s">
        <v>33</v>
      </c>
      <c r="I19" s="9" t="s">
        <v>9</v>
      </c>
    </row>
    <row r="20" spans="1:9" ht="36" x14ac:dyDescent="0.2">
      <c r="A20" s="8" t="s">
        <v>87</v>
      </c>
      <c r="B20" s="8" t="s">
        <v>88</v>
      </c>
      <c r="C20" s="10" t="s">
        <v>14</v>
      </c>
      <c r="D20" s="4" t="s">
        <v>90</v>
      </c>
      <c r="E20" s="10" t="s">
        <v>89</v>
      </c>
      <c r="F20" s="9" t="s">
        <v>57</v>
      </c>
      <c r="G20" s="9" t="s">
        <v>57</v>
      </c>
      <c r="H20" s="9" t="s">
        <v>33</v>
      </c>
      <c r="I20" s="9" t="s">
        <v>9</v>
      </c>
    </row>
    <row r="21" spans="1:9" ht="36" x14ac:dyDescent="0.2">
      <c r="A21" s="8" t="s">
        <v>91</v>
      </c>
      <c r="B21" s="11" t="s">
        <v>92</v>
      </c>
      <c r="C21" s="10" t="s">
        <v>14</v>
      </c>
      <c r="D21" s="4" t="s">
        <v>94</v>
      </c>
      <c r="E21" s="10" t="s">
        <v>93</v>
      </c>
      <c r="F21" s="9" t="s">
        <v>4</v>
      </c>
      <c r="G21" s="9" t="s">
        <v>274</v>
      </c>
      <c r="H21" s="9" t="s">
        <v>33</v>
      </c>
      <c r="I21" s="9" t="s">
        <v>9</v>
      </c>
    </row>
    <row r="22" spans="1:9" ht="54" x14ac:dyDescent="0.2">
      <c r="A22" s="8" t="s">
        <v>95</v>
      </c>
      <c r="B22" s="11" t="s">
        <v>96</v>
      </c>
      <c r="C22" s="10" t="s">
        <v>97</v>
      </c>
      <c r="D22" s="4" t="s">
        <v>90</v>
      </c>
      <c r="E22" s="10" t="s">
        <v>98</v>
      </c>
      <c r="F22" s="9" t="s">
        <v>57</v>
      </c>
      <c r="G22" s="9" t="s">
        <v>57</v>
      </c>
      <c r="H22" s="9" t="s">
        <v>33</v>
      </c>
      <c r="I22" s="9" t="s">
        <v>9</v>
      </c>
    </row>
    <row r="23" spans="1:9" ht="90" x14ac:dyDescent="0.2">
      <c r="A23" s="8" t="s">
        <v>99</v>
      </c>
      <c r="B23" s="8" t="s">
        <v>100</v>
      </c>
      <c r="C23" s="9" t="s">
        <v>101</v>
      </c>
      <c r="D23" s="4" t="s">
        <v>103</v>
      </c>
      <c r="E23" s="10" t="s">
        <v>102</v>
      </c>
      <c r="F23" s="9" t="s">
        <v>4</v>
      </c>
      <c r="G23" s="9" t="s">
        <v>274</v>
      </c>
      <c r="H23" s="9" t="s">
        <v>33</v>
      </c>
      <c r="I23" s="9" t="s">
        <v>9</v>
      </c>
    </row>
    <row r="24" spans="1:9" ht="36" x14ac:dyDescent="0.2">
      <c r="A24" s="8" t="s">
        <v>104</v>
      </c>
      <c r="B24" s="8" t="s">
        <v>105</v>
      </c>
      <c r="C24" s="9" t="s">
        <v>14</v>
      </c>
      <c r="D24" s="4" t="s">
        <v>107</v>
      </c>
      <c r="E24" s="10" t="s">
        <v>106</v>
      </c>
      <c r="F24" s="9" t="s">
        <v>57</v>
      </c>
      <c r="G24" s="9" t="s">
        <v>57</v>
      </c>
      <c r="H24" s="9" t="s">
        <v>33</v>
      </c>
      <c r="I24" s="9" t="s">
        <v>9</v>
      </c>
    </row>
    <row r="25" spans="1:9" ht="36" x14ac:dyDescent="0.2">
      <c r="A25" s="11" t="s">
        <v>108</v>
      </c>
      <c r="B25" s="11" t="s">
        <v>109</v>
      </c>
      <c r="C25" s="9" t="s">
        <v>110</v>
      </c>
      <c r="D25" s="4" t="s">
        <v>73</v>
      </c>
      <c r="E25" s="9" t="s">
        <v>111</v>
      </c>
      <c r="F25" s="9" t="s">
        <v>260</v>
      </c>
      <c r="G25" s="9" t="s">
        <v>274</v>
      </c>
      <c r="H25" s="9" t="s">
        <v>33</v>
      </c>
      <c r="I25" s="9" t="s">
        <v>9</v>
      </c>
    </row>
    <row r="26" spans="1:9" ht="36" x14ac:dyDescent="0.2">
      <c r="A26" s="8" t="s">
        <v>112</v>
      </c>
      <c r="B26" s="8" t="s">
        <v>113</v>
      </c>
      <c r="C26" s="10" t="s">
        <v>18</v>
      </c>
      <c r="D26" s="4" t="s">
        <v>115</v>
      </c>
      <c r="E26" s="10" t="s">
        <v>114</v>
      </c>
      <c r="F26" s="9" t="s">
        <v>4</v>
      </c>
      <c r="G26" s="9" t="s">
        <v>274</v>
      </c>
      <c r="H26" s="9" t="s">
        <v>33</v>
      </c>
      <c r="I26" s="9" t="s">
        <v>9</v>
      </c>
    </row>
    <row r="27" spans="1:9" ht="36" x14ac:dyDescent="0.2">
      <c r="A27" s="8" t="s">
        <v>116</v>
      </c>
      <c r="B27" s="11" t="s">
        <v>117</v>
      </c>
      <c r="C27" s="10" t="s">
        <v>14</v>
      </c>
      <c r="D27" s="3" t="s">
        <v>119</v>
      </c>
      <c r="E27" s="10" t="s">
        <v>118</v>
      </c>
      <c r="F27" s="9" t="s">
        <v>4</v>
      </c>
      <c r="G27" s="9" t="s">
        <v>274</v>
      </c>
      <c r="H27" s="9" t="s">
        <v>33</v>
      </c>
      <c r="I27" s="9" t="s">
        <v>9</v>
      </c>
    </row>
    <row r="28" spans="1:9" ht="54" x14ac:dyDescent="0.2">
      <c r="A28" s="8" t="s">
        <v>120</v>
      </c>
      <c r="B28" s="8" t="s">
        <v>121</v>
      </c>
      <c r="C28" s="9" t="s">
        <v>122</v>
      </c>
      <c r="D28" s="4" t="s">
        <v>94</v>
      </c>
      <c r="E28" s="10" t="s">
        <v>123</v>
      </c>
      <c r="F28" s="9" t="s">
        <v>4</v>
      </c>
      <c r="G28" s="9" t="s">
        <v>274</v>
      </c>
      <c r="H28" s="9" t="s">
        <v>33</v>
      </c>
      <c r="I28" s="9" t="s">
        <v>9</v>
      </c>
    </row>
    <row r="29" spans="1:9" ht="54" x14ac:dyDescent="0.2">
      <c r="A29" s="11" t="s">
        <v>124</v>
      </c>
      <c r="B29" s="11" t="s">
        <v>125</v>
      </c>
      <c r="C29" s="10" t="s">
        <v>97</v>
      </c>
      <c r="D29" s="4" t="s">
        <v>115</v>
      </c>
      <c r="E29" s="10" t="s">
        <v>126</v>
      </c>
      <c r="F29" s="9" t="s">
        <v>4</v>
      </c>
      <c r="G29" s="9" t="s">
        <v>274</v>
      </c>
      <c r="H29" s="9" t="s">
        <v>33</v>
      </c>
      <c r="I29" s="9" t="s">
        <v>9</v>
      </c>
    </row>
    <row r="30" spans="1:9" ht="36" x14ac:dyDescent="0.2">
      <c r="A30" s="11" t="s">
        <v>127</v>
      </c>
      <c r="B30" s="8" t="s">
        <v>128</v>
      </c>
      <c r="C30" s="9" t="s">
        <v>129</v>
      </c>
      <c r="D30" s="3" t="s">
        <v>131</v>
      </c>
      <c r="E30" s="10" t="s">
        <v>130</v>
      </c>
      <c r="F30" s="9" t="s">
        <v>57</v>
      </c>
      <c r="G30" s="9" t="s">
        <v>57</v>
      </c>
      <c r="H30" s="9" t="s">
        <v>33</v>
      </c>
      <c r="I30" s="9" t="s">
        <v>9</v>
      </c>
    </row>
    <row r="31" spans="1:9" ht="36" x14ac:dyDescent="0.2">
      <c r="A31" s="8" t="s">
        <v>132</v>
      </c>
      <c r="B31" s="8" t="s">
        <v>17</v>
      </c>
      <c r="C31" s="9" t="s">
        <v>133</v>
      </c>
      <c r="D31" s="4" t="s">
        <v>134</v>
      </c>
      <c r="E31" s="10" t="s">
        <v>20</v>
      </c>
      <c r="F31" s="9" t="s">
        <v>267</v>
      </c>
      <c r="G31" s="9" t="s">
        <v>274</v>
      </c>
      <c r="H31" s="9" t="s">
        <v>33</v>
      </c>
      <c r="I31" s="9" t="s">
        <v>9</v>
      </c>
    </row>
    <row r="32" spans="1:9" ht="36" x14ac:dyDescent="0.2">
      <c r="A32" s="8" t="s">
        <v>136</v>
      </c>
      <c r="B32" s="8" t="s">
        <v>135</v>
      </c>
      <c r="C32" s="9" t="s">
        <v>14</v>
      </c>
      <c r="D32" s="4" t="s">
        <v>138</v>
      </c>
      <c r="E32" s="10" t="s">
        <v>137</v>
      </c>
      <c r="F32" s="9" t="s">
        <v>57</v>
      </c>
      <c r="G32" s="9" t="s">
        <v>57</v>
      </c>
      <c r="H32" s="9" t="s">
        <v>33</v>
      </c>
      <c r="I32" s="9" t="s">
        <v>9</v>
      </c>
    </row>
    <row r="33" spans="1:9" ht="90" x14ac:dyDescent="0.2">
      <c r="A33" s="8" t="s">
        <v>139</v>
      </c>
      <c r="B33" s="8" t="s">
        <v>140</v>
      </c>
      <c r="C33" s="9" t="s">
        <v>18</v>
      </c>
      <c r="D33" s="4" t="s">
        <v>103</v>
      </c>
      <c r="E33" s="10" t="s">
        <v>141</v>
      </c>
      <c r="F33" s="9" t="s">
        <v>4</v>
      </c>
      <c r="G33" s="9" t="s">
        <v>274</v>
      </c>
      <c r="H33" s="9" t="s">
        <v>33</v>
      </c>
      <c r="I33" s="9" t="s">
        <v>9</v>
      </c>
    </row>
    <row r="34" spans="1:9" ht="36" x14ac:dyDescent="0.2">
      <c r="A34" s="8" t="s">
        <v>142</v>
      </c>
      <c r="B34" s="8" t="s">
        <v>143</v>
      </c>
      <c r="C34" s="9" t="s">
        <v>94</v>
      </c>
      <c r="D34" s="3" t="s">
        <v>90</v>
      </c>
      <c r="E34" s="10" t="s">
        <v>144</v>
      </c>
      <c r="F34" s="9" t="s">
        <v>34</v>
      </c>
      <c r="G34" s="9" t="s">
        <v>274</v>
      </c>
      <c r="H34" s="9" t="s">
        <v>33</v>
      </c>
      <c r="I34" s="9" t="s">
        <v>9</v>
      </c>
    </row>
    <row r="35" spans="1:9" ht="54" x14ac:dyDescent="0.2">
      <c r="A35" s="8" t="s">
        <v>145</v>
      </c>
      <c r="B35" s="8" t="s">
        <v>146</v>
      </c>
      <c r="C35" s="9" t="s">
        <v>31</v>
      </c>
      <c r="D35" s="4" t="s">
        <v>147</v>
      </c>
      <c r="E35" s="10" t="s">
        <v>258</v>
      </c>
      <c r="F35" s="9" t="s">
        <v>34</v>
      </c>
      <c r="G35" s="9" t="s">
        <v>274</v>
      </c>
      <c r="H35" s="9" t="s">
        <v>33</v>
      </c>
      <c r="I35" s="9" t="s">
        <v>9</v>
      </c>
    </row>
    <row r="36" spans="1:9" ht="36" x14ac:dyDescent="0.2">
      <c r="A36" s="8" t="s">
        <v>148</v>
      </c>
      <c r="B36" s="8" t="s">
        <v>149</v>
      </c>
      <c r="C36" s="9" t="s">
        <v>18</v>
      </c>
      <c r="D36" s="3" t="s">
        <v>205</v>
      </c>
      <c r="E36" s="10" t="s">
        <v>150</v>
      </c>
      <c r="F36" s="9" t="s">
        <v>36</v>
      </c>
      <c r="G36" s="9" t="s">
        <v>36</v>
      </c>
      <c r="H36" s="9" t="s">
        <v>9</v>
      </c>
      <c r="I36" s="9" t="s">
        <v>8</v>
      </c>
    </row>
    <row r="37" spans="1:9" ht="36" x14ac:dyDescent="0.2">
      <c r="A37" s="8" t="s">
        <v>152</v>
      </c>
      <c r="B37" s="8" t="s">
        <v>153</v>
      </c>
      <c r="C37" s="9" t="s">
        <v>63</v>
      </c>
      <c r="D37" s="3" t="s">
        <v>205</v>
      </c>
      <c r="E37" s="10" t="s">
        <v>151</v>
      </c>
      <c r="F37" s="9" t="s">
        <v>57</v>
      </c>
      <c r="G37" s="9" t="s">
        <v>57</v>
      </c>
      <c r="H37" s="9" t="s">
        <v>9</v>
      </c>
      <c r="I37" s="9" t="s">
        <v>8</v>
      </c>
    </row>
    <row r="38" spans="1:9" ht="54" x14ac:dyDescent="0.2">
      <c r="A38" s="11" t="s">
        <v>154</v>
      </c>
      <c r="B38" s="8" t="s">
        <v>155</v>
      </c>
      <c r="C38" s="9" t="s">
        <v>14</v>
      </c>
      <c r="D38" s="3" t="s">
        <v>205</v>
      </c>
      <c r="E38" s="10" t="s">
        <v>156</v>
      </c>
      <c r="F38" s="9" t="s">
        <v>57</v>
      </c>
      <c r="G38" s="9" t="s">
        <v>57</v>
      </c>
      <c r="H38" s="9" t="s">
        <v>9</v>
      </c>
      <c r="I38" s="9" t="s">
        <v>8</v>
      </c>
    </row>
    <row r="39" spans="1:9" ht="36" x14ac:dyDescent="0.2">
      <c r="A39" s="8" t="s">
        <v>159</v>
      </c>
      <c r="B39" s="8" t="s">
        <v>158</v>
      </c>
      <c r="C39" s="9" t="s">
        <v>157</v>
      </c>
      <c r="D39" s="3" t="s">
        <v>205</v>
      </c>
      <c r="E39" s="9" t="s">
        <v>164</v>
      </c>
      <c r="F39" s="9" t="s">
        <v>57</v>
      </c>
      <c r="G39" s="9" t="s">
        <v>57</v>
      </c>
      <c r="H39" s="9" t="s">
        <v>9</v>
      </c>
      <c r="I39" s="9" t="s">
        <v>8</v>
      </c>
    </row>
    <row r="40" spans="1:9" ht="36" x14ac:dyDescent="0.2">
      <c r="A40" s="8" t="s">
        <v>160</v>
      </c>
      <c r="B40" s="8" t="s">
        <v>161</v>
      </c>
      <c r="C40" s="9" t="s">
        <v>162</v>
      </c>
      <c r="D40" s="3" t="s">
        <v>205</v>
      </c>
      <c r="E40" s="10" t="s">
        <v>163</v>
      </c>
      <c r="F40" s="9" t="s">
        <v>57</v>
      </c>
      <c r="G40" s="9" t="s">
        <v>57</v>
      </c>
      <c r="H40" s="9" t="s">
        <v>9</v>
      </c>
      <c r="I40" s="9" t="s">
        <v>8</v>
      </c>
    </row>
    <row r="41" spans="1:9" ht="36" x14ac:dyDescent="0.2">
      <c r="A41" s="8" t="s">
        <v>166</v>
      </c>
      <c r="B41" s="8" t="s">
        <v>165</v>
      </c>
      <c r="C41" s="9" t="s">
        <v>14</v>
      </c>
      <c r="D41" s="3" t="s">
        <v>205</v>
      </c>
      <c r="E41" s="9" t="s">
        <v>167</v>
      </c>
      <c r="F41" s="9" t="s">
        <v>57</v>
      </c>
      <c r="G41" s="9" t="s">
        <v>57</v>
      </c>
      <c r="H41" s="9" t="s">
        <v>9</v>
      </c>
      <c r="I41" s="9" t="s">
        <v>8</v>
      </c>
    </row>
    <row r="42" spans="1:9" ht="36" x14ac:dyDescent="0.2">
      <c r="A42" s="8" t="s">
        <v>169</v>
      </c>
      <c r="B42" s="8" t="s">
        <v>170</v>
      </c>
      <c r="C42" s="9" t="s">
        <v>14</v>
      </c>
      <c r="D42" s="3" t="s">
        <v>205</v>
      </c>
      <c r="E42" s="9" t="s">
        <v>168</v>
      </c>
      <c r="F42" s="9" t="s">
        <v>57</v>
      </c>
      <c r="G42" s="9" t="s">
        <v>57</v>
      </c>
      <c r="H42" s="9" t="s">
        <v>9</v>
      </c>
      <c r="I42" s="9" t="s">
        <v>8</v>
      </c>
    </row>
    <row r="43" spans="1:9" ht="72" x14ac:dyDescent="0.2">
      <c r="A43" s="8" t="s">
        <v>171</v>
      </c>
      <c r="B43" s="8" t="s">
        <v>172</v>
      </c>
      <c r="C43" s="10" t="s">
        <v>173</v>
      </c>
      <c r="D43" s="3" t="s">
        <v>205</v>
      </c>
      <c r="E43" s="9" t="s">
        <v>174</v>
      </c>
      <c r="F43" s="9" t="s">
        <v>36</v>
      </c>
      <c r="G43" s="9" t="s">
        <v>36</v>
      </c>
      <c r="H43" s="9" t="s">
        <v>9</v>
      </c>
      <c r="I43" s="9" t="s">
        <v>8</v>
      </c>
    </row>
    <row r="44" spans="1:9" ht="36" x14ac:dyDescent="0.2">
      <c r="A44" s="8" t="s">
        <v>175</v>
      </c>
      <c r="B44" s="8" t="s">
        <v>176</v>
      </c>
      <c r="C44" s="9" t="s">
        <v>14</v>
      </c>
      <c r="D44" s="3" t="s">
        <v>205</v>
      </c>
      <c r="E44" s="10" t="s">
        <v>177</v>
      </c>
      <c r="F44" s="9" t="s">
        <v>57</v>
      </c>
      <c r="G44" s="9" t="s">
        <v>57</v>
      </c>
      <c r="H44" s="9" t="s">
        <v>9</v>
      </c>
      <c r="I44" s="9" t="s">
        <v>8</v>
      </c>
    </row>
    <row r="45" spans="1:9" ht="54" x14ac:dyDescent="0.2">
      <c r="A45" s="8" t="s">
        <v>179</v>
      </c>
      <c r="B45" s="8" t="s">
        <v>178</v>
      </c>
      <c r="C45" s="9" t="s">
        <v>180</v>
      </c>
      <c r="D45" s="3" t="s">
        <v>205</v>
      </c>
      <c r="E45" s="9" t="s">
        <v>181</v>
      </c>
      <c r="F45" s="9" t="s">
        <v>57</v>
      </c>
      <c r="G45" s="9" t="s">
        <v>57</v>
      </c>
      <c r="H45" s="9" t="s">
        <v>9</v>
      </c>
      <c r="I45" s="9" t="s">
        <v>8</v>
      </c>
    </row>
    <row r="46" spans="1:9" ht="90" x14ac:dyDescent="0.2">
      <c r="A46" s="8" t="s">
        <v>183</v>
      </c>
      <c r="B46" s="8" t="s">
        <v>182</v>
      </c>
      <c r="C46" s="9" t="s">
        <v>14</v>
      </c>
      <c r="D46" s="3" t="s">
        <v>205</v>
      </c>
      <c r="E46" s="10" t="s">
        <v>184</v>
      </c>
      <c r="F46" s="9" t="s">
        <v>36</v>
      </c>
      <c r="G46" s="9" t="s">
        <v>36</v>
      </c>
      <c r="H46" s="9" t="s">
        <v>9</v>
      </c>
      <c r="I46" s="9" t="s">
        <v>8</v>
      </c>
    </row>
    <row r="47" spans="1:9" ht="36" x14ac:dyDescent="0.2">
      <c r="A47" s="8" t="s">
        <v>185</v>
      </c>
      <c r="B47" s="8" t="s">
        <v>186</v>
      </c>
      <c r="C47" s="9" t="s">
        <v>18</v>
      </c>
      <c r="D47" s="3" t="s">
        <v>205</v>
      </c>
      <c r="E47" s="10" t="s">
        <v>187</v>
      </c>
      <c r="F47" s="9" t="s">
        <v>36</v>
      </c>
      <c r="G47" s="9" t="s">
        <v>36</v>
      </c>
      <c r="H47" s="9" t="s">
        <v>9</v>
      </c>
      <c r="I47" s="9" t="s">
        <v>33</v>
      </c>
    </row>
    <row r="48" spans="1:9" ht="36" x14ac:dyDescent="0.2">
      <c r="A48" s="8" t="s">
        <v>188</v>
      </c>
      <c r="B48" s="8" t="s">
        <v>189</v>
      </c>
      <c r="C48" s="9" t="s">
        <v>18</v>
      </c>
      <c r="D48" s="3" t="s">
        <v>205</v>
      </c>
      <c r="E48" s="9" t="s">
        <v>190</v>
      </c>
      <c r="F48" s="9" t="s">
        <v>57</v>
      </c>
      <c r="G48" s="9" t="s">
        <v>57</v>
      </c>
      <c r="H48" s="9" t="s">
        <v>9</v>
      </c>
      <c r="I48" s="9" t="s">
        <v>33</v>
      </c>
    </row>
    <row r="49" spans="1:9" ht="54" x14ac:dyDescent="0.2">
      <c r="A49" s="8" t="s">
        <v>192</v>
      </c>
      <c r="B49" s="8" t="s">
        <v>193</v>
      </c>
      <c r="C49" s="9" t="s">
        <v>191</v>
      </c>
      <c r="D49" s="3" t="s">
        <v>205</v>
      </c>
      <c r="E49" s="9" t="s">
        <v>194</v>
      </c>
      <c r="F49" s="9" t="s">
        <v>57</v>
      </c>
      <c r="G49" s="9" t="s">
        <v>57</v>
      </c>
      <c r="H49" s="9" t="s">
        <v>9</v>
      </c>
      <c r="I49" s="9" t="s">
        <v>33</v>
      </c>
    </row>
    <row r="50" spans="1:9" ht="36" x14ac:dyDescent="0.2">
      <c r="A50" s="8" t="s">
        <v>195</v>
      </c>
      <c r="B50" s="8" t="s">
        <v>196</v>
      </c>
      <c r="C50" s="9" t="s">
        <v>18</v>
      </c>
      <c r="D50" s="3" t="s">
        <v>205</v>
      </c>
      <c r="E50" s="10" t="s">
        <v>197</v>
      </c>
      <c r="F50" s="9" t="s">
        <v>257</v>
      </c>
      <c r="G50" s="9" t="s">
        <v>257</v>
      </c>
      <c r="H50" s="9" t="s">
        <v>9</v>
      </c>
      <c r="I50" s="9" t="s">
        <v>33</v>
      </c>
    </row>
    <row r="51" spans="1:9" ht="36" x14ac:dyDescent="0.2">
      <c r="A51" s="8" t="s">
        <v>198</v>
      </c>
      <c r="B51" s="8" t="s">
        <v>199</v>
      </c>
      <c r="C51" s="9" t="s">
        <v>63</v>
      </c>
      <c r="D51" s="3" t="s">
        <v>205</v>
      </c>
      <c r="E51" s="10" t="s">
        <v>200</v>
      </c>
      <c r="F51" s="9" t="s">
        <v>36</v>
      </c>
      <c r="G51" s="9" t="s">
        <v>36</v>
      </c>
      <c r="H51" s="9" t="s">
        <v>9</v>
      </c>
      <c r="I51" s="9" t="s">
        <v>33</v>
      </c>
    </row>
    <row r="52" spans="1:9" ht="36" x14ac:dyDescent="0.2">
      <c r="A52" s="8" t="s">
        <v>201</v>
      </c>
      <c r="B52" s="8" t="s">
        <v>202</v>
      </c>
      <c r="C52" s="9" t="s">
        <v>203</v>
      </c>
      <c r="D52" s="3" t="s">
        <v>205</v>
      </c>
      <c r="E52" s="9" t="s">
        <v>204</v>
      </c>
      <c r="F52" s="9" t="s">
        <v>257</v>
      </c>
      <c r="G52" s="9" t="s">
        <v>257</v>
      </c>
      <c r="H52" s="9" t="s">
        <v>9</v>
      </c>
      <c r="I52" s="9" t="s">
        <v>33</v>
      </c>
    </row>
    <row r="53" spans="1:9" ht="36" x14ac:dyDescent="0.2">
      <c r="A53" s="8" t="s">
        <v>208</v>
      </c>
      <c r="B53" s="8" t="s">
        <v>207</v>
      </c>
      <c r="C53" s="9" t="s">
        <v>206</v>
      </c>
      <c r="D53" s="3" t="s">
        <v>210</v>
      </c>
      <c r="E53" s="9" t="s">
        <v>209</v>
      </c>
      <c r="F53" s="9" t="s">
        <v>57</v>
      </c>
      <c r="G53" s="9" t="s">
        <v>57</v>
      </c>
      <c r="H53" s="9" t="s">
        <v>9</v>
      </c>
      <c r="I53" s="9" t="s">
        <v>33</v>
      </c>
    </row>
    <row r="54" spans="1:9" ht="36" x14ac:dyDescent="0.2">
      <c r="A54" s="8" t="s">
        <v>211</v>
      </c>
      <c r="B54" s="8" t="s">
        <v>212</v>
      </c>
      <c r="C54" s="10" t="s">
        <v>14</v>
      </c>
      <c r="D54" s="3" t="s">
        <v>205</v>
      </c>
      <c r="E54" s="9" t="s">
        <v>213</v>
      </c>
      <c r="F54" s="9" t="s">
        <v>57</v>
      </c>
      <c r="G54" s="9" t="s">
        <v>57</v>
      </c>
      <c r="H54" s="9" t="s">
        <v>9</v>
      </c>
      <c r="I54" s="9" t="s">
        <v>33</v>
      </c>
    </row>
    <row r="55" spans="1:9" ht="72" x14ac:dyDescent="0.2">
      <c r="A55" s="8" t="s">
        <v>216</v>
      </c>
      <c r="B55" s="8" t="s">
        <v>215</v>
      </c>
      <c r="C55" s="9" t="s">
        <v>214</v>
      </c>
      <c r="D55" s="3" t="s">
        <v>205</v>
      </c>
      <c r="E55" s="10" t="s">
        <v>217</v>
      </c>
      <c r="F55" s="9" t="s">
        <v>257</v>
      </c>
      <c r="G55" s="9" t="s">
        <v>257</v>
      </c>
      <c r="H55" s="9" t="s">
        <v>9</v>
      </c>
      <c r="I55" s="9" t="s">
        <v>33</v>
      </c>
    </row>
    <row r="56" spans="1:9" ht="54" x14ac:dyDescent="0.2">
      <c r="A56" s="8" t="s">
        <v>218</v>
      </c>
      <c r="B56" s="8" t="s">
        <v>219</v>
      </c>
      <c r="C56" s="9" t="s">
        <v>63</v>
      </c>
      <c r="D56" s="3" t="s">
        <v>205</v>
      </c>
      <c r="E56" s="9" t="s">
        <v>220</v>
      </c>
      <c r="F56" s="9" t="s">
        <v>57</v>
      </c>
      <c r="G56" s="9" t="s">
        <v>57</v>
      </c>
      <c r="H56" s="9" t="s">
        <v>9</v>
      </c>
      <c r="I56" s="9" t="s">
        <v>33</v>
      </c>
    </row>
    <row r="57" spans="1:9" ht="54" x14ac:dyDescent="0.2">
      <c r="A57" s="8" t="s">
        <v>222</v>
      </c>
      <c r="B57" s="8" t="s">
        <v>223</v>
      </c>
      <c r="C57" s="9" t="s">
        <v>221</v>
      </c>
      <c r="D57" s="3" t="s">
        <v>205</v>
      </c>
      <c r="E57" s="9" t="s">
        <v>224</v>
      </c>
      <c r="F57" s="9" t="s">
        <v>36</v>
      </c>
      <c r="G57" s="9" t="s">
        <v>36</v>
      </c>
      <c r="H57" s="9" t="s">
        <v>9</v>
      </c>
      <c r="I57" s="9" t="s">
        <v>33</v>
      </c>
    </row>
    <row r="58" spans="1:9" ht="18" x14ac:dyDescent="0.2">
      <c r="A58" s="8" t="s">
        <v>225</v>
      </c>
      <c r="B58" s="8" t="s">
        <v>226</v>
      </c>
      <c r="C58" s="9" t="s">
        <v>14</v>
      </c>
      <c r="D58" s="3" t="s">
        <v>205</v>
      </c>
      <c r="E58" s="10" t="s">
        <v>227</v>
      </c>
      <c r="F58" s="9" t="s">
        <v>36</v>
      </c>
      <c r="G58" s="9" t="s">
        <v>36</v>
      </c>
      <c r="H58" s="9" t="s">
        <v>9</v>
      </c>
      <c r="I58" s="9" t="s">
        <v>33</v>
      </c>
    </row>
    <row r="59" spans="1:9" ht="72" x14ac:dyDescent="0.2">
      <c r="A59" s="8" t="s">
        <v>228</v>
      </c>
      <c r="B59" s="8" t="s">
        <v>229</v>
      </c>
      <c r="C59" s="9" t="s">
        <v>14</v>
      </c>
      <c r="D59" s="3" t="s">
        <v>205</v>
      </c>
      <c r="E59" s="9" t="s">
        <v>230</v>
      </c>
      <c r="F59" s="9" t="s">
        <v>36</v>
      </c>
      <c r="G59" s="9" t="s">
        <v>36</v>
      </c>
      <c r="H59" s="9" t="s">
        <v>9</v>
      </c>
      <c r="I59" s="9" t="s">
        <v>33</v>
      </c>
    </row>
    <row r="60" spans="1:9" ht="36" x14ac:dyDescent="0.2">
      <c r="A60" s="8" t="s">
        <v>231</v>
      </c>
      <c r="B60" s="8" t="s">
        <v>232</v>
      </c>
      <c r="C60" s="9" t="s">
        <v>18</v>
      </c>
      <c r="D60" s="3" t="s">
        <v>205</v>
      </c>
      <c r="E60" s="10" t="s">
        <v>233</v>
      </c>
      <c r="F60" s="9" t="s">
        <v>36</v>
      </c>
      <c r="G60" s="9" t="s">
        <v>36</v>
      </c>
      <c r="H60" s="9" t="s">
        <v>9</v>
      </c>
      <c r="I60" s="9" t="s">
        <v>33</v>
      </c>
    </row>
    <row r="61" spans="1:9" ht="54" x14ac:dyDescent="0.2">
      <c r="A61" s="8" t="s">
        <v>235</v>
      </c>
      <c r="B61" s="8" t="s">
        <v>128</v>
      </c>
      <c r="C61" s="9" t="s">
        <v>234</v>
      </c>
      <c r="D61" s="3" t="s">
        <v>205</v>
      </c>
      <c r="E61" s="9" t="s">
        <v>236</v>
      </c>
      <c r="F61" s="9" t="s">
        <v>57</v>
      </c>
      <c r="G61" s="9" t="s">
        <v>57</v>
      </c>
      <c r="H61" s="9" t="s">
        <v>9</v>
      </c>
      <c r="I61" s="9" t="s">
        <v>33</v>
      </c>
    </row>
    <row r="62" spans="1:9" ht="54" x14ac:dyDescent="0.2">
      <c r="A62" s="8" t="s">
        <v>237</v>
      </c>
      <c r="B62" s="8" t="s">
        <v>238</v>
      </c>
      <c r="C62" s="9" t="s">
        <v>14</v>
      </c>
      <c r="D62" s="3" t="s">
        <v>205</v>
      </c>
      <c r="E62" s="10" t="s">
        <v>239</v>
      </c>
      <c r="F62" s="9" t="s">
        <v>36</v>
      </c>
      <c r="G62" s="9" t="s">
        <v>36</v>
      </c>
      <c r="H62" s="9" t="s">
        <v>9</v>
      </c>
      <c r="I62" s="9" t="s">
        <v>33</v>
      </c>
    </row>
    <row r="63" spans="1:9" ht="198" x14ac:dyDescent="0.2">
      <c r="A63" s="8" t="s">
        <v>241</v>
      </c>
      <c r="B63" s="8" t="s">
        <v>240</v>
      </c>
      <c r="C63" s="9" t="s">
        <v>133</v>
      </c>
      <c r="D63" s="3" t="s">
        <v>205</v>
      </c>
      <c r="E63" s="9" t="s">
        <v>242</v>
      </c>
      <c r="F63" s="9" t="s">
        <v>36</v>
      </c>
      <c r="G63" s="9" t="s">
        <v>36</v>
      </c>
      <c r="H63" s="9" t="s">
        <v>9</v>
      </c>
      <c r="I63" s="9" t="s">
        <v>33</v>
      </c>
    </row>
    <row r="64" spans="1:9" ht="54" x14ac:dyDescent="0.2">
      <c r="A64" s="8" t="s">
        <v>243</v>
      </c>
      <c r="B64" s="8" t="s">
        <v>212</v>
      </c>
      <c r="C64" s="9" t="s">
        <v>14</v>
      </c>
      <c r="D64" s="3" t="s">
        <v>205</v>
      </c>
      <c r="E64" s="9" t="s">
        <v>244</v>
      </c>
      <c r="F64" s="9" t="s">
        <v>57</v>
      </c>
      <c r="G64" s="9" t="s">
        <v>57</v>
      </c>
      <c r="H64" s="9" t="s">
        <v>9</v>
      </c>
      <c r="I64" s="9" t="s">
        <v>33</v>
      </c>
    </row>
    <row r="65" spans="1:9" ht="54" x14ac:dyDescent="0.2">
      <c r="A65" s="8" t="s">
        <v>247</v>
      </c>
      <c r="B65" s="8" t="s">
        <v>246</v>
      </c>
      <c r="C65" s="9" t="s">
        <v>245</v>
      </c>
      <c r="D65" s="3" t="s">
        <v>205</v>
      </c>
      <c r="E65" s="9" t="s">
        <v>248</v>
      </c>
      <c r="F65" s="9" t="s">
        <v>36</v>
      </c>
      <c r="G65" s="9" t="s">
        <v>36</v>
      </c>
      <c r="H65" s="9" t="s">
        <v>9</v>
      </c>
      <c r="I65" s="9" t="s">
        <v>33</v>
      </c>
    </row>
    <row r="66" spans="1:9" ht="108" x14ac:dyDescent="0.2">
      <c r="A66" s="8" t="s">
        <v>249</v>
      </c>
      <c r="B66" s="8" t="s">
        <v>250</v>
      </c>
      <c r="C66" s="9" t="s">
        <v>14</v>
      </c>
      <c r="D66" s="3" t="s">
        <v>205</v>
      </c>
      <c r="E66" s="10" t="s">
        <v>251</v>
      </c>
      <c r="F66" s="9" t="s">
        <v>257</v>
      </c>
      <c r="G66" s="9" t="s">
        <v>257</v>
      </c>
      <c r="H66" s="9" t="s">
        <v>9</v>
      </c>
      <c r="I66" s="9" t="s">
        <v>33</v>
      </c>
    </row>
    <row r="67" spans="1:9" ht="72" x14ac:dyDescent="0.2">
      <c r="A67" s="8" t="s">
        <v>252</v>
      </c>
      <c r="B67" s="8" t="s">
        <v>253</v>
      </c>
      <c r="C67" s="9" t="s">
        <v>63</v>
      </c>
      <c r="D67" s="3" t="s">
        <v>205</v>
      </c>
      <c r="E67" s="9" t="s">
        <v>281</v>
      </c>
      <c r="F67" s="9" t="s">
        <v>36</v>
      </c>
      <c r="G67" s="9" t="s">
        <v>36</v>
      </c>
      <c r="H67" s="9" t="s">
        <v>9</v>
      </c>
      <c r="I67" s="9" t="s">
        <v>33</v>
      </c>
    </row>
    <row r="68" spans="1:9" ht="54" x14ac:dyDescent="0.2">
      <c r="A68" s="8" t="s">
        <v>255</v>
      </c>
      <c r="B68" s="8" t="s">
        <v>254</v>
      </c>
      <c r="C68" s="9" t="s">
        <v>245</v>
      </c>
      <c r="D68" s="3" t="s">
        <v>205</v>
      </c>
      <c r="E68" s="9" t="s">
        <v>256</v>
      </c>
      <c r="F68" s="9" t="s">
        <v>257</v>
      </c>
      <c r="G68" s="9" t="s">
        <v>257</v>
      </c>
      <c r="H68" s="9" t="s">
        <v>9</v>
      </c>
      <c r="I68" s="9" t="s">
        <v>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BCAD9-A517-D042-A8FE-39F73F00779D}">
  <dimension ref="A2:D7"/>
  <sheetViews>
    <sheetView workbookViewId="0">
      <selection activeCell="D23" sqref="D23"/>
    </sheetView>
  </sheetViews>
  <sheetFormatPr baseColWidth="10" defaultColWidth="22.5" defaultRowHeight="16" x14ac:dyDescent="0.2"/>
  <cols>
    <col min="1" max="1" width="17.5" style="1" customWidth="1"/>
    <col min="2" max="2" width="18.1640625" style="1" customWidth="1"/>
    <col min="3" max="3" width="9" style="1" customWidth="1"/>
    <col min="4" max="4" width="52.33203125" style="1" customWidth="1"/>
    <col min="5" max="5" width="56.83203125" style="1" customWidth="1"/>
    <col min="6" max="16384" width="22.5" style="1"/>
  </cols>
  <sheetData>
    <row r="2" spans="1:4" ht="34" x14ac:dyDescent="0.2">
      <c r="A2" s="20" t="s">
        <v>263</v>
      </c>
      <c r="B2" s="20" t="s">
        <v>0</v>
      </c>
      <c r="C2" s="20" t="s">
        <v>262</v>
      </c>
      <c r="D2" s="20" t="s">
        <v>261</v>
      </c>
    </row>
    <row r="3" spans="1:4" ht="33" customHeight="1" x14ac:dyDescent="0.2">
      <c r="A3" s="19" t="s">
        <v>1</v>
      </c>
      <c r="B3" s="19" t="s">
        <v>3</v>
      </c>
      <c r="C3" s="19">
        <v>4</v>
      </c>
      <c r="D3" s="19" t="s">
        <v>280</v>
      </c>
    </row>
    <row r="4" spans="1:4" ht="17" x14ac:dyDescent="0.2">
      <c r="A4" s="19" t="s">
        <v>2</v>
      </c>
      <c r="B4" s="19" t="s">
        <v>1</v>
      </c>
      <c r="C4" s="19">
        <v>8</v>
      </c>
      <c r="D4" s="19" t="s">
        <v>268</v>
      </c>
    </row>
    <row r="5" spans="1:4" ht="34" x14ac:dyDescent="0.2">
      <c r="A5" s="19" t="s">
        <v>2</v>
      </c>
      <c r="B5" s="19" t="s">
        <v>3</v>
      </c>
      <c r="C5" s="19">
        <v>22</v>
      </c>
      <c r="D5" s="19" t="s">
        <v>269</v>
      </c>
    </row>
    <row r="6" spans="1:4" ht="17" x14ac:dyDescent="0.2">
      <c r="A6" s="19" t="s">
        <v>3</v>
      </c>
      <c r="B6" s="19" t="s">
        <v>1</v>
      </c>
      <c r="C6" s="19">
        <v>11</v>
      </c>
      <c r="D6" s="19" t="s">
        <v>270</v>
      </c>
    </row>
    <row r="7" spans="1:4" ht="17" x14ac:dyDescent="0.2">
      <c r="A7" s="19" t="s">
        <v>3</v>
      </c>
      <c r="B7" s="19" t="s">
        <v>2</v>
      </c>
      <c r="C7" s="19">
        <v>22</v>
      </c>
      <c r="D7" s="19" t="s">
        <v>271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Misclassified_Policies</vt:lpstr>
      <vt:lpstr>Count</vt:lpstr>
      <vt:lpstr>Misclassified_Policies!Extract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2020-11-24T11:10:48Z</dcterms:created>
  <dcterms:modified xsi:type="dcterms:W3CDTF">2020-11-25T15:12:24Z</dcterms:modified>
</cp:coreProperties>
</file>