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jiegec/EmotionClassifier/"/>
    </mc:Choice>
  </mc:AlternateContent>
  <xr:revisionPtr revIDLastSave="0" documentId="13_ncr:1_{F7B67F0F-75BE-8B49-A004-6AE4FF655FEE}" xr6:coauthVersionLast="43" xr6:coauthVersionMax="43" xr10:uidLastSave="{00000000-0000-0000-0000-000000000000}"/>
  <bookViews>
    <workbookView xWindow="0" yWindow="460" windowWidth="17640" windowHeight="18880" xr2:uid="{42E747D4-1D29-1742-B30C-BADBB13BE7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3" i="1" l="1"/>
  <c r="T33" i="1"/>
  <c r="S33" i="1"/>
  <c r="R33" i="1"/>
  <c r="Q33" i="1"/>
  <c r="P33" i="1"/>
  <c r="O33" i="1"/>
  <c r="N33" i="1"/>
  <c r="M33" i="1"/>
  <c r="L33" i="1"/>
  <c r="K33" i="1"/>
  <c r="J33" i="1"/>
  <c r="I33" i="1"/>
  <c r="G33" i="1"/>
  <c r="H33" i="1"/>
  <c r="F33" i="1"/>
  <c r="E33" i="1"/>
  <c r="D33" i="1"/>
  <c r="C33" i="1"/>
  <c r="B33" i="1"/>
  <c r="M3" i="1"/>
  <c r="K3" i="1"/>
  <c r="I3" i="1"/>
  <c r="G3" i="1"/>
  <c r="E3" i="1"/>
  <c r="C3" i="1"/>
  <c r="L3" i="1"/>
  <c r="J3" i="1"/>
  <c r="H3" i="1"/>
  <c r="F3" i="1"/>
  <c r="D3" i="1"/>
  <c r="B3" i="1"/>
</calcChain>
</file>

<file path=xl/sharedStrings.xml><?xml version="1.0" encoding="utf-8"?>
<sst xmlns="http://schemas.openxmlformats.org/spreadsheetml/2006/main" count="16" uniqueCount="10">
  <si>
    <t>CNN</t>
  </si>
  <si>
    <t>epoch</t>
  </si>
  <si>
    <t>F-score(macro)</t>
  </si>
  <si>
    <t>Cov</t>
  </si>
  <si>
    <t>train accuracy</t>
  </si>
  <si>
    <t>test accuracy</t>
  </si>
  <si>
    <t>RNN</t>
  </si>
  <si>
    <t>loss</t>
  </si>
  <si>
    <t>MLP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</si>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</sst>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Sheet1!$A$3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Sheet1!$B$2:$N$2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Sheet1!$B$3:$N$3</c:f>
              <c:numCache>
                <c:formatCode>General</c:formatCode>
                <c:ptCount val="13"/>
                <c:pt idx="0">
                  <c:v>0.42058070025619126</c:v>
                </c:pt>
                <c:pt idx="1">
                  <c:v>0.42015371477369767</c:v>
                </c:pt>
                <c:pt idx="2">
                  <c:v>0.42015371477369767</c:v>
                </c:pt>
                <c:pt idx="3">
                  <c:v>0.42058070025619126</c:v>
                </c:pt>
                <c:pt idx="4">
                  <c:v>0.45260461144321096</c:v>
                </c:pt>
                <c:pt idx="5">
                  <c:v>0.59735269000853974</c:v>
                </c:pt>
                <c:pt idx="6">
                  <c:v>0.6703672075149445</c:v>
                </c:pt>
                <c:pt idx="7">
                  <c:v>0.76985482493595214</c:v>
                </c:pt>
                <c:pt idx="8">
                  <c:v>0.89368061485909478</c:v>
                </c:pt>
                <c:pt idx="9">
                  <c:v>0.94150298889837747</c:v>
                </c:pt>
                <c:pt idx="10">
                  <c:v>0.96754910333048672</c:v>
                </c:pt>
                <c:pt idx="11">
                  <c:v>0.98334756618274977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D-B344-928E-32AFB0521322}"/>
            </c:ext>
          </c:extLst>
        </c:ser>
        <c:ser>
          <c:idx val="3"/>
          <c:order val="1"/>
          <c:tx>
            <c:strRef>
              <c:f>Sheet1!$A$4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Sheet1!$B$2:$N$2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Sheet1!$B$4:$N$4</c:f>
              <c:numCache>
                <c:formatCode>General</c:formatCode>
                <c:ptCount val="13"/>
                <c:pt idx="0">
                  <c:v>0.48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0.54</c:v>
                </c:pt>
                <c:pt idx="6">
                  <c:v>0.55000000000000004</c:v>
                </c:pt>
                <c:pt idx="7">
                  <c:v>0.54</c:v>
                </c:pt>
                <c:pt idx="8">
                  <c:v>0.54</c:v>
                </c:pt>
                <c:pt idx="9">
                  <c:v>0.53</c:v>
                </c:pt>
                <c:pt idx="10">
                  <c:v>0.52</c:v>
                </c:pt>
                <c:pt idx="1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D-B344-928E-32AFB0521322}"/>
            </c:ext>
          </c:extLst>
        </c:ser>
        <c:ser>
          <c:idx val="4"/>
          <c:order val="2"/>
          <c:tx>
            <c:strRef>
              <c:f>Sheet1!$A$5</c:f>
              <c:strCache>
                <c:ptCount val="1"/>
                <c:pt idx="0">
                  <c:v>F-score(macro)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Sheet1!$B$2:$N$2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Sheet1!$B$5:$N$5</c:f>
              <c:numCache>
                <c:formatCode>General</c:formatCode>
                <c:ptCount val="13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0.18</c:v>
                </c:pt>
                <c:pt idx="6">
                  <c:v>0.19</c:v>
                </c:pt>
                <c:pt idx="7">
                  <c:v>0.2</c:v>
                </c:pt>
                <c:pt idx="8">
                  <c:v>0.23</c:v>
                </c:pt>
                <c:pt idx="9">
                  <c:v>0.25</c:v>
                </c:pt>
                <c:pt idx="10">
                  <c:v>0.27</c:v>
                </c:pt>
                <c:pt idx="11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8D-B344-928E-32AFB0521322}"/>
            </c:ext>
          </c:extLst>
        </c:ser>
        <c:ser>
          <c:idx val="5"/>
          <c:order val="3"/>
          <c:tx>
            <c:strRef>
              <c:f>Sheet1!$A$6</c:f>
              <c:strCache>
                <c:ptCount val="1"/>
                <c:pt idx="0">
                  <c:v>Cov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Sheet1!$B$2:$N$2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Sheet1!$B$6:$N$6</c:f>
              <c:numCache>
                <c:formatCode>General</c:formatCode>
                <c:ptCount val="13"/>
                <c:pt idx="0">
                  <c:v>0.35</c:v>
                </c:pt>
                <c:pt idx="1">
                  <c:v>0.37</c:v>
                </c:pt>
                <c:pt idx="2">
                  <c:v>0.37</c:v>
                </c:pt>
                <c:pt idx="3">
                  <c:v>0.37</c:v>
                </c:pt>
                <c:pt idx="4">
                  <c:v>0.37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0.37</c:v>
                </c:pt>
                <c:pt idx="10">
                  <c:v>0.36</c:v>
                </c:pt>
                <c:pt idx="11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8D-B344-928E-32AFB0521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669392"/>
        <c:axId val="1650621376"/>
      </c:lineChart>
      <c:catAx>
        <c:axId val="17436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621376"/>
        <c:crosses val="autoZero"/>
        <c:auto val="1"/>
        <c:lblAlgn val="ctr"/>
        <c:lblOffset val="100"/>
        <c:noMultiLvlLbl val="0"/>
      </c:catAx>
      <c:valAx>
        <c:axId val="16506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Sheet1!$A$33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Sheet1!$B$32:$U$32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Sheet1!$B$33:$U$33</c:f>
              <c:numCache>
                <c:formatCode>General</c:formatCode>
                <c:ptCount val="20"/>
                <c:pt idx="0">
                  <c:v>0.21818958155422716</c:v>
                </c:pt>
                <c:pt idx="1">
                  <c:v>0.41246797608881297</c:v>
                </c:pt>
                <c:pt idx="2">
                  <c:v>0.42015371477369767</c:v>
                </c:pt>
                <c:pt idx="3">
                  <c:v>0.42015371477369767</c:v>
                </c:pt>
                <c:pt idx="4">
                  <c:v>0.42015371477369767</c:v>
                </c:pt>
                <c:pt idx="5">
                  <c:v>0.42015371477369767</c:v>
                </c:pt>
                <c:pt idx="6">
                  <c:v>0.42015371477369767</c:v>
                </c:pt>
                <c:pt idx="7">
                  <c:v>0.42015371477369767</c:v>
                </c:pt>
                <c:pt idx="8">
                  <c:v>0.42015371477369767</c:v>
                </c:pt>
                <c:pt idx="9">
                  <c:v>0.42015371477369767</c:v>
                </c:pt>
                <c:pt idx="10">
                  <c:v>0.42015371477369767</c:v>
                </c:pt>
                <c:pt idx="11">
                  <c:v>0.42015371477369767</c:v>
                </c:pt>
                <c:pt idx="12">
                  <c:v>0.42015371477369767</c:v>
                </c:pt>
                <c:pt idx="13">
                  <c:v>0.42015371477369767</c:v>
                </c:pt>
                <c:pt idx="14">
                  <c:v>0.42015371477369767</c:v>
                </c:pt>
                <c:pt idx="15">
                  <c:v>0.42015371477369767</c:v>
                </c:pt>
                <c:pt idx="16">
                  <c:v>0.54269854824935948</c:v>
                </c:pt>
                <c:pt idx="17">
                  <c:v>0.75832621690862512</c:v>
                </c:pt>
                <c:pt idx="18">
                  <c:v>0.91844577284372331</c:v>
                </c:pt>
                <c:pt idx="19">
                  <c:v>0.97779675491033302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56-0E49-93A3-5D1178248434}"/>
            </c:ext>
          </c:extLst>
        </c:ser>
        <c:ser>
          <c:idx val="5"/>
          <c:order val="1"/>
          <c:tx>
            <c:strRef>
              <c:f>Sheet1!$A$34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Sheet1!$B$32:$U$32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Sheet1!$B$34:$U$34</c:f>
              <c:numCache>
                <c:formatCode>General</c:formatCode>
                <c:ptCount val="20"/>
                <c:pt idx="0">
                  <c:v>0.21</c:v>
                </c:pt>
                <c:pt idx="1">
                  <c:v>0.47</c:v>
                </c:pt>
                <c:pt idx="2">
                  <c:v>0.48</c:v>
                </c:pt>
                <c:pt idx="3">
                  <c:v>0.48</c:v>
                </c:pt>
                <c:pt idx="4">
                  <c:v>0.48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0.54</c:v>
                </c:pt>
                <c:pt idx="17">
                  <c:v>0.56999999999999995</c:v>
                </c:pt>
                <c:pt idx="18">
                  <c:v>0.56000000000000005</c:v>
                </c:pt>
                <c:pt idx="1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56-0E49-93A3-5D1178248434}"/>
            </c:ext>
          </c:extLst>
        </c:ser>
        <c:ser>
          <c:idx val="0"/>
          <c:order val="2"/>
          <c:tx>
            <c:strRef>
              <c:f>Sheet1!$A$35</c:f>
              <c:strCache>
                <c:ptCount val="1"/>
                <c:pt idx="0">
                  <c:v>F-score(macro)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Sheet1!$B$32:$U$32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Sheet1!$B$35:$U$35</c:f>
              <c:numCache>
                <c:formatCode>General</c:formatCode>
                <c:ptCount val="20"/>
                <c:pt idx="0">
                  <c:v>0.08</c:v>
                </c:pt>
                <c:pt idx="1">
                  <c:v>0.09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0.16</c:v>
                </c:pt>
                <c:pt idx="17">
                  <c:v>0.2</c:v>
                </c:pt>
                <c:pt idx="18">
                  <c:v>0.23</c:v>
                </c:pt>
                <c:pt idx="19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56-0E49-93A3-5D1178248434}"/>
            </c:ext>
          </c:extLst>
        </c:ser>
        <c:ser>
          <c:idx val="1"/>
          <c:order val="3"/>
          <c:tx>
            <c:strRef>
              <c:f>Sheet1!$A$36</c:f>
              <c:strCache>
                <c:ptCount val="1"/>
                <c:pt idx="0">
                  <c:v>Cov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Sheet1!$B$32:$U$32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Sheet1!$B$36:$U$36</c:f>
              <c:numCache>
                <c:formatCode>General</c:formatCode>
                <c:ptCount val="20"/>
                <c:pt idx="0">
                  <c:v>0.33</c:v>
                </c:pt>
                <c:pt idx="1">
                  <c:v>0.35</c:v>
                </c:pt>
                <c:pt idx="2">
                  <c:v>0.37</c:v>
                </c:pt>
                <c:pt idx="3">
                  <c:v>0.37</c:v>
                </c:pt>
                <c:pt idx="4">
                  <c:v>0.37</c:v>
                </c:pt>
                <c:pt idx="5">
                  <c:v>0.37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0.37</c:v>
                </c:pt>
                <c:pt idx="13">
                  <c:v>0.37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0.38</c:v>
                </c:pt>
                <c:pt idx="18">
                  <c:v>0.38</c:v>
                </c:pt>
                <c:pt idx="19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56-0E49-93A3-5D117824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669392"/>
        <c:axId val="1650621376"/>
      </c:lineChart>
      <c:catAx>
        <c:axId val="17436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621376"/>
        <c:crosses val="autoZero"/>
        <c:auto val="1"/>
        <c:lblAlgn val="ctr"/>
        <c:lblOffset val="100"/>
        <c:noMultiLvlLbl val="0"/>
      </c:catAx>
      <c:valAx>
        <c:axId val="16506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MLP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Sheet1!$A$62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Sheet1!$B$61:$L$61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Sheet1!$B$62:$L$62</c:f>
              <c:numCache>
                <c:formatCode>General</c:formatCode>
                <c:ptCount val="11"/>
                <c:pt idx="0">
                  <c:v>84.798000000000002</c:v>
                </c:pt>
                <c:pt idx="1">
                  <c:v>32.53</c:v>
                </c:pt>
                <c:pt idx="2">
                  <c:v>20.61</c:v>
                </c:pt>
                <c:pt idx="3">
                  <c:v>20.734000000000002</c:v>
                </c:pt>
                <c:pt idx="4">
                  <c:v>20.794</c:v>
                </c:pt>
                <c:pt idx="5">
                  <c:v>20.794</c:v>
                </c:pt>
                <c:pt idx="6">
                  <c:v>20.794</c:v>
                </c:pt>
                <c:pt idx="7">
                  <c:v>20.794</c:v>
                </c:pt>
                <c:pt idx="8">
                  <c:v>20.794</c:v>
                </c:pt>
                <c:pt idx="9">
                  <c:v>20.794</c:v>
                </c:pt>
                <c:pt idx="10">
                  <c:v>20.794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1-6843-8D7D-D3387C5A4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013872"/>
        <c:axId val="1783135968"/>
      </c:lineChart>
      <c:catAx>
        <c:axId val="17830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35968"/>
        <c:crosses val="autoZero"/>
        <c:auto val="1"/>
        <c:lblAlgn val="ctr"/>
        <c:lblOffset val="100"/>
        <c:noMultiLvlLbl val="0"/>
      </c:catAx>
      <c:valAx>
        <c:axId val="17831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1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10</xdr:row>
      <xdr:rowOff>152400</xdr:rowOff>
    </xdr:from>
    <xdr:to>
      <xdr:col>13</xdr:col>
      <xdr:colOff>654050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829A3-0A06-4D4E-90B0-0BE047BB0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38</xdr:row>
      <xdr:rowOff>127000</xdr:rowOff>
    </xdr:from>
    <xdr:to>
      <xdr:col>13</xdr:col>
      <xdr:colOff>730250</xdr:colOff>
      <xdr:row>56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B98C46-FC2C-5041-AD26-61E0874F4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633619</xdr:colOff>
      <xdr:row>62</xdr:row>
      <xdr:rowOff>181390</xdr:rowOff>
    </xdr:from>
    <xdr:to>
      <xdr:col>9</xdr:col>
      <xdr:colOff>236054</xdr:colOff>
      <xdr:row>76</xdr:row>
      <xdr:rowOff>25676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5BD424-7605-E64F-9815-80FE6CB91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4F71E-20CC-BB4E-BA35-509209DBDE37}">
  <dimension ref="A1:U63"/>
  <sheetViews>
    <sheetView tabSelected="1" topLeftCell="A37" zoomScale="92" workbookViewId="0">
      <selection activeCell="M69" sqref="M69"/>
    </sheetView>
  </sheetViews>
  <sheetFormatPr baseColWidth="10" defaultRowHeight="16" x14ac:dyDescent="0.2"/>
  <cols>
    <col min="1" max="1" width="13.6640625" bestFit="1" customWidth="1"/>
  </cols>
  <sheetData>
    <row r="1" spans="1:13" x14ac:dyDescent="0.2">
      <c r="A1" t="s">
        <v>0</v>
      </c>
    </row>
    <row r="2" spans="1:13" x14ac:dyDescent="0.2">
      <c r="A2" t="s">
        <v>1</v>
      </c>
      <c r="B2">
        <v>0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  <c r="M2">
        <v>55</v>
      </c>
    </row>
    <row r="3" spans="1:13" x14ac:dyDescent="0.2">
      <c r="A3" t="s">
        <v>4</v>
      </c>
      <c r="B3">
        <f>985/2342</f>
        <v>0.42058070025619126</v>
      </c>
      <c r="C3">
        <f>984/2342</f>
        <v>0.42015371477369767</v>
      </c>
      <c r="D3">
        <f>984/2342</f>
        <v>0.42015371477369767</v>
      </c>
      <c r="E3">
        <f>985/2342</f>
        <v>0.42058070025619126</v>
      </c>
      <c r="F3">
        <f>1060/2342</f>
        <v>0.45260461144321096</v>
      </c>
      <c r="G3">
        <f>1399/2342</f>
        <v>0.59735269000853974</v>
      </c>
      <c r="H3">
        <f>1570/2342</f>
        <v>0.6703672075149445</v>
      </c>
      <c r="I3">
        <f>1803/2342</f>
        <v>0.76985482493595214</v>
      </c>
      <c r="J3">
        <f>2093/2342</f>
        <v>0.89368061485909478</v>
      </c>
      <c r="K3">
        <f>2205/2342</f>
        <v>0.94150298889837747</v>
      </c>
      <c r="L3">
        <f>2266/2342</f>
        <v>0.96754910333048672</v>
      </c>
      <c r="M3">
        <f>2303/2342</f>
        <v>0.98334756618274977</v>
      </c>
    </row>
    <row r="4" spans="1:13" x14ac:dyDescent="0.2">
      <c r="A4" t="s">
        <v>5</v>
      </c>
      <c r="B4">
        <v>0.48</v>
      </c>
      <c r="C4">
        <v>0.48</v>
      </c>
      <c r="D4">
        <v>0.48</v>
      </c>
      <c r="E4">
        <v>0.48</v>
      </c>
      <c r="F4">
        <v>0.48</v>
      </c>
      <c r="G4">
        <v>0.54</v>
      </c>
      <c r="H4">
        <v>0.55000000000000004</v>
      </c>
      <c r="I4">
        <v>0.54</v>
      </c>
      <c r="J4">
        <v>0.54</v>
      </c>
      <c r="K4">
        <v>0.53</v>
      </c>
      <c r="L4">
        <v>0.52</v>
      </c>
      <c r="M4">
        <v>0.5</v>
      </c>
    </row>
    <row r="5" spans="1:13" x14ac:dyDescent="0.2">
      <c r="A5" t="s">
        <v>2</v>
      </c>
      <c r="B5">
        <v>0.08</v>
      </c>
      <c r="C5">
        <v>0.08</v>
      </c>
      <c r="D5">
        <v>0.08</v>
      </c>
      <c r="E5">
        <v>0.08</v>
      </c>
      <c r="F5">
        <v>0.08</v>
      </c>
      <c r="G5">
        <v>0.18</v>
      </c>
      <c r="H5">
        <v>0.19</v>
      </c>
      <c r="I5">
        <v>0.2</v>
      </c>
      <c r="J5">
        <v>0.23</v>
      </c>
      <c r="K5">
        <v>0.25</v>
      </c>
      <c r="L5">
        <v>0.27</v>
      </c>
      <c r="M5">
        <v>0.27</v>
      </c>
    </row>
    <row r="6" spans="1:13" x14ac:dyDescent="0.2">
      <c r="A6" t="s">
        <v>3</v>
      </c>
      <c r="B6">
        <v>0.35</v>
      </c>
      <c r="C6">
        <v>0.37</v>
      </c>
      <c r="D6">
        <v>0.37</v>
      </c>
      <c r="E6">
        <v>0.37</v>
      </c>
      <c r="F6">
        <v>0.37</v>
      </c>
      <c r="G6">
        <v>0.38</v>
      </c>
      <c r="H6">
        <v>0.38</v>
      </c>
      <c r="I6">
        <v>0.38</v>
      </c>
      <c r="J6">
        <v>0.38</v>
      </c>
      <c r="K6">
        <v>0.37</v>
      </c>
      <c r="L6">
        <v>0.36</v>
      </c>
      <c r="M6">
        <v>0.36</v>
      </c>
    </row>
    <row r="31" spans="1:21" x14ac:dyDescent="0.2">
      <c r="A31" t="s">
        <v>6</v>
      </c>
    </row>
    <row r="32" spans="1:21" x14ac:dyDescent="0.2">
      <c r="A32" t="s">
        <v>1</v>
      </c>
      <c r="B32">
        <v>0</v>
      </c>
      <c r="C32">
        <v>5</v>
      </c>
      <c r="D32">
        <v>10</v>
      </c>
      <c r="E32">
        <v>15</v>
      </c>
      <c r="F32">
        <v>20</v>
      </c>
      <c r="G32">
        <v>25</v>
      </c>
      <c r="H32">
        <v>30</v>
      </c>
      <c r="I32">
        <v>35</v>
      </c>
      <c r="J32">
        <v>40</v>
      </c>
      <c r="K32">
        <v>45</v>
      </c>
      <c r="L32">
        <v>50</v>
      </c>
      <c r="M32">
        <v>55</v>
      </c>
      <c r="N32">
        <v>60</v>
      </c>
      <c r="O32">
        <v>65</v>
      </c>
      <c r="P32">
        <v>70</v>
      </c>
      <c r="Q32">
        <v>75</v>
      </c>
      <c r="R32">
        <v>80</v>
      </c>
      <c r="S32">
        <v>85</v>
      </c>
      <c r="T32">
        <v>90</v>
      </c>
      <c r="U32">
        <v>95</v>
      </c>
    </row>
    <row r="33" spans="1:21" x14ac:dyDescent="0.2">
      <c r="A33" t="s">
        <v>4</v>
      </c>
      <c r="B33">
        <f>511/2342</f>
        <v>0.21818958155422716</v>
      </c>
      <c r="C33">
        <f>966/2342</f>
        <v>0.41246797608881297</v>
      </c>
      <c r="D33">
        <f>984/2342</f>
        <v>0.42015371477369767</v>
      </c>
      <c r="E33">
        <f>984/2342</f>
        <v>0.42015371477369767</v>
      </c>
      <c r="F33">
        <f>984/2342</f>
        <v>0.42015371477369767</v>
      </c>
      <c r="G33">
        <f>984/2342</f>
        <v>0.42015371477369767</v>
      </c>
      <c r="H33">
        <f>984/2342</f>
        <v>0.42015371477369767</v>
      </c>
      <c r="I33">
        <f>984/2342</f>
        <v>0.42015371477369767</v>
      </c>
      <c r="J33">
        <f>984/2342</f>
        <v>0.42015371477369767</v>
      </c>
      <c r="K33">
        <f>984/2342</f>
        <v>0.42015371477369767</v>
      </c>
      <c r="L33">
        <f>984/2342</f>
        <v>0.42015371477369767</v>
      </c>
      <c r="M33">
        <f>984/2342</f>
        <v>0.42015371477369767</v>
      </c>
      <c r="N33">
        <f>984/2342</f>
        <v>0.42015371477369767</v>
      </c>
      <c r="O33">
        <f>984/2342</f>
        <v>0.42015371477369767</v>
      </c>
      <c r="P33">
        <f>984/2342</f>
        <v>0.42015371477369767</v>
      </c>
      <c r="Q33">
        <f>984/2342</f>
        <v>0.42015371477369767</v>
      </c>
      <c r="R33">
        <f>1271/2342</f>
        <v>0.54269854824935948</v>
      </c>
      <c r="S33">
        <f>1776/2342</f>
        <v>0.75832621690862512</v>
      </c>
      <c r="T33">
        <f>2151/2342</f>
        <v>0.91844577284372331</v>
      </c>
      <c r="U33">
        <f>2290/2342</f>
        <v>0.97779675491033302</v>
      </c>
    </row>
    <row r="34" spans="1:21" x14ac:dyDescent="0.2">
      <c r="A34" t="s">
        <v>5</v>
      </c>
      <c r="B34">
        <v>0.21</v>
      </c>
      <c r="C34">
        <v>0.47</v>
      </c>
      <c r="D34">
        <v>0.48</v>
      </c>
      <c r="E34">
        <v>0.48</v>
      </c>
      <c r="F34">
        <v>0.48</v>
      </c>
      <c r="G34">
        <v>0.48</v>
      </c>
      <c r="H34">
        <v>0.48</v>
      </c>
      <c r="I34">
        <v>0.48</v>
      </c>
      <c r="J34">
        <v>0.48</v>
      </c>
      <c r="K34">
        <v>0.48</v>
      </c>
      <c r="L34">
        <v>0.48</v>
      </c>
      <c r="M34">
        <v>0.48</v>
      </c>
      <c r="N34">
        <v>0.48</v>
      </c>
      <c r="O34">
        <v>0.48</v>
      </c>
      <c r="P34">
        <v>0.48</v>
      </c>
      <c r="Q34">
        <v>0.48</v>
      </c>
      <c r="R34">
        <v>0.54</v>
      </c>
      <c r="S34">
        <v>0.56999999999999995</v>
      </c>
      <c r="T34">
        <v>0.56000000000000005</v>
      </c>
      <c r="U34">
        <v>0.56000000000000005</v>
      </c>
    </row>
    <row r="35" spans="1:21" x14ac:dyDescent="0.2">
      <c r="A35" t="s">
        <v>2</v>
      </c>
      <c r="B35">
        <v>0.08</v>
      </c>
      <c r="C35">
        <v>0.09</v>
      </c>
      <c r="D35">
        <v>0.08</v>
      </c>
      <c r="E35">
        <v>0.08</v>
      </c>
      <c r="F35">
        <v>0.08</v>
      </c>
      <c r="G35">
        <v>0.08</v>
      </c>
      <c r="H35">
        <v>0.08</v>
      </c>
      <c r="I35">
        <v>0.08</v>
      </c>
      <c r="J35">
        <v>0.08</v>
      </c>
      <c r="K35">
        <v>0.08</v>
      </c>
      <c r="L35">
        <v>0.08</v>
      </c>
      <c r="M35">
        <v>0.08</v>
      </c>
      <c r="N35">
        <v>0.08</v>
      </c>
      <c r="O35">
        <v>0.08</v>
      </c>
      <c r="P35">
        <v>0.08</v>
      </c>
      <c r="Q35">
        <v>0.08</v>
      </c>
      <c r="R35">
        <v>0.16</v>
      </c>
      <c r="S35">
        <v>0.2</v>
      </c>
      <c r="T35">
        <v>0.23</v>
      </c>
      <c r="U35">
        <v>0.28999999999999998</v>
      </c>
    </row>
    <row r="36" spans="1:21" x14ac:dyDescent="0.2">
      <c r="A36" t="s">
        <v>3</v>
      </c>
      <c r="B36">
        <v>0.33</v>
      </c>
      <c r="C36">
        <v>0.35</v>
      </c>
      <c r="D36">
        <v>0.37</v>
      </c>
      <c r="E36">
        <v>0.37</v>
      </c>
      <c r="F36">
        <v>0.37</v>
      </c>
      <c r="G36">
        <v>0.37</v>
      </c>
      <c r="H36">
        <v>0.37</v>
      </c>
      <c r="I36">
        <v>0.37</v>
      </c>
      <c r="J36">
        <v>0.37</v>
      </c>
      <c r="K36">
        <v>0.37</v>
      </c>
      <c r="L36">
        <v>0.37</v>
      </c>
      <c r="M36">
        <v>0.37</v>
      </c>
      <c r="N36">
        <v>0.37</v>
      </c>
      <c r="O36">
        <v>0.37</v>
      </c>
      <c r="P36">
        <v>0.37</v>
      </c>
      <c r="Q36">
        <v>0.37</v>
      </c>
      <c r="R36">
        <v>0.37</v>
      </c>
      <c r="S36">
        <v>0.38</v>
      </c>
      <c r="T36">
        <v>0.38</v>
      </c>
      <c r="U36">
        <v>0.39</v>
      </c>
    </row>
    <row r="60" spans="1:12" x14ac:dyDescent="0.2">
      <c r="A60" t="s">
        <v>8</v>
      </c>
    </row>
    <row r="61" spans="1:12" x14ac:dyDescent="0.2">
      <c r="A61" t="s">
        <v>1</v>
      </c>
      <c r="B61">
        <v>0</v>
      </c>
      <c r="C61">
        <v>1</v>
      </c>
      <c r="D61">
        <v>2</v>
      </c>
      <c r="E61">
        <v>3</v>
      </c>
      <c r="F61">
        <v>4</v>
      </c>
      <c r="G61">
        <v>5</v>
      </c>
      <c r="H61">
        <v>6</v>
      </c>
      <c r="I61">
        <v>7</v>
      </c>
      <c r="J61">
        <v>8</v>
      </c>
      <c r="K61">
        <v>9</v>
      </c>
      <c r="L61">
        <v>10</v>
      </c>
    </row>
    <row r="62" spans="1:12" x14ac:dyDescent="0.2">
      <c r="A62" t="s">
        <v>7</v>
      </c>
      <c r="B62">
        <v>84.798000000000002</v>
      </c>
      <c r="C62">
        <v>32.53</v>
      </c>
      <c r="D62">
        <v>20.61</v>
      </c>
      <c r="E62">
        <v>20.734000000000002</v>
      </c>
      <c r="F62">
        <v>20.794</v>
      </c>
      <c r="G62">
        <v>20.794</v>
      </c>
      <c r="H62">
        <v>20.794</v>
      </c>
      <c r="I62">
        <v>20.794</v>
      </c>
      <c r="J62">
        <v>20.794</v>
      </c>
      <c r="K62">
        <v>20.794</v>
      </c>
      <c r="L62">
        <v>20.794</v>
      </c>
    </row>
    <row r="63" spans="1:12" x14ac:dyDescent="0.2">
      <c r="C63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2019-06-02T06:30:13Z</dcterms:created>
  <dcterms:modified xsi:type="dcterms:W3CDTF">2019-06-02T06:51:12Z</dcterms:modified>
</cp:coreProperties>
</file>