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sharedStrings.xml><?xml version="1.0" encoding="utf-8"?>
<sst xmlns="http://schemas.openxmlformats.org/spreadsheetml/2006/main" count="203" uniqueCount="101">
  <si>
    <t>计算结果记录表</t>
  </si>
  <si>
    <t>工程信息</t>
  </si>
  <si>
    <t>工程路径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</si>
  <si>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</si>
  <si>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</si>
  <si>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</si>
  <si>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</si>
  <si>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</si>
  <si>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</si>
  <si>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</si>
  <si>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</si>
  <si>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</si>
  <si>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</si>
  <si>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</si>
  <si>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</si>
  <si>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</si>
  <si>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</si>
  <si>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</si>
  <si>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</si>
  <si>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</si>
  <si>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</si>
  <si>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</si>
  <si>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7(0.1g)</t>
  </si>
  <si>
    <t>基本风压</t>
  </si>
  <si>
    <t>楼板假定</t>
  </si>
  <si>
    <t>整体指标计算采用强刚，其它计算非强刚</t>
  </si>
  <si>
    <t>周期折减系数</t>
  </si>
  <si>
    <t>质量</t>
  </si>
  <si>
    <t>活载质量</t>
  </si>
  <si>
    <t>附加质量</t>
  </si>
  <si>
    <t/>
  </si>
  <si>
    <t>恒载质量</t>
  </si>
  <si>
    <t>总质量</t>
  </si>
  <si>
    <t>层间位移角</t>
  </si>
  <si>
    <t>风荷载</t>
  </si>
  <si>
    <t>X向</t>
  </si>
  <si>
    <t>楼层</t>
  </si>
  <si>
    <t>Y向</t>
  </si>
  <si>
    <t>地震</t>
  </si>
  <si>
    <t>限值</t>
  </si>
  <si>
    <t>位移比</t>
  </si>
  <si>
    <t>+偏心</t>
  </si>
  <si>
    <t>-偏心</t>
  </si>
  <si>
    <t>1.2 / 1.4</t>
  </si>
  <si>
    <t>层间位移比</t>
  </si>
  <si>
    <t>剪重比</t>
  </si>
  <si>
    <t>刚重比</t>
  </si>
  <si>
    <t>判断</t>
  </si>
  <si>
    <t>满足稳定,不计二阶</t>
  </si>
  <si>
    <t>满足稳定,考虑二阶</t>
  </si>
  <si>
    <t>刚度比</t>
  </si>
  <si>
    <t>受剪承载力比</t>
  </si>
  <si>
    <t>动力特性</t>
  </si>
  <si>
    <t>振型</t>
  </si>
  <si>
    <t>周期</t>
  </si>
  <si>
    <t>平动系数X</t>
  </si>
  <si>
    <t>平动系数Y</t>
  </si>
  <si>
    <t>扭转系数Z</t>
  </si>
  <si>
    <t>周期比</t>
  </si>
  <si>
    <t>&lt;0.85</t>
  </si>
  <si>
    <t>计算振型数</t>
  </si>
  <si>
    <t>振型质量参与系数</t>
  </si>
  <si>
    <t>基底剪力</t>
  </si>
  <si>
    <t>基底弯矩</t>
  </si>
  <si>
    <t>m</t>
  </si>
  <si>
    <t>结构面积</t>
  </si>
  <si>
    <t>m^2</t>
  </si>
  <si>
    <t>结构周期</t>
  </si>
  <si>
    <t>T1/T2/T3</t>
  </si>
  <si>
    <t>风/地震</t>
  </si>
  <si>
    <t>底层墙厚</t>
  </si>
  <si>
    <t>X/Y mm</t>
  </si>
  <si>
    <t>底层柱截面</t>
  </si>
  <si>
    <t>mm</t>
  </si>
  <si>
    <t>含量</t>
  </si>
  <si>
    <t xml:space="preserve">钢筋含量
kg/m^2</t>
  </si>
  <si>
    <t>墙</t>
  </si>
  <si>
    <t>柱</t>
  </si>
  <si>
    <t>梁</t>
  </si>
  <si>
    <t>板</t>
  </si>
  <si>
    <t>合计</t>
  </si>
  <si>
    <t xml:space="preserve">砼含量
m^3/m^2</t>
  </si>
  <si>
    <t xml:space="preserve">型钢含量
kg/m^2</t>
  </si>
  <si>
    <t xml:space="preserve">模板含量
m^2/m^2</t>
  </si>
  <si>
    <t>梁、板</t>
  </si>
  <si>
    <t>压型钢板</t>
  </si>
  <si>
    <t xml:space="preserve">涂料含量
m^2/m^2</t>
  </si>
  <si>
    <t>总量</t>
  </si>
  <si>
    <t xml:space="preserve">钢筋总量
t</t>
  </si>
  <si>
    <t xml:space="preserve">砼总量
m^3</t>
  </si>
  <si>
    <t xml:space="preserve">型钢总量
t</t>
  </si>
  <si>
    <t>单价</t>
  </si>
  <si>
    <t>砼</t>
  </si>
  <si>
    <t>元/m^3</t>
  </si>
  <si>
    <t>钢筋</t>
  </si>
  <si>
    <t>元/t</t>
  </si>
  <si>
    <t>钢材</t>
  </si>
  <si>
    <t>型钢</t>
  </si>
  <si>
    <t>模板</t>
  </si>
  <si>
    <t>元/m^2</t>
  </si>
  <si>
    <t>涂料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</si>
</sst>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00F0FFF0"/>
        <bgColor rgb="00FFFFFF"/>
      </patternFill>
    </fill>
    <fill>
      <patternFill patternType="solid">
        <fgColor rgb="00FFFFF0"/>
        <bgColor rgb="00FFFFFF"/>
      </patternFill>
    </fill>
  </fills>
  <borders count="10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15" style="1" customWidth="1"/>
    <col min="2" max="2" width="10" style="1" customWidth="1"/>
    <col min="3" max="6" width="15" style="1" customWidth="1"/>
  </cols>
  <sheetData>
    <row r="1" ht="25" customHeight="1" spans="1:6" s="2" customFormat="1" x14ac:dyDescent="0.25">
      <c r="A1" s="3" t="s">
        <v>0</v>
      </c>
      <c r="B1" s="3"/>
      <c r="C1" s="3"/>
      <c r="D1" s="3"/>
      <c r="E1" s="3"/>
      <c r="F1" s="3"/>
    </row>
    <row r="2" ht="20" customHeight="1" spans="1:6" x14ac:dyDescent="0.25">
      <c r="A2" s="4" t="s">
        <v>1</v>
      </c>
      <c r="B2" s="4"/>
      <c r="C2" s="5" t="s">
        <v>2</v>
      </c>
      <c r="D2" s="6" t="s">
        <v>3</v>
      </c>
      <c r="E2" s="6"/>
      <c r="F2" s="6"/>
    </row>
    <row r="3" ht="20" customHeight="1" spans="1:6" x14ac:dyDescent="0.25">
      <c r="A3" s="4"/>
      <c r="B3" s="4"/>
      <c r="C3" s="5" t="s">
        <v>4</v>
      </c>
      <c r="D3" s="7" t="s">
        <v>5</v>
      </c>
      <c r="E3" s="5" t="s">
        <v>6</v>
      </c>
      <c r="F3" s="6" t="s">
        <v>7</v>
      </c>
    </row>
    <row r="4" ht="20" customHeight="1" spans="1:6" x14ac:dyDescent="0.25">
      <c r="A4" s="4"/>
      <c r="B4" s="4"/>
      <c r="C4" s="5" t="s">
        <v>8</v>
      </c>
      <c r="D4" s="7" t="s">
        <v>9</v>
      </c>
      <c r="E4" s="5" t="s">
        <v>10</v>
      </c>
      <c r="F4" s="6" t="s">
        <v>11</v>
      </c>
    </row>
    <row r="5" ht="20" customHeight="1" spans="1:6" x14ac:dyDescent="0.25">
      <c r="A5" s="4" t="s">
        <v>12</v>
      </c>
      <c r="B5" s="4"/>
      <c r="C5" s="5" t="s">
        <v>13</v>
      </c>
      <c r="D5" s="7" t="s">
        <v>14</v>
      </c>
      <c r="E5" s="5" t="s">
        <v>15</v>
      </c>
      <c r="F5" s="6" t="s">
        <v>16</v>
      </c>
    </row>
    <row r="6" ht="20" customHeight="1" spans="1:6" x14ac:dyDescent="0.25">
      <c r="A6" s="4"/>
      <c r="B6" s="4"/>
      <c r="C6" s="5" t="s">
        <v>17</v>
      </c>
      <c r="D6" s="7">
        <v>54</v>
      </c>
      <c r="E6" s="5" t="s">
        <v>18</v>
      </c>
      <c r="F6" s="6">
        <v>253.35</v>
      </c>
    </row>
    <row r="7" ht="20" customHeight="1" spans="1:6" x14ac:dyDescent="0.25">
      <c r="A7" s="4"/>
      <c r="B7" s="4"/>
      <c r="C7" s="5" t="s">
        <v>19</v>
      </c>
      <c r="D7" s="7">
        <v>5</v>
      </c>
      <c r="E7" s="5" t="s">
        <v>20</v>
      </c>
      <c r="F7" s="6">
        <v>5</v>
      </c>
    </row>
    <row r="8" ht="20" customHeight="1" spans="1:6" x14ac:dyDescent="0.25">
      <c r="A8" s="4"/>
      <c r="B8" s="4"/>
      <c r="C8" s="5" t="s">
        <v>21</v>
      </c>
      <c r="D8" s="7" t="s">
        <v>22</v>
      </c>
      <c r="E8" s="5" t="s">
        <v>23</v>
      </c>
      <c r="F8" s="6">
        <v>0.75</v>
      </c>
    </row>
    <row r="9" ht="20" customHeight="1" spans="1:6" x14ac:dyDescent="0.25">
      <c r="A9" s="4"/>
      <c r="B9" s="4"/>
      <c r="C9" s="5" t="s">
        <v>24</v>
      </c>
      <c r="D9" s="7" t="s">
        <v>25</v>
      </c>
      <c r="E9" s="5" t="s">
        <v>26</v>
      </c>
      <c r="F9" s="6">
        <v>0.9</v>
      </c>
    </row>
    <row r="10" ht="20" customHeight="1" spans="1:6" x14ac:dyDescent="0.25">
      <c r="A10" s="4" t="s">
        <v>27</v>
      </c>
      <c r="B10" s="4"/>
      <c r="C10" s="5" t="s">
        <v>28</v>
      </c>
      <c r="D10" s="7">
        <v>23981</v>
      </c>
      <c r="E10" s="5" t="s">
        <v>29</v>
      </c>
      <c r="F10" s="6" t="s">
        <v>30</v>
      </c>
    </row>
    <row r="11" ht="20" customHeight="1" spans="1:6" x14ac:dyDescent="0.25">
      <c r="A11" s="4"/>
      <c r="B11" s="4"/>
      <c r="C11" s="5" t="s">
        <v>31</v>
      </c>
      <c r="D11" s="7">
        <v>198540</v>
      </c>
      <c r="E11" s="5" t="s">
        <v>32</v>
      </c>
      <c r="F11" s="6">
        <v>222520</v>
      </c>
    </row>
    <row r="12" ht="20" customHeight="1" spans="1:6" x14ac:dyDescent="0.25">
      <c r="A12" s="4" t="s">
        <v>33</v>
      </c>
      <c r="B12" s="5" t="s">
        <v>34</v>
      </c>
      <c r="C12" s="5" t="s">
        <v>35</v>
      </c>
      <c r="D12" s="7">
        <v>878</v>
      </c>
      <c r="E12" s="5" t="s">
        <v>36</v>
      </c>
      <c r="F12" s="6">
        <v>53</v>
      </c>
    </row>
    <row r="13" ht="20" customHeight="1" spans="1:6" x14ac:dyDescent="0.25">
      <c r="A13" s="4"/>
      <c r="B13" s="5"/>
      <c r="C13" s="5" t="s">
        <v>37</v>
      </c>
      <c r="D13" s="7">
        <v>469</v>
      </c>
      <c r="E13" s="5" t="s">
        <v>36</v>
      </c>
      <c r="F13" s="6">
        <v>53</v>
      </c>
    </row>
    <row r="14" ht="20" customHeight="1" spans="1:6" x14ac:dyDescent="0.25">
      <c r="A14" s="4"/>
      <c r="B14" s="5" t="s">
        <v>38</v>
      </c>
      <c r="C14" s="5" t="s">
        <v>35</v>
      </c>
      <c r="D14" s="7">
        <v>646</v>
      </c>
      <c r="E14" s="5" t="s">
        <v>36</v>
      </c>
      <c r="F14" s="6">
        <v>53</v>
      </c>
    </row>
    <row r="15" ht="20" customHeight="1" spans="1:6" x14ac:dyDescent="0.25">
      <c r="A15" s="4"/>
      <c r="B15" s="5"/>
      <c r="C15" s="5" t="s">
        <v>37</v>
      </c>
      <c r="D15" s="7">
        <v>412</v>
      </c>
      <c r="E15" s="5" t="s">
        <v>36</v>
      </c>
      <c r="F15" s="6">
        <v>53</v>
      </c>
    </row>
    <row r="16" ht="20" customHeight="1" spans="1:6" x14ac:dyDescent="0.25">
      <c r="A16" s="4"/>
      <c r="B16" s="5" t="s">
        <v>39</v>
      </c>
      <c r="C16" s="5"/>
      <c r="D16" s="6">
        <v>500</v>
      </c>
      <c r="E16" s="6"/>
      <c r="F16" s="6"/>
    </row>
    <row r="17" ht="20" customHeight="1" spans="1:6" x14ac:dyDescent="0.25">
      <c r="A17" s="4" t="s">
        <v>40</v>
      </c>
      <c r="B17" s="5" t="s">
        <v>41</v>
      </c>
      <c r="C17" s="5" t="s">
        <v>35</v>
      </c>
      <c r="D17" s="7">
        <v>1.06</v>
      </c>
      <c r="E17" s="5" t="s">
        <v>36</v>
      </c>
      <c r="F17" s="6">
        <v>53</v>
      </c>
    </row>
    <row r="18" ht="20" customHeight="1" spans="1:6" x14ac:dyDescent="0.25">
      <c r="A18" s="4"/>
      <c r="B18" s="5"/>
      <c r="C18" s="5" t="s">
        <v>37</v>
      </c>
      <c r="D18" s="7">
        <v>1.16</v>
      </c>
      <c r="E18" s="5" t="s">
        <v>36</v>
      </c>
      <c r="F18" s="6">
        <v>9</v>
      </c>
    </row>
    <row r="19" ht="20" customHeight="1" spans="1:6" x14ac:dyDescent="0.25">
      <c r="A19" s="4"/>
      <c r="B19" s="5" t="s">
        <v>42</v>
      </c>
      <c r="C19" s="5" t="s">
        <v>35</v>
      </c>
      <c r="D19" s="7">
        <v>1.33</v>
      </c>
      <c r="E19" s="5" t="s">
        <v>36</v>
      </c>
      <c r="F19" s="6">
        <v>7</v>
      </c>
    </row>
    <row r="20" ht="20" customHeight="1" spans="1:6" x14ac:dyDescent="0.25">
      <c r="A20" s="4"/>
      <c r="B20" s="5"/>
      <c r="C20" s="5" t="s">
        <v>37</v>
      </c>
      <c r="D20" s="7">
        <v>1.13</v>
      </c>
      <c r="E20" s="5" t="s">
        <v>36</v>
      </c>
      <c r="F20" s="6">
        <v>6</v>
      </c>
    </row>
    <row r="21" ht="20" customHeight="1" spans="1:6" x14ac:dyDescent="0.25">
      <c r="A21" s="4"/>
      <c r="B21" s="5" t="s">
        <v>39</v>
      </c>
      <c r="C21" s="5"/>
      <c r="D21" s="6" t="s">
        <v>43</v>
      </c>
      <c r="E21" s="6"/>
      <c r="F21" s="6"/>
    </row>
    <row r="22" ht="20" customHeight="1" spans="1:6" x14ac:dyDescent="0.25">
      <c r="A22" s="4" t="s">
        <v>44</v>
      </c>
      <c r="B22" s="5" t="s">
        <v>41</v>
      </c>
      <c r="C22" s="5" t="s">
        <v>35</v>
      </c>
      <c r="D22" s="7">
        <v>1.44</v>
      </c>
      <c r="E22" s="5" t="s">
        <v>36</v>
      </c>
      <c r="F22" s="6">
        <v>53</v>
      </c>
    </row>
    <row r="23" ht="20" customHeight="1" spans="1:6" x14ac:dyDescent="0.25">
      <c r="A23" s="4"/>
      <c r="B23" s="5"/>
      <c r="C23" s="5" t="s">
        <v>37</v>
      </c>
      <c r="D23" s="7">
        <v>1.37</v>
      </c>
      <c r="E23" s="5" t="s">
        <v>36</v>
      </c>
      <c r="F23" s="6">
        <v>53</v>
      </c>
    </row>
    <row r="24" ht="20" customHeight="1" spans="1:6" x14ac:dyDescent="0.25">
      <c r="A24" s="4"/>
      <c r="B24" s="5" t="s">
        <v>42</v>
      </c>
      <c r="C24" s="5" t="s">
        <v>35</v>
      </c>
      <c r="D24" s="7">
        <v>1.44</v>
      </c>
      <c r="E24" s="5" t="s">
        <v>36</v>
      </c>
      <c r="F24" s="6">
        <v>53</v>
      </c>
    </row>
    <row r="25" ht="20" customHeight="1" spans="1:6" x14ac:dyDescent="0.25">
      <c r="A25" s="4"/>
      <c r="B25" s="5"/>
      <c r="C25" s="5" t="s">
        <v>37</v>
      </c>
      <c r="D25" s="7">
        <v>1.37</v>
      </c>
      <c r="E25" s="5" t="s">
        <v>36</v>
      </c>
      <c r="F25" s="6">
        <v>53</v>
      </c>
    </row>
    <row r="26" ht="20" customHeight="1" spans="1:6" x14ac:dyDescent="0.25">
      <c r="A26" s="4"/>
      <c r="B26" s="5" t="s">
        <v>39</v>
      </c>
      <c r="C26" s="5"/>
      <c r="D26" s="6" t="s">
        <v>43</v>
      </c>
      <c r="E26" s="6"/>
      <c r="F26" s="6"/>
    </row>
    <row r="27" ht="20" customHeight="1" spans="1:6" x14ac:dyDescent="0.25">
      <c r="A27" s="4" t="s">
        <v>45</v>
      </c>
      <c r="B27" s="4"/>
      <c r="C27" s="5" t="s">
        <v>35</v>
      </c>
      <c r="D27" s="7">
        <v>1.121</v>
      </c>
      <c r="E27" s="5" t="s">
        <v>39</v>
      </c>
      <c r="F27" s="6">
        <v>1.25</v>
      </c>
    </row>
    <row r="28" ht="20" customHeight="1" spans="1:6" x14ac:dyDescent="0.25">
      <c r="A28" s="4"/>
      <c r="B28" s="4"/>
      <c r="C28" s="5" t="s">
        <v>37</v>
      </c>
      <c r="D28" s="7">
        <v>1.075</v>
      </c>
      <c r="E28" s="5" t="s">
        <v>39</v>
      </c>
      <c r="F28" s="6">
        <v>1.25</v>
      </c>
    </row>
    <row r="29" ht="20" customHeight="1" spans="1:6" x14ac:dyDescent="0.25">
      <c r="A29" s="4" t="s">
        <v>46</v>
      </c>
      <c r="B29" s="5" t="s">
        <v>34</v>
      </c>
      <c r="C29" s="5" t="s">
        <v>35</v>
      </c>
      <c r="D29" s="7">
        <v>2.768</v>
      </c>
      <c r="E29" s="5" t="s">
        <v>47</v>
      </c>
      <c r="F29" s="6" t="s">
        <v>48</v>
      </c>
    </row>
    <row r="30" ht="20" customHeight="1" spans="1:6" x14ac:dyDescent="0.25">
      <c r="A30" s="4"/>
      <c r="B30" s="5"/>
      <c r="C30" s="5" t="s">
        <v>37</v>
      </c>
      <c r="D30" s="7">
        <v>1.878</v>
      </c>
      <c r="E30" s="5" t="s">
        <v>47</v>
      </c>
      <c r="F30" s="6" t="s">
        <v>49</v>
      </c>
    </row>
    <row r="31" ht="20" customHeight="1" spans="1:6" x14ac:dyDescent="0.25">
      <c r="A31" s="4"/>
      <c r="B31" s="5" t="s">
        <v>38</v>
      </c>
      <c r="C31" s="5" t="s">
        <v>35</v>
      </c>
      <c r="D31" s="7">
        <v>2.334</v>
      </c>
      <c r="E31" s="5" t="s">
        <v>47</v>
      </c>
      <c r="F31" s="6" t="s">
        <v>49</v>
      </c>
    </row>
    <row r="32" ht="20" customHeight="1" spans="1:6" x14ac:dyDescent="0.25">
      <c r="A32" s="4"/>
      <c r="B32" s="5"/>
      <c r="C32" s="5" t="s">
        <v>37</v>
      </c>
      <c r="D32" s="7">
        <v>1.842</v>
      </c>
      <c r="E32" s="5" t="s">
        <v>47</v>
      </c>
      <c r="F32" s="6" t="s">
        <v>49</v>
      </c>
    </row>
    <row r="33" ht="20" customHeight="1" spans="1:6" x14ac:dyDescent="0.25">
      <c r="A33" s="4" t="s">
        <v>50</v>
      </c>
      <c r="B33" s="4"/>
      <c r="C33" s="5" t="s">
        <v>35</v>
      </c>
      <c r="D33" s="7">
        <v>0.1295</v>
      </c>
      <c r="E33" s="5" t="s">
        <v>36</v>
      </c>
      <c r="F33" s="6">
        <v>2</v>
      </c>
    </row>
    <row r="34" ht="20" customHeight="1" spans="1:6" x14ac:dyDescent="0.25">
      <c r="A34" s="4"/>
      <c r="B34" s="4"/>
      <c r="C34" s="5" t="s">
        <v>37</v>
      </c>
      <c r="D34" s="7">
        <v>0.1893</v>
      </c>
      <c r="E34" s="5" t="s">
        <v>36</v>
      </c>
      <c r="F34" s="6">
        <v>2</v>
      </c>
    </row>
    <row r="35" ht="20" customHeight="1" spans="1:6" x14ac:dyDescent="0.25">
      <c r="A35" s="4" t="s">
        <v>51</v>
      </c>
      <c r="B35" s="4"/>
      <c r="C35" s="5" t="s">
        <v>35</v>
      </c>
      <c r="D35" s="7">
        <v>0.81</v>
      </c>
      <c r="E35" s="5" t="s">
        <v>36</v>
      </c>
      <c r="F35" s="6">
        <v>10</v>
      </c>
    </row>
    <row r="36" ht="20" customHeight="1" spans="1:6" x14ac:dyDescent="0.25">
      <c r="A36" s="4"/>
      <c r="B36" s="4"/>
      <c r="C36" s="5" t="s">
        <v>37</v>
      </c>
      <c r="D36" s="7">
        <v>0.83</v>
      </c>
      <c r="E36" s="5" t="s">
        <v>36</v>
      </c>
      <c r="F36" s="6">
        <v>10</v>
      </c>
    </row>
    <row r="37" ht="20" customHeight="1" spans="1:6" x14ac:dyDescent="0.25">
      <c r="A37" s="8"/>
      <c r="B37" s="8"/>
      <c r="C37" s="8"/>
      <c r="D37" s="8"/>
      <c r="E37" s="8"/>
      <c r="F37" s="8"/>
    </row>
    <row r="38" ht="20" customHeight="1" spans="1:6" x14ac:dyDescent="0.25">
      <c r="A38" s="4" t="s">
        <v>52</v>
      </c>
      <c r="B38" s="5" t="s">
        <v>53</v>
      </c>
      <c r="C38" s="5" t="s">
        <v>54</v>
      </c>
      <c r="D38" s="5" t="s">
        <v>55</v>
      </c>
      <c r="E38" s="5" t="s">
        <v>56</v>
      </c>
      <c r="F38" s="9" t="s">
        <v>57</v>
      </c>
    </row>
    <row r="39" ht="20" customHeight="1" spans="1:6" x14ac:dyDescent="0.25">
      <c r="A39" s="4"/>
      <c r="B39" s="5">
        <v>1</v>
      </c>
      <c r="C39" s="7">
        <v>5.7</v>
      </c>
      <c r="D39" s="7">
        <v>0</v>
      </c>
      <c r="E39" s="7">
        <v>1</v>
      </c>
      <c r="F39" s="6">
        <v>0</v>
      </c>
    </row>
    <row r="40" ht="20" customHeight="1" spans="1:6" x14ac:dyDescent="0.25">
      <c r="A40" s="4"/>
      <c r="B40" s="5">
        <v>2</v>
      </c>
      <c r="C40" s="7">
        <v>5.1</v>
      </c>
      <c r="D40" s="7">
        <v>1</v>
      </c>
      <c r="E40" s="7">
        <v>0</v>
      </c>
      <c r="F40" s="6">
        <v>0</v>
      </c>
    </row>
    <row r="41" ht="20" customHeight="1" spans="1:6" x14ac:dyDescent="0.25">
      <c r="A41" s="4"/>
      <c r="B41" s="5">
        <v>3</v>
      </c>
      <c r="C41" s="7">
        <v>4.17</v>
      </c>
      <c r="D41" s="7">
        <v>0</v>
      </c>
      <c r="E41" s="7">
        <v>0</v>
      </c>
      <c r="F41" s="6">
        <v>1</v>
      </c>
    </row>
    <row r="42" ht="20" customHeight="1" spans="1:6" x14ac:dyDescent="0.25">
      <c r="A42" s="4"/>
      <c r="B42" s="5">
        <v>4</v>
      </c>
      <c r="C42" s="7">
        <v>1.62</v>
      </c>
      <c r="D42" s="7">
        <v>0.92</v>
      </c>
      <c r="E42" s="7">
        <v>0.03</v>
      </c>
      <c r="F42" s="6">
        <v>0.05</v>
      </c>
    </row>
    <row r="43" ht="20" customHeight="1" spans="1:6" x14ac:dyDescent="0.25">
      <c r="A43" s="4"/>
      <c r="B43" s="5">
        <v>5</v>
      </c>
      <c r="C43" s="7">
        <v>1.56</v>
      </c>
      <c r="D43" s="7">
        <v>0.09</v>
      </c>
      <c r="E43" s="7">
        <v>0.42</v>
      </c>
      <c r="F43" s="6">
        <v>0.5</v>
      </c>
    </row>
    <row r="44" ht="20" customHeight="1" spans="1:6" x14ac:dyDescent="0.25">
      <c r="A44" s="4"/>
      <c r="B44" s="5">
        <v>6</v>
      </c>
      <c r="C44" s="7">
        <v>1.54</v>
      </c>
      <c r="D44" s="7">
        <v>0</v>
      </c>
      <c r="E44" s="7">
        <v>0.55</v>
      </c>
      <c r="F44" s="6">
        <v>0.44</v>
      </c>
    </row>
    <row r="45" ht="20" customHeight="1" spans="1:6" x14ac:dyDescent="0.25">
      <c r="A45" s="4"/>
      <c r="B45" s="5" t="s">
        <v>58</v>
      </c>
      <c r="C45" s="7">
        <v>0.73</v>
      </c>
      <c r="D45" s="7" t="s">
        <v>59</v>
      </c>
      <c r="E45" s="5" t="s">
        <v>60</v>
      </c>
      <c r="F45" s="6">
        <v>30</v>
      </c>
    </row>
    <row r="46" ht="20" customHeight="1" spans="1:6" x14ac:dyDescent="0.25">
      <c r="A46" s="4" t="s">
        <v>61</v>
      </c>
      <c r="B46" s="4"/>
      <c r="C46" s="5" t="s">
        <v>35</v>
      </c>
      <c r="D46" s="7">
        <v>95</v>
      </c>
      <c r="E46" s="5" t="s">
        <v>37</v>
      </c>
      <c r="F46" s="6">
        <v>93</v>
      </c>
    </row>
    <row r="47" ht="20" customHeight="1" spans="1:6" x14ac:dyDescent="0.25">
      <c r="A47" s="8"/>
      <c r="B47" s="8"/>
      <c r="C47" s="8"/>
      <c r="D47" s="8"/>
      <c r="E47" s="8"/>
      <c r="F47" s="8"/>
    </row>
    <row r="48" ht="20" customHeight="1" spans="1:6" x14ac:dyDescent="0.25">
      <c r="A48" s="4" t="s">
        <v>62</v>
      </c>
      <c r="B48" s="5" t="s">
        <v>34</v>
      </c>
      <c r="C48" s="5" t="s">
        <v>35</v>
      </c>
      <c r="D48" s="7">
        <v>-18342</v>
      </c>
      <c r="E48" s="5" t="s">
        <v>37</v>
      </c>
      <c r="F48" s="6">
        <v>27180</v>
      </c>
    </row>
    <row r="49" ht="20" customHeight="1" spans="1:6" x14ac:dyDescent="0.25">
      <c r="A49" s="4"/>
      <c r="B49" s="5" t="s">
        <v>38</v>
      </c>
      <c r="C49" s="5" t="s">
        <v>35</v>
      </c>
      <c r="D49" s="7">
        <v>17347</v>
      </c>
      <c r="E49" s="5" t="s">
        <v>37</v>
      </c>
      <c r="F49" s="6">
        <v>16637</v>
      </c>
    </row>
    <row r="50" ht="20" customHeight="1" spans="1:6" x14ac:dyDescent="0.25">
      <c r="A50" s="10" t="s">
        <v>63</v>
      </c>
      <c r="B50" s="5" t="s">
        <v>34</v>
      </c>
      <c r="C50" s="5" t="s">
        <v>35</v>
      </c>
      <c r="D50" s="7">
        <v>-2433179</v>
      </c>
      <c r="E50" s="5" t="s">
        <v>37</v>
      </c>
      <c r="F50" s="6">
        <v>3536034</v>
      </c>
    </row>
    <row r="51" ht="20" customHeight="1" spans="1:6" x14ac:dyDescent="0.25">
      <c r="A51" s="10"/>
      <c r="B51" s="11" t="s">
        <v>38</v>
      </c>
      <c r="C51" s="11" t="s">
        <v>35</v>
      </c>
      <c r="D51" s="12">
        <v>2309740</v>
      </c>
      <c r="E51" s="11" t="s">
        <v>37</v>
      </c>
      <c r="F51" s="13">
        <v>2095978</v>
      </c>
    </row>
  </sheetData>
  <mergeCells count="32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  <mergeCell ref="A27:B28"/>
    <mergeCell ref="A29:A32"/>
    <mergeCell ref="B29:B30"/>
    <mergeCell ref="B31:B32"/>
    <mergeCell ref="A33:B34"/>
    <mergeCell ref="A35:B36"/>
    <mergeCell ref="A37:F37"/>
    <mergeCell ref="A38:A45"/>
    <mergeCell ref="A46:B46"/>
    <mergeCell ref="A47:F47"/>
    <mergeCell ref="A48:A49"/>
    <mergeCell ref="A50:A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3" width="15" style="1" customWidth="1"/>
  </cols>
  <sheetData>
    <row r="1" ht="20" customHeight="1" spans="1:3" x14ac:dyDescent="0.25">
      <c r="A1" s="14" t="s">
        <v>4</v>
      </c>
      <c r="B1" s="15">
        <f>汇总信息!D3</f>
      </c>
      <c r="C1" s="15"/>
    </row>
    <row r="2" ht="20" customHeight="1" spans="1:3" x14ac:dyDescent="0.25">
      <c r="A2" s="4" t="s">
        <v>18</v>
      </c>
      <c r="B2" s="5" t="s">
        <v>64</v>
      </c>
      <c r="C2" s="6">
        <f>汇总信息!F6</f>
      </c>
    </row>
    <row r="3" ht="20" customHeight="1" spans="1:3" x14ac:dyDescent="0.25">
      <c r="A3" s="4" t="s">
        <v>65</v>
      </c>
      <c r="B3" s="5" t="s">
        <v>66</v>
      </c>
      <c r="C3" s="6">
        <v>99713</v>
      </c>
    </row>
    <row r="4" ht="20" customHeight="1" spans="1:3" x14ac:dyDescent="0.25">
      <c r="A4" s="4" t="s">
        <v>67</v>
      </c>
      <c r="B4" s="5" t="s">
        <v>68</v>
      </c>
      <c r="C4" s="6">
        <f>汇总信息!C39 &amp; "/" &amp; 汇总信息!C40 &amp; "/" &amp; 汇总信息!C41</f>
      </c>
    </row>
    <row r="5" ht="20" customHeight="1" spans="1:3" x14ac:dyDescent="0.25">
      <c r="A5" s="4" t="s">
        <v>33</v>
      </c>
      <c r="B5" s="5" t="s">
        <v>69</v>
      </c>
      <c r="C5" s="6">
        <f>min(汇总信息!D12:D13) &amp; "/" &amp; min(汇总信息!D14:D15)</f>
      </c>
    </row>
    <row r="6" ht="20" customHeight="1" spans="1:3" x14ac:dyDescent="0.25">
      <c r="A6" s="4" t="s">
        <v>70</v>
      </c>
      <c r="B6" s="5" t="s">
        <v>71</v>
      </c>
      <c r="C6" s="6"/>
    </row>
    <row r="7" ht="20" customHeight="1" spans="1:3" x14ac:dyDescent="0.25">
      <c r="A7" s="4" t="s">
        <v>72</v>
      </c>
      <c r="B7" s="5" t="s">
        <v>73</v>
      </c>
      <c r="C7" s="6"/>
    </row>
    <row r="8" ht="20" customHeight="1" spans="1:3" x14ac:dyDescent="0.25">
      <c r="A8" s="8"/>
      <c r="B8" s="8"/>
      <c r="C8" s="8"/>
    </row>
    <row r="9" ht="20" customHeight="1" spans="1:3" x14ac:dyDescent="0.25">
      <c r="A9" s="4" t="s">
        <v>74</v>
      </c>
      <c r="B9" s="6"/>
      <c r="C9" s="6"/>
    </row>
    <row r="10" ht="20" customHeight="1" spans="1:3" x14ac:dyDescent="0.25">
      <c r="A10" s="4" t="s">
        <v>75</v>
      </c>
      <c r="B10" s="5" t="s">
        <v>76</v>
      </c>
      <c r="C10" s="6">
        <f>round(C35*1000/C3,2)</f>
      </c>
    </row>
    <row r="11" ht="20" customHeight="1" spans="1:3" x14ac:dyDescent="0.25">
      <c r="A11" s="4"/>
      <c r="B11" s="5" t="s">
        <v>77</v>
      </c>
      <c r="C11" s="6">
        <f>round(C36*1000/C3,2)</f>
      </c>
    </row>
    <row r="12" ht="20" customHeight="1" spans="1:3" x14ac:dyDescent="0.25">
      <c r="A12" s="4"/>
      <c r="B12" s="5" t="s">
        <v>78</v>
      </c>
      <c r="C12" s="6">
        <f>round(C37*1000/C3,2)</f>
      </c>
    </row>
    <row r="13" ht="20" customHeight="1" spans="1:3" x14ac:dyDescent="0.25">
      <c r="A13" s="4"/>
      <c r="B13" s="5" t="s">
        <v>79</v>
      </c>
      <c r="C13" s="6">
        <f>round(C38*1000/C3,2)</f>
      </c>
    </row>
    <row r="14" ht="20" customHeight="1" spans="1:3" x14ac:dyDescent="0.25">
      <c r="A14" s="4"/>
      <c r="B14" s="5" t="s">
        <v>80</v>
      </c>
      <c r="C14" s="6">
        <f>round(C39*1000/C3,2)</f>
      </c>
    </row>
    <row r="15" ht="20" customHeight="1" spans="1:3" x14ac:dyDescent="0.25">
      <c r="A15" s="4" t="s">
        <v>81</v>
      </c>
      <c r="B15" s="5" t="s">
        <v>76</v>
      </c>
      <c r="C15" s="6">
        <f>round(C40/C3,2)</f>
      </c>
    </row>
    <row r="16" ht="20" customHeight="1" spans="1:3" x14ac:dyDescent="0.25">
      <c r="A16" s="4"/>
      <c r="B16" s="5" t="s">
        <v>77</v>
      </c>
      <c r="C16" s="6">
        <f>round(C41/C3,2)</f>
      </c>
    </row>
    <row r="17" ht="20" customHeight="1" spans="1:3" x14ac:dyDescent="0.25">
      <c r="A17" s="4"/>
      <c r="B17" s="5" t="s">
        <v>78</v>
      </c>
      <c r="C17" s="6">
        <f>round(C42/C3,2)</f>
      </c>
    </row>
    <row r="18" ht="20" customHeight="1" spans="1:3" x14ac:dyDescent="0.25">
      <c r="A18" s="4"/>
      <c r="B18" s="5" t="s">
        <v>79</v>
      </c>
      <c r="C18" s="6">
        <f>round(C43/C3,2)</f>
      </c>
    </row>
    <row r="19" ht="20" customHeight="1" spans="1:3" x14ac:dyDescent="0.25">
      <c r="A19" s="4"/>
      <c r="B19" s="5" t="s">
        <v>80</v>
      </c>
      <c r="C19" s="6">
        <f>round(C44/C3,2)</f>
      </c>
    </row>
    <row r="20" ht="20" customHeight="1" spans="1:3" x14ac:dyDescent="0.25">
      <c r="A20" s="4" t="s">
        <v>82</v>
      </c>
      <c r="B20" s="5" t="s">
        <v>76</v>
      </c>
      <c r="C20" s="6">
        <f>round(C45*1000/C3,2)</f>
      </c>
    </row>
    <row r="21" ht="20" customHeight="1" spans="1:3" x14ac:dyDescent="0.25">
      <c r="A21" s="4"/>
      <c r="B21" s="5" t="s">
        <v>77</v>
      </c>
      <c r="C21" s="6">
        <f>round(C46*1000/C3,2)</f>
      </c>
    </row>
    <row r="22" ht="20" customHeight="1" spans="1:3" x14ac:dyDescent="0.25">
      <c r="A22" s="4"/>
      <c r="B22" s="5" t="s">
        <v>78</v>
      </c>
      <c r="C22" s="6">
        <f>round(C47*1000/C3,2)</f>
      </c>
    </row>
    <row r="23" ht="20" customHeight="1" spans="1:3" x14ac:dyDescent="0.25">
      <c r="A23" s="4"/>
      <c r="B23" s="5" t="s">
        <v>79</v>
      </c>
      <c r="C23" s="6">
        <f>round(C48*1000/C3,2)</f>
      </c>
    </row>
    <row r="24" ht="20" customHeight="1" spans="1:3" x14ac:dyDescent="0.25">
      <c r="A24" s="4"/>
      <c r="B24" s="5" t="s">
        <v>80</v>
      </c>
      <c r="C24" s="6">
        <f>round(C49*1000/C3,2)</f>
      </c>
    </row>
    <row r="25" ht="20" customHeight="1" spans="1:3" x14ac:dyDescent="0.25">
      <c r="A25" s="4" t="s">
        <v>83</v>
      </c>
      <c r="B25" s="5" t="s">
        <v>76</v>
      </c>
      <c r="C25" s="6"/>
    </row>
    <row r="26" ht="20" customHeight="1" spans="1:3" x14ac:dyDescent="0.25">
      <c r="A26" s="4"/>
      <c r="B26" s="5" t="s">
        <v>77</v>
      </c>
      <c r="C26" s="6"/>
    </row>
    <row r="27" ht="20" customHeight="1" spans="1:3" x14ac:dyDescent="0.25">
      <c r="A27" s="4"/>
      <c r="B27" s="5" t="s">
        <v>84</v>
      </c>
      <c r="C27" s="6"/>
    </row>
    <row r="28" ht="20" customHeight="1" spans="1:3" x14ac:dyDescent="0.25">
      <c r="A28" s="4"/>
      <c r="B28" s="5" t="s">
        <v>85</v>
      </c>
      <c r="C28" s="6"/>
    </row>
    <row r="29" ht="20" customHeight="1" spans="1:3" x14ac:dyDescent="0.25">
      <c r="A29" s="4" t="s">
        <v>86</v>
      </c>
      <c r="B29" s="5" t="s">
        <v>76</v>
      </c>
      <c r="C29" s="6"/>
    </row>
    <row r="30" ht="20" customHeight="1" spans="1:3" x14ac:dyDescent="0.25">
      <c r="A30" s="4"/>
      <c r="B30" s="5" t="s">
        <v>77</v>
      </c>
      <c r="C30" s="6"/>
    </row>
    <row r="31" ht="20" customHeight="1" spans="1:3" x14ac:dyDescent="0.25">
      <c r="A31" s="4"/>
      <c r="B31" s="5" t="s">
        <v>84</v>
      </c>
      <c r="C31" s="6"/>
    </row>
    <row r="32" ht="20" customHeight="1" spans="1:3" x14ac:dyDescent="0.25">
      <c r="A32" s="4"/>
      <c r="B32" s="5" t="s">
        <v>85</v>
      </c>
      <c r="C32" s="6"/>
    </row>
    <row r="33" ht="20" customHeight="1" spans="1:3" x14ac:dyDescent="0.25">
      <c r="A33" s="8"/>
      <c r="B33" s="8"/>
      <c r="C33" s="8"/>
    </row>
    <row r="34" ht="20" customHeight="1" spans="1:3" x14ac:dyDescent="0.25">
      <c r="A34" s="4" t="s">
        <v>87</v>
      </c>
      <c r="B34" s="6"/>
      <c r="C34" s="6"/>
    </row>
    <row r="35" ht="20" customHeight="1" spans="1:3" x14ac:dyDescent="0.25">
      <c r="A35" s="4" t="s">
        <v>88</v>
      </c>
      <c r="B35" s="5" t="s">
        <v>76</v>
      </c>
      <c r="C35" s="6">
        <v>2701</v>
      </c>
    </row>
    <row r="36" ht="20" customHeight="1" spans="1:3" x14ac:dyDescent="0.25">
      <c r="A36" s="4"/>
      <c r="B36" s="5" t="s">
        <v>77</v>
      </c>
      <c r="C36" s="6">
        <v>210</v>
      </c>
    </row>
    <row r="37" ht="20" customHeight="1" spans="1:3" x14ac:dyDescent="0.25">
      <c r="A37" s="4"/>
      <c r="B37" s="5" t="s">
        <v>78</v>
      </c>
      <c r="C37" s="6">
        <v>900</v>
      </c>
    </row>
    <row r="38" ht="20" customHeight="1" spans="1:3" x14ac:dyDescent="0.25">
      <c r="A38" s="4"/>
      <c r="B38" s="5" t="s">
        <v>79</v>
      </c>
      <c r="C38" s="6">
        <v>NaN</v>
      </c>
    </row>
    <row r="39" ht="20" customHeight="1" spans="1:3" x14ac:dyDescent="0.25">
      <c r="A39" s="4"/>
      <c r="B39" s="5" t="s">
        <v>80</v>
      </c>
      <c r="C39" s="6">
        <v>3818</v>
      </c>
    </row>
    <row r="40" ht="20" customHeight="1" spans="1:3" x14ac:dyDescent="0.25">
      <c r="A40" s="4" t="s">
        <v>89</v>
      </c>
      <c r="B40" s="5" t="s">
        <v>76</v>
      </c>
      <c r="C40" s="6">
        <v>14456</v>
      </c>
    </row>
    <row r="41" ht="20" customHeight="1" spans="1:3" x14ac:dyDescent="0.25">
      <c r="A41" s="4"/>
      <c r="B41" s="5" t="s">
        <v>77</v>
      </c>
      <c r="C41" s="6">
        <v>4466</v>
      </c>
    </row>
    <row r="42" ht="20" customHeight="1" spans="1:3" x14ac:dyDescent="0.25">
      <c r="A42" s="4"/>
      <c r="B42" s="5" t="s">
        <v>78</v>
      </c>
      <c r="C42" s="6">
        <v>3975</v>
      </c>
    </row>
    <row r="43" ht="20" customHeight="1" spans="1:3" x14ac:dyDescent="0.25">
      <c r="A43" s="4"/>
      <c r="B43" s="5" t="s">
        <v>79</v>
      </c>
      <c r="C43" s="6">
        <v>11376</v>
      </c>
    </row>
    <row r="44" ht="20" customHeight="1" spans="1:3" x14ac:dyDescent="0.25">
      <c r="A44" s="4"/>
      <c r="B44" s="5" t="s">
        <v>80</v>
      </c>
      <c r="C44" s="6">
        <v>34273</v>
      </c>
    </row>
    <row r="45" ht="20" customHeight="1" spans="1:3" x14ac:dyDescent="0.25">
      <c r="A45" s="4" t="s">
        <v>90</v>
      </c>
      <c r="B45" s="5" t="s">
        <v>76</v>
      </c>
      <c r="C45" s="6">
        <v>0</v>
      </c>
    </row>
    <row r="46" ht="20" customHeight="1" spans="1:3" x14ac:dyDescent="0.25">
      <c r="A46" s="4"/>
      <c r="B46" s="5" t="s">
        <v>77</v>
      </c>
      <c r="C46" s="6">
        <v>3428</v>
      </c>
    </row>
    <row r="47" ht="20" customHeight="1" spans="1:3" x14ac:dyDescent="0.25">
      <c r="A47" s="4"/>
      <c r="B47" s="5" t="s">
        <v>78</v>
      </c>
      <c r="C47" s="6">
        <v>6998</v>
      </c>
    </row>
    <row r="48" ht="20" customHeight="1" spans="1:3" x14ac:dyDescent="0.25">
      <c r="A48" s="4"/>
      <c r="B48" s="5" t="s">
        <v>79</v>
      </c>
      <c r="C48" s="6">
        <v>0</v>
      </c>
    </row>
    <row r="49" ht="20" customHeight="1" spans="1:3" x14ac:dyDescent="0.25">
      <c r="A49" s="4"/>
      <c r="B49" s="5" t="s">
        <v>80</v>
      </c>
      <c r="C49" s="6">
        <v>10425</v>
      </c>
    </row>
    <row r="50" ht="20" customHeight="1" spans="1:3" x14ac:dyDescent="0.25">
      <c r="A50" s="8"/>
      <c r="B50" s="8"/>
      <c r="C50" s="8"/>
    </row>
    <row r="51" ht="20" customHeight="1" spans="1:3" x14ac:dyDescent="0.25">
      <c r="A51" s="4" t="s">
        <v>91</v>
      </c>
      <c r="B51" s="6"/>
      <c r="C51" s="6"/>
    </row>
    <row r="52" ht="20" customHeight="1" spans="1:3" x14ac:dyDescent="0.25">
      <c r="A52" s="4" t="s">
        <v>92</v>
      </c>
      <c r="B52" s="5" t="s">
        <v>93</v>
      </c>
      <c r="C52" s="16">
        <v>750</v>
      </c>
    </row>
    <row r="53" ht="20" customHeight="1" spans="1:3" x14ac:dyDescent="0.25">
      <c r="A53" s="4" t="s">
        <v>94</v>
      </c>
      <c r="B53" s="5" t="s">
        <v>95</v>
      </c>
      <c r="C53" s="16">
        <v>6500</v>
      </c>
    </row>
    <row r="54" ht="20" customHeight="1" spans="1:3" x14ac:dyDescent="0.25">
      <c r="A54" s="4" t="s">
        <v>96</v>
      </c>
      <c r="B54" s="5" t="s">
        <v>95</v>
      </c>
      <c r="C54" s="16">
        <v>13500</v>
      </c>
    </row>
    <row r="55" ht="20" customHeight="1" spans="1:3" x14ac:dyDescent="0.25">
      <c r="A55" s="4" t="s">
        <v>97</v>
      </c>
      <c r="B55" s="5" t="s">
        <v>95</v>
      </c>
      <c r="C55" s="16">
        <v>10000</v>
      </c>
    </row>
    <row r="56" ht="20" customHeight="1" spans="1:3" x14ac:dyDescent="0.25">
      <c r="A56" s="4" t="s">
        <v>98</v>
      </c>
      <c r="B56" s="5" t="s">
        <v>99</v>
      </c>
      <c r="C56" s="16">
        <v>55</v>
      </c>
    </row>
    <row r="57" ht="20" customHeight="1" spans="1:3" x14ac:dyDescent="0.25">
      <c r="A57" s="4" t="s">
        <v>100</v>
      </c>
      <c r="B57" s="5" t="s">
        <v>99</v>
      </c>
      <c r="C57" s="16">
        <v>55</v>
      </c>
    </row>
    <row r="58" ht="20" customHeight="1" spans="1:3" x14ac:dyDescent="0.25">
      <c r="A58" s="10" t="s">
        <v>85</v>
      </c>
      <c r="B58" s="11" t="s">
        <v>99</v>
      </c>
      <c r="C58" s="17">
        <v>65.7</v>
      </c>
    </row>
  </sheetData>
  <mergeCells count="15">
    <mergeCell ref="B1:C1"/>
    <mergeCell ref="A8:C8"/>
    <mergeCell ref="B9:C9"/>
    <mergeCell ref="A10:A14"/>
    <mergeCell ref="A15:A19"/>
    <mergeCell ref="A20:A24"/>
    <mergeCell ref="A25:A28"/>
    <mergeCell ref="A29:A32"/>
    <mergeCell ref="A33:C33"/>
    <mergeCell ref="B34:C34"/>
    <mergeCell ref="A35:A39"/>
    <mergeCell ref="A40:A44"/>
    <mergeCell ref="A45:A49"/>
    <mergeCell ref="A50:C50"/>
    <mergeCell ref="B51:C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2020-06-25T10:56:46Z</dcterms:created>
  <dcterms:modified xsi:type="dcterms:W3CDTF">2020-06-25T10:56:46Z</dcterms:modified>
</cp:coreProperties>
</file>