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信息" state="visible" r:id="rId4"/>
    <sheet sheetId="2" name="含钢量汇总" state="visible" r:id="rId5"/>
    <sheet sheetId="3" name="计算参数" state="visible" r:id="rId6"/>
    <sheet sheetId="4" name="周期" state="visible" r:id="rId7"/>
    <sheet sheetId="5" name="内力" state="visible" r:id="rId8"/>
    <sheet sheetId="6" name="位移角" state="visible" r:id="rId9"/>
    <sheet sheetId="7" name="整体验算结果" state="visible" r:id="rId10"/>
    <sheet sheetId="8" name="楼层分布数据" state="visible" r:id="rId11"/>
    <sheet sheetId="9" name="调整系数" state="visible" r:id="rId12"/>
    <sheet sheetId="10" name="工程量" state="visible" r:id="rId13"/>
  </sheets>
  <calcPr calcId="171027"/>
</workbook>
</file>

<file path=xl/comments3.xml><?xml version="1.0" encoding="utf-8"?>
<comments xmlns="http://schemas.openxmlformats.org/spreadsheetml/2006/main">
  <authors>
    <author>Author</author>
  </authors>
  <commentList>
    <comment ref="A6" authorId="0">
      <text>
        <r>
          <t xml:space="preserve">YJK：层顶嵌固
PKPM：层底嵌固</t>
        </r>
      </text>
    </comment>
  </commentList>
</comments>
</file>

<file path=xl/sharedStrings.xml><?xml version="1.0" encoding="utf-8"?>
<sst xmlns="http://schemas.openxmlformats.org/spreadsheetml/2006/main" count="1424" uniqueCount="291">
  <si>
    <t>计算结果记录表</t>
  </si>
  <si>
    <t>工程信息</t>
  </si>
  <si>
    <t>工程路径</t>
  </si>
  <si>
    <t>/Users/yml/outreaderjs/fixtures/yjk/1</t>
  </si>
  <si>
    <t>工程名称</t>
  </si>
  <si>
    <t>071A</t>
  </si>
  <si>
    <t>计算日期</t>
  </si>
  <si>
    <t>2019/12/16</t>
  </si>
  <si>
    <t>软件名称</t>
  </si>
  <si>
    <t>盈建科建筑结构设计软件</t>
  </si>
  <si>
    <t>版本</t>
  </si>
  <si>
    <t>2.0.1</t>
  </si>
  <si>
    <t>结构信息</t>
  </si>
  <si>
    <t>结构体系</t>
  </si>
  <si>
    <t>框筒结构</t>
  </si>
  <si>
    <t>结构材料</t>
  </si>
  <si>
    <t>钢筋混凝土</t>
  </si>
  <si>
    <t>楼层数</t>
  </si>
  <si>
    <t>结构高度</t>
  </si>
  <si>
    <t>地下室层数</t>
  </si>
  <si>
    <t>嵌固层</t>
  </si>
  <si>
    <t>地震烈度</t>
  </si>
  <si>
    <t>7(0.1g)</t>
  </si>
  <si>
    <t>基本风压</t>
  </si>
  <si>
    <t>楼板假定</t>
  </si>
  <si>
    <t>整体指标计算采用强刚，其它计算非强刚</t>
  </si>
  <si>
    <t>周期折减系数</t>
  </si>
  <si>
    <t>质量</t>
  </si>
  <si>
    <t>活载质量</t>
  </si>
  <si>
    <t>附加质量</t>
  </si>
  <si>
    <t/>
  </si>
  <si>
    <t>恒载质量</t>
  </si>
  <si>
    <t>总质量</t>
  </si>
  <si>
    <t>层间位移角</t>
  </si>
  <si>
    <t>风荷载</t>
  </si>
  <si>
    <t>X向</t>
  </si>
  <si>
    <t>楼层</t>
  </si>
  <si>
    <t>Y向</t>
  </si>
  <si>
    <t>地震</t>
  </si>
  <si>
    <t>限值</t>
  </si>
  <si>
    <t>位移比</t>
  </si>
  <si>
    <t>+偏心</t>
  </si>
  <si>
    <t>-偏心</t>
  </si>
  <si>
    <t>1.2 / 1.4</t>
  </si>
  <si>
    <t>层间位移比</t>
  </si>
  <si>
    <t>剪重比</t>
  </si>
  <si>
    <t>刚重比</t>
  </si>
  <si>
    <t>判断</t>
  </si>
  <si>
    <t>满足稳定,不计二阶</t>
  </si>
  <si>
    <t>满足稳定,考虑二阶</t>
  </si>
  <si>
    <t>刚度比</t>
  </si>
  <si>
    <t>受剪承载力比</t>
  </si>
  <si>
    <t>动力特性</t>
  </si>
  <si>
    <t>振型</t>
  </si>
  <si>
    <t>周期</t>
  </si>
  <si>
    <t>平动系数X</t>
  </si>
  <si>
    <t>平动系数Y</t>
  </si>
  <si>
    <t>扭转系数Z</t>
  </si>
  <si>
    <t>周期比</t>
  </si>
  <si>
    <t>&lt;0.85</t>
  </si>
  <si>
    <t>计算振型数</t>
  </si>
  <si>
    <t>振型质量参与系数</t>
  </si>
  <si>
    <t>基底剪力</t>
  </si>
  <si>
    <t>基底弯矩</t>
  </si>
  <si>
    <t>m</t>
  </si>
  <si>
    <t>结构面积</t>
  </si>
  <si>
    <t>m^2</t>
  </si>
  <si>
    <t>结构周期</t>
  </si>
  <si>
    <t>T1/T2/T3</t>
  </si>
  <si>
    <t>风/地震</t>
  </si>
  <si>
    <t>底层墙厚</t>
  </si>
  <si>
    <t>X/Y mm</t>
  </si>
  <si>
    <t>底层柱截面</t>
  </si>
  <si>
    <t>mm</t>
  </si>
  <si>
    <t>含量</t>
  </si>
  <si>
    <t xml:space="preserve">钢筋含量
kg/m^2</t>
  </si>
  <si>
    <t>墙</t>
  </si>
  <si>
    <t>柱</t>
  </si>
  <si>
    <t>梁</t>
  </si>
  <si>
    <t>板</t>
  </si>
  <si>
    <t>合计</t>
  </si>
  <si>
    <t xml:space="preserve">砼含量
m^3/m^2</t>
  </si>
  <si>
    <t xml:space="preserve">型钢含量
kg/m^2</t>
  </si>
  <si>
    <t xml:space="preserve">模板含量
m^2/m^2</t>
  </si>
  <si>
    <t>梁、板</t>
  </si>
  <si>
    <t>压型钢板</t>
  </si>
  <si>
    <t xml:space="preserve">涂料含量
m^2/m^2</t>
  </si>
  <si>
    <t>总量</t>
  </si>
  <si>
    <t xml:space="preserve">钢筋总量
t</t>
  </si>
  <si>
    <t xml:space="preserve">砼总量
m^3</t>
  </si>
  <si>
    <t xml:space="preserve">型钢总量
t</t>
  </si>
  <si>
    <t>单价</t>
  </si>
  <si>
    <t>砼</t>
  </si>
  <si>
    <t>元/m^3</t>
  </si>
  <si>
    <t>钢筋</t>
  </si>
  <si>
    <t>元/t</t>
  </si>
  <si>
    <t>钢材</t>
  </si>
  <si>
    <t>型钢</t>
  </si>
  <si>
    <t>模板</t>
  </si>
  <si>
    <t>元/m^2</t>
  </si>
  <si>
    <t>涂料</t>
  </si>
  <si>
    <t>结构总体信息</t>
  </si>
  <si>
    <t>结构材料信息</t>
  </si>
  <si>
    <t>结构所在地区</t>
  </si>
  <si>
    <t>广东高规DBJ15-92-2013</t>
  </si>
  <si>
    <t>嵌固端所在层号</t>
  </si>
  <si>
    <t>裙房层数</t>
  </si>
  <si>
    <t>转换层所在层号</t>
  </si>
  <si>
    <t>加强层所在层号</t>
  </si>
  <si>
    <t>计算控制信息</t>
  </si>
  <si>
    <t>连梁刚度折减系数（地震）</t>
  </si>
  <si>
    <t>连梁刚度折减系数（风）</t>
  </si>
  <si>
    <t>刚性楼板假定</t>
  </si>
  <si>
    <t>风荷载信息</t>
  </si>
  <si>
    <t>使用指定风荷载数据</t>
  </si>
  <si>
    <t>是</t>
  </si>
  <si>
    <t>执行规范</t>
  </si>
  <si>
    <t>GB50009-2012</t>
  </si>
  <si>
    <t>地面粗糙度</t>
  </si>
  <si>
    <t>C</t>
  </si>
  <si>
    <t>修正后基本风压 (kN/m^2)</t>
  </si>
  <si>
    <t>风荷载计算阻尼比</t>
  </si>
  <si>
    <t>舒适度验算基本风压 (kN/m^2)</t>
  </si>
  <si>
    <t>舒适度验算阻尼比</t>
  </si>
  <si>
    <t>地震信息</t>
  </si>
  <si>
    <t>按地震动区划图GB18306-2015计算</t>
  </si>
  <si>
    <t>设计地震分组</t>
  </si>
  <si>
    <t>一</t>
  </si>
  <si>
    <t>场地类别</t>
  </si>
  <si>
    <t>Ⅱ</t>
  </si>
  <si>
    <t>特征周期</t>
  </si>
  <si>
    <t>阻尼比</t>
  </si>
  <si>
    <t>X向偶然偏心</t>
  </si>
  <si>
    <t>Y向偶然偏心</t>
  </si>
  <si>
    <t>地震影响系数最大值</t>
  </si>
  <si>
    <t>罕遇地震影响系数最大值</t>
  </si>
  <si>
    <t>最大附加阻尼比</t>
  </si>
  <si>
    <t xml:space="preserve">调整后水平向减震系数 </t>
  </si>
  <si>
    <t>考虑扭转耦联时的动力特性</t>
  </si>
  <si>
    <t>地震最大作用方向的动力特性</t>
  </si>
  <si>
    <t>质量参与系数</t>
  </si>
  <si>
    <t>转角</t>
  </si>
  <si>
    <t>X</t>
  </si>
  <si>
    <t>Y</t>
  </si>
  <si>
    <t>Z</t>
  </si>
  <si>
    <t>楼层信息</t>
  </si>
  <si>
    <t>地震作用</t>
  </si>
  <si>
    <t>层号</t>
  </si>
  <si>
    <t>塔号</t>
  </si>
  <si>
    <t xml:space="preserve">顺风外力X
kN</t>
  </si>
  <si>
    <t xml:space="preserve">顺风剪力X
kN</t>
  </si>
  <si>
    <t xml:space="preserve">顺风弯矩X
kNm</t>
  </si>
  <si>
    <t xml:space="preserve">顺风外力Y
kN</t>
  </si>
  <si>
    <t xml:space="preserve">顺风剪力Y
kN</t>
  </si>
  <si>
    <t xml:space="preserve">顺风弯矩Y
kNm</t>
  </si>
  <si>
    <t xml:space="preserve">横风外力X
kN</t>
  </si>
  <si>
    <t xml:space="preserve">横风剪力X
kN</t>
  </si>
  <si>
    <t xml:space="preserve">横风弯矩X
kNm</t>
  </si>
  <si>
    <t xml:space="preserve">横风外力Y
kN</t>
  </si>
  <si>
    <t xml:space="preserve">横风剪力Y
kN</t>
  </si>
  <si>
    <t xml:space="preserve">横风弯矩Y
kNm</t>
  </si>
  <si>
    <t xml:space="preserve">外力X
kN</t>
  </si>
  <si>
    <t xml:space="preserve">剪力X
kN</t>
  </si>
  <si>
    <t xml:space="preserve">弯矩X
kNm</t>
  </si>
  <si>
    <t xml:space="preserve">外力Y
kN</t>
  </si>
  <si>
    <t xml:space="preserve">剪力Y
kN</t>
  </si>
  <si>
    <t xml:space="preserve">弯矩Y
kNm</t>
  </si>
  <si>
    <t>位移</t>
  </si>
  <si>
    <t>EX</t>
  </si>
  <si>
    <t>EXY</t>
  </si>
  <si>
    <t>EX+</t>
  </si>
  <si>
    <t>EX-</t>
  </si>
  <si>
    <t>EY</t>
  </si>
  <si>
    <t>EYX</t>
  </si>
  <si>
    <t>EY+</t>
  </si>
  <si>
    <t>EY-</t>
  </si>
  <si>
    <t>WX+</t>
  </si>
  <si>
    <t>WX-</t>
  </si>
  <si>
    <t>WY+</t>
  </si>
  <si>
    <t>WY-</t>
  </si>
  <si>
    <t>工程代号</t>
  </si>
  <si>
    <t>default</t>
  </si>
  <si>
    <t>设计人</t>
  </si>
  <si>
    <t>校核人</t>
  </si>
  <si>
    <t>塔属性</t>
  </si>
  <si>
    <t>质量信息（t）</t>
  </si>
  <si>
    <t>活载总质量</t>
  </si>
  <si>
    <t>恒载总质量</t>
  </si>
  <si>
    <t>附加总质量</t>
  </si>
  <si>
    <t>结构总质量</t>
  </si>
  <si>
    <t>地下室楼层侧向刚度比验算（剪切刚度）</t>
  </si>
  <si>
    <t>地下室层号</t>
  </si>
  <si>
    <t>方向/刚度</t>
  </si>
  <si>
    <t>地下一层</t>
  </si>
  <si>
    <t>地上一层</t>
  </si>
  <si>
    <t>结构整体抗倾覆验算</t>
  </si>
  <si>
    <t>抗倾覆力矩Mr</t>
  </si>
  <si>
    <t>倾覆力矩Mov</t>
  </si>
  <si>
    <t>比值Mr/Mov</t>
  </si>
  <si>
    <t>零应力区（%）</t>
  </si>
  <si>
    <t>X向风</t>
  </si>
  <si>
    <t>Y向风</t>
  </si>
  <si>
    <t>X地震</t>
  </si>
  <si>
    <t>Y地震</t>
  </si>
  <si>
    <t>结构整体稳定验算（刚重比）</t>
  </si>
  <si>
    <t>风振舒适度验算（顶点加速度）</t>
  </si>
  <si>
    <t>顺风向</t>
  </si>
  <si>
    <t>横风向</t>
  </si>
  <si>
    <t>楼层属性</t>
  </si>
  <si>
    <t>质量比</t>
  </si>
  <si>
    <t>楼层抗剪承载力验算</t>
  </si>
  <si>
    <t>规定水平力下倾覆力矩分配</t>
  </si>
  <si>
    <t>地震作用下剪力分配</t>
  </si>
  <si>
    <t xml:space="preserve">属性
标准层</t>
  </si>
  <si>
    <t xml:space="preserve">层高
m</t>
  </si>
  <si>
    <t xml:space="preserve">累计高度
m</t>
  </si>
  <si>
    <t xml:space="preserve">面积
m^2</t>
  </si>
  <si>
    <t xml:space="preserve">楼层质量
kg</t>
  </si>
  <si>
    <t xml:space="preserve">单位质量
kg/m^2</t>
  </si>
  <si>
    <t xml:space="preserve">单位
质量比</t>
  </si>
  <si>
    <t>Ratx1</t>
  </si>
  <si>
    <t>Ratx2</t>
  </si>
  <si>
    <t>RJX1</t>
  </si>
  <si>
    <t>RJX3</t>
  </si>
  <si>
    <t>Raty1</t>
  </si>
  <si>
    <t>Raty2</t>
  </si>
  <si>
    <t>RJY1</t>
  </si>
  <si>
    <t>RJY3</t>
  </si>
  <si>
    <t>RJZ1</t>
  </si>
  <si>
    <t>RJZ3</t>
  </si>
  <si>
    <t>承载力X</t>
  </si>
  <si>
    <t>RatioX</t>
  </si>
  <si>
    <t>承载力Y</t>
  </si>
  <si>
    <t>RatioY</t>
  </si>
  <si>
    <t>X向柱</t>
  </si>
  <si>
    <t xml:space="preserve">X向
短肢墙</t>
  </si>
  <si>
    <t>Y向柱</t>
  </si>
  <si>
    <t xml:space="preserve">Y向
短肢墙</t>
  </si>
  <si>
    <t>X向墙</t>
  </si>
  <si>
    <t xml:space="preserve">X向
总剪力</t>
  </si>
  <si>
    <t xml:space="preserve">X向柱
百分比</t>
  </si>
  <si>
    <t>Y向墙</t>
  </si>
  <si>
    <t xml:space="preserve">Y向
总剪力</t>
  </si>
  <si>
    <t xml:space="preserve">Y向柱
百分比</t>
  </si>
  <si>
    <t>标准层36</t>
  </si>
  <si>
    <t>标准层35</t>
  </si>
  <si>
    <t>标准层47</t>
  </si>
  <si>
    <t>标准层33</t>
  </si>
  <si>
    <t>标准层32</t>
  </si>
  <si>
    <t>标准层45</t>
  </si>
  <si>
    <t>标准层30</t>
  </si>
  <si>
    <t>标准层29</t>
  </si>
  <si>
    <t>标准层44</t>
  </si>
  <si>
    <t>标准层28</t>
  </si>
  <si>
    <t>标准层26</t>
  </si>
  <si>
    <t>标准层43</t>
  </si>
  <si>
    <t>标准层24</t>
  </si>
  <si>
    <t>标准层23</t>
  </si>
  <si>
    <t>标准层42</t>
  </si>
  <si>
    <t>标准层21</t>
  </si>
  <si>
    <t>标准层41</t>
  </si>
  <si>
    <t>标准层19</t>
  </si>
  <si>
    <t>标准层40</t>
  </si>
  <si>
    <t>标准层17</t>
  </si>
  <si>
    <t>标准层16</t>
  </si>
  <si>
    <t>标准层15</t>
  </si>
  <si>
    <t>标准层39</t>
  </si>
  <si>
    <t>标准层13</t>
  </si>
  <si>
    <t>标准层38</t>
  </si>
  <si>
    <t>标准层11</t>
  </si>
  <si>
    <t>标准层10</t>
  </si>
  <si>
    <t>标准层9</t>
  </si>
  <si>
    <t>标准层8</t>
  </si>
  <si>
    <t>标准层7</t>
  </si>
  <si>
    <t>标准层6</t>
  </si>
  <si>
    <t>标准层5</t>
  </si>
  <si>
    <t>标准层4</t>
  </si>
  <si>
    <t>标准层3</t>
  </si>
  <si>
    <t>标准层2</t>
  </si>
  <si>
    <t>标准层1</t>
  </si>
  <si>
    <t>薄弱层剪力</t>
  </si>
  <si>
    <t>剪重比调整系数</t>
  </si>
  <si>
    <t>0.2V0调整系数</t>
  </si>
  <si>
    <t>放大系数</t>
  </si>
  <si>
    <t>砼用量（m^3）</t>
  </si>
  <si>
    <t>砼含量（m^3/m^2）</t>
  </si>
  <si>
    <t>型钢用量（t）</t>
  </si>
  <si>
    <t>型钢含量（kg/m^2）</t>
  </si>
  <si>
    <t>钢筋用量（t）</t>
  </si>
  <si>
    <t>钢筋含量（kg/m^2）</t>
  </si>
  <si>
    <t>面积（m^2）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</si>
</sst>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00F0FFF0"/>
        <bgColor rgb="00FFFFFF"/>
      </patternFill>
    </fill>
    <fill>
      <patternFill patternType="solid">
        <fgColor rgb="00F0FFFF"/>
        <bgColor rgb="00FFFFFF"/>
      </patternFill>
    </fill>
    <fill>
      <patternFill patternType="solid">
        <fgColor rgb="00FFFFF0"/>
        <bgColor rgb="00FFFFFF"/>
      </patternFill>
    </fill>
  </fills>
  <borders count="11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thin"/>
      <right style="thin"/>
      <top style="medium"/>
      <bottom style="thin"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FormatPr defaultRowHeight="15" outlineLevelRow="0" outlineLevelCol="0" x14ac:dyDescent="55"/>
  <cols>
    <col min="1" max="1" width="15" style="1" customWidth="1"/>
    <col min="2" max="2" width="10" style="1" customWidth="1"/>
    <col min="3" max="6" width="15" style="1" customWidth="1"/>
  </cols>
  <sheetData>
    <row r="1" ht="25" customHeight="1" spans="1:6" s="2" customFormat="1" x14ac:dyDescent="0.25">
      <c r="A1" s="3" t="s">
        <v>0</v>
      </c>
      <c r="B1" s="3"/>
      <c r="C1" s="3"/>
      <c r="D1" s="3"/>
      <c r="E1" s="3"/>
      <c r="F1" s="3"/>
    </row>
    <row r="2" ht="20" customHeight="1" spans="1:6" x14ac:dyDescent="0.25">
      <c r="A2" s="4" t="s">
        <v>1</v>
      </c>
      <c r="B2" s="4"/>
      <c r="C2" s="5" t="s">
        <v>2</v>
      </c>
      <c r="D2" s="6" t="s">
        <v>3</v>
      </c>
      <c r="E2" s="6"/>
      <c r="F2" s="6"/>
    </row>
    <row r="3" ht="20" customHeight="1" spans="1:6" x14ac:dyDescent="0.25">
      <c r="A3" s="4"/>
      <c r="B3" s="4"/>
      <c r="C3" s="5" t="s">
        <v>4</v>
      </c>
      <c r="D3" s="7" t="s">
        <v>5</v>
      </c>
      <c r="E3" s="5" t="s">
        <v>6</v>
      </c>
      <c r="F3" s="6" t="s">
        <v>7</v>
      </c>
    </row>
    <row r="4" ht="20" customHeight="1" spans="1:6" x14ac:dyDescent="0.25">
      <c r="A4" s="4"/>
      <c r="B4" s="4"/>
      <c r="C4" s="5" t="s">
        <v>8</v>
      </c>
      <c r="D4" s="7" t="s">
        <v>9</v>
      </c>
      <c r="E4" s="5" t="s">
        <v>10</v>
      </c>
      <c r="F4" s="6" t="s">
        <v>11</v>
      </c>
    </row>
    <row r="5" ht="20" customHeight="1" spans="1:6" x14ac:dyDescent="0.25">
      <c r="A5" s="4" t="s">
        <v>12</v>
      </c>
      <c r="B5" s="4"/>
      <c r="C5" s="5" t="s">
        <v>13</v>
      </c>
      <c r="D5" s="7" t="s">
        <v>14</v>
      </c>
      <c r="E5" s="5" t="s">
        <v>15</v>
      </c>
      <c r="F5" s="6" t="s">
        <v>16</v>
      </c>
    </row>
    <row r="6" ht="20" customHeight="1" spans="1:6" x14ac:dyDescent="0.25">
      <c r="A6" s="4"/>
      <c r="B6" s="4"/>
      <c r="C6" s="5" t="s">
        <v>17</v>
      </c>
      <c r="D6" s="7">
        <v>54</v>
      </c>
      <c r="E6" s="5" t="s">
        <v>18</v>
      </c>
      <c r="F6" s="6">
        <v>253.35</v>
      </c>
    </row>
    <row r="7" ht="20" customHeight="1" spans="1:6" x14ac:dyDescent="0.25">
      <c r="A7" s="4"/>
      <c r="B7" s="4"/>
      <c r="C7" s="5" t="s">
        <v>19</v>
      </c>
      <c r="D7" s="7">
        <v>5</v>
      </c>
      <c r="E7" s="5" t="s">
        <v>20</v>
      </c>
      <c r="F7" s="6">
        <v>5</v>
      </c>
    </row>
    <row r="8" ht="20" customHeight="1" spans="1:6" x14ac:dyDescent="0.25">
      <c r="A8" s="4"/>
      <c r="B8" s="4"/>
      <c r="C8" s="5" t="s">
        <v>21</v>
      </c>
      <c r="D8" s="7" t="s">
        <v>22</v>
      </c>
      <c r="E8" s="5" t="s">
        <v>23</v>
      </c>
      <c r="F8" s="6">
        <v>0.75</v>
      </c>
    </row>
    <row r="9" ht="20" customHeight="1" spans="1:6" x14ac:dyDescent="0.25">
      <c r="A9" s="4"/>
      <c r="B9" s="4"/>
      <c r="C9" s="5" t="s">
        <v>24</v>
      </c>
      <c r="D9" s="7" t="s">
        <v>25</v>
      </c>
      <c r="E9" s="5" t="s">
        <v>26</v>
      </c>
      <c r="F9" s="6">
        <v>0.9</v>
      </c>
    </row>
    <row r="10" ht="20" customHeight="1" spans="1:6" x14ac:dyDescent="0.25">
      <c r="A10" s="4" t="s">
        <v>27</v>
      </c>
      <c r="B10" s="4"/>
      <c r="C10" s="5" t="s">
        <v>28</v>
      </c>
      <c r="D10" s="7">
        <v>23981</v>
      </c>
      <c r="E10" s="5" t="s">
        <v>29</v>
      </c>
      <c r="F10" s="6" t="s">
        <v>30</v>
      </c>
    </row>
    <row r="11" ht="20" customHeight="1" spans="1:6" x14ac:dyDescent="0.25">
      <c r="A11" s="4"/>
      <c r="B11" s="4"/>
      <c r="C11" s="5" t="s">
        <v>31</v>
      </c>
      <c r="D11" s="7">
        <v>198540</v>
      </c>
      <c r="E11" s="5" t="s">
        <v>32</v>
      </c>
      <c r="F11" s="6">
        <v>222520</v>
      </c>
    </row>
    <row r="12" ht="20" customHeight="1" spans="1:6" x14ac:dyDescent="0.25">
      <c r="A12" s="4" t="s">
        <v>33</v>
      </c>
      <c r="B12" s="5" t="s">
        <v>34</v>
      </c>
      <c r="C12" s="5" t="s">
        <v>35</v>
      </c>
      <c r="D12" s="7">
        <v>878</v>
      </c>
      <c r="E12" s="5" t="s">
        <v>36</v>
      </c>
      <c r="F12" s="6">
        <v>53</v>
      </c>
    </row>
    <row r="13" ht="20" customHeight="1" spans="1:6" x14ac:dyDescent="0.25">
      <c r="A13" s="4"/>
      <c r="B13" s="5"/>
      <c r="C13" s="5" t="s">
        <v>37</v>
      </c>
      <c r="D13" s="7">
        <v>469</v>
      </c>
      <c r="E13" s="5" t="s">
        <v>36</v>
      </c>
      <c r="F13" s="6">
        <v>53</v>
      </c>
    </row>
    <row r="14" ht="20" customHeight="1" spans="1:6" x14ac:dyDescent="0.25">
      <c r="A14" s="4"/>
      <c r="B14" s="5" t="s">
        <v>38</v>
      </c>
      <c r="C14" s="5" t="s">
        <v>35</v>
      </c>
      <c r="D14" s="7">
        <v>646</v>
      </c>
      <c r="E14" s="5" t="s">
        <v>36</v>
      </c>
      <c r="F14" s="6">
        <v>53</v>
      </c>
    </row>
    <row r="15" ht="20" customHeight="1" spans="1:6" x14ac:dyDescent="0.25">
      <c r="A15" s="4"/>
      <c r="B15" s="5"/>
      <c r="C15" s="5" t="s">
        <v>37</v>
      </c>
      <c r="D15" s="7">
        <v>412</v>
      </c>
      <c r="E15" s="5" t="s">
        <v>36</v>
      </c>
      <c r="F15" s="6">
        <v>53</v>
      </c>
    </row>
    <row r="16" ht="20" customHeight="1" spans="1:6" x14ac:dyDescent="0.25">
      <c r="A16" s="4"/>
      <c r="B16" s="5" t="s">
        <v>39</v>
      </c>
      <c r="C16" s="5"/>
      <c r="D16" s="6">
        <v>500</v>
      </c>
      <c r="E16" s="6"/>
      <c r="F16" s="6"/>
    </row>
    <row r="17" ht="20" customHeight="1" spans="1:6" x14ac:dyDescent="0.25">
      <c r="A17" s="4" t="s">
        <v>40</v>
      </c>
      <c r="B17" s="5" t="s">
        <v>41</v>
      </c>
      <c r="C17" s="5" t="s">
        <v>35</v>
      </c>
      <c r="D17" s="7">
        <v>1.06</v>
      </c>
      <c r="E17" s="5" t="s">
        <v>36</v>
      </c>
      <c r="F17" s="6">
        <v>53</v>
      </c>
    </row>
    <row r="18" ht="20" customHeight="1" spans="1:6" x14ac:dyDescent="0.25">
      <c r="A18" s="4"/>
      <c r="B18" s="5"/>
      <c r="C18" s="5" t="s">
        <v>37</v>
      </c>
      <c r="D18" s="7">
        <v>1.16</v>
      </c>
      <c r="E18" s="5" t="s">
        <v>36</v>
      </c>
      <c r="F18" s="6">
        <v>9</v>
      </c>
    </row>
    <row r="19" ht="20" customHeight="1" spans="1:6" x14ac:dyDescent="0.25">
      <c r="A19" s="4"/>
      <c r="B19" s="5" t="s">
        <v>42</v>
      </c>
      <c r="C19" s="5" t="s">
        <v>35</v>
      </c>
      <c r="D19" s="7">
        <v>1.33</v>
      </c>
      <c r="E19" s="5" t="s">
        <v>36</v>
      </c>
      <c r="F19" s="6">
        <v>7</v>
      </c>
    </row>
    <row r="20" ht="20" customHeight="1" spans="1:6" x14ac:dyDescent="0.25">
      <c r="A20" s="4"/>
      <c r="B20" s="5"/>
      <c r="C20" s="5" t="s">
        <v>37</v>
      </c>
      <c r="D20" s="7">
        <v>1.13</v>
      </c>
      <c r="E20" s="5" t="s">
        <v>36</v>
      </c>
      <c r="F20" s="6">
        <v>6</v>
      </c>
    </row>
    <row r="21" ht="20" customHeight="1" spans="1:6" x14ac:dyDescent="0.25">
      <c r="A21" s="4"/>
      <c r="B21" s="5" t="s">
        <v>39</v>
      </c>
      <c r="C21" s="5"/>
      <c r="D21" s="6" t="s">
        <v>43</v>
      </c>
      <c r="E21" s="6"/>
      <c r="F21" s="6"/>
    </row>
    <row r="22" ht="20" customHeight="1" spans="1:6" x14ac:dyDescent="0.25">
      <c r="A22" s="4" t="s">
        <v>44</v>
      </c>
      <c r="B22" s="5" t="s">
        <v>41</v>
      </c>
      <c r="C22" s="5" t="s">
        <v>35</v>
      </c>
      <c r="D22" s="7">
        <v>1.44</v>
      </c>
      <c r="E22" s="5" t="s">
        <v>36</v>
      </c>
      <c r="F22" s="6">
        <v>53</v>
      </c>
    </row>
    <row r="23" ht="20" customHeight="1" spans="1:6" x14ac:dyDescent="0.25">
      <c r="A23" s="4"/>
      <c r="B23" s="5"/>
      <c r="C23" s="5" t="s">
        <v>37</v>
      </c>
      <c r="D23" s="7">
        <v>1.37</v>
      </c>
      <c r="E23" s="5" t="s">
        <v>36</v>
      </c>
      <c r="F23" s="6">
        <v>53</v>
      </c>
    </row>
    <row r="24" ht="20" customHeight="1" spans="1:6" x14ac:dyDescent="0.25">
      <c r="A24" s="4"/>
      <c r="B24" s="5" t="s">
        <v>42</v>
      </c>
      <c r="C24" s="5" t="s">
        <v>35</v>
      </c>
      <c r="D24" s="7">
        <v>1.44</v>
      </c>
      <c r="E24" s="5" t="s">
        <v>36</v>
      </c>
      <c r="F24" s="6">
        <v>53</v>
      </c>
    </row>
    <row r="25" ht="20" customHeight="1" spans="1:6" x14ac:dyDescent="0.25">
      <c r="A25" s="4"/>
      <c r="B25" s="5"/>
      <c r="C25" s="5" t="s">
        <v>37</v>
      </c>
      <c r="D25" s="7">
        <v>1.37</v>
      </c>
      <c r="E25" s="5" t="s">
        <v>36</v>
      </c>
      <c r="F25" s="6">
        <v>53</v>
      </c>
    </row>
    <row r="26" ht="20" customHeight="1" spans="1:6" x14ac:dyDescent="0.25">
      <c r="A26" s="4"/>
      <c r="B26" s="5" t="s">
        <v>39</v>
      </c>
      <c r="C26" s="5"/>
      <c r="D26" s="6" t="s">
        <v>43</v>
      </c>
      <c r="E26" s="6"/>
      <c r="F26" s="6"/>
    </row>
    <row r="27" ht="20" customHeight="1" spans="1:6" x14ac:dyDescent="0.25">
      <c r="A27" s="4" t="s">
        <v>45</v>
      </c>
      <c r="B27" s="4"/>
      <c r="C27" s="5" t="s">
        <v>35</v>
      </c>
      <c r="D27" s="7">
        <v>1.121</v>
      </c>
      <c r="E27" s="5" t="s">
        <v>39</v>
      </c>
      <c r="F27" s="6">
        <v>1.25</v>
      </c>
    </row>
    <row r="28" ht="20" customHeight="1" spans="1:6" x14ac:dyDescent="0.25">
      <c r="A28" s="4"/>
      <c r="B28" s="4"/>
      <c r="C28" s="5" t="s">
        <v>37</v>
      </c>
      <c r="D28" s="7">
        <v>1.075</v>
      </c>
      <c r="E28" s="5" t="s">
        <v>39</v>
      </c>
      <c r="F28" s="6">
        <v>1.25</v>
      </c>
    </row>
    <row r="29" ht="20" customHeight="1" spans="1:6" x14ac:dyDescent="0.25">
      <c r="A29" s="4" t="s">
        <v>46</v>
      </c>
      <c r="B29" s="5" t="s">
        <v>34</v>
      </c>
      <c r="C29" s="5" t="s">
        <v>35</v>
      </c>
      <c r="D29" s="7">
        <v>2.768</v>
      </c>
      <c r="E29" s="5" t="s">
        <v>47</v>
      </c>
      <c r="F29" s="6" t="s">
        <v>48</v>
      </c>
    </row>
    <row r="30" ht="20" customHeight="1" spans="1:6" x14ac:dyDescent="0.25">
      <c r="A30" s="4"/>
      <c r="B30" s="5"/>
      <c r="C30" s="5" t="s">
        <v>37</v>
      </c>
      <c r="D30" s="7">
        <v>1.878</v>
      </c>
      <c r="E30" s="5" t="s">
        <v>47</v>
      </c>
      <c r="F30" s="6" t="s">
        <v>49</v>
      </c>
    </row>
    <row r="31" ht="20" customHeight="1" spans="1:6" x14ac:dyDescent="0.25">
      <c r="A31" s="4"/>
      <c r="B31" s="5" t="s">
        <v>38</v>
      </c>
      <c r="C31" s="5" t="s">
        <v>35</v>
      </c>
      <c r="D31" s="7">
        <v>2.334</v>
      </c>
      <c r="E31" s="5" t="s">
        <v>47</v>
      </c>
      <c r="F31" s="6" t="s">
        <v>49</v>
      </c>
    </row>
    <row r="32" ht="20" customHeight="1" spans="1:6" x14ac:dyDescent="0.25">
      <c r="A32" s="4"/>
      <c r="B32" s="5"/>
      <c r="C32" s="5" t="s">
        <v>37</v>
      </c>
      <c r="D32" s="7">
        <v>1.842</v>
      </c>
      <c r="E32" s="5" t="s">
        <v>47</v>
      </c>
      <c r="F32" s="6" t="s">
        <v>49</v>
      </c>
    </row>
    <row r="33" ht="20" customHeight="1" spans="1:6" x14ac:dyDescent="0.25">
      <c r="A33" s="4" t="s">
        <v>50</v>
      </c>
      <c r="B33" s="4"/>
      <c r="C33" s="5" t="s">
        <v>35</v>
      </c>
      <c r="D33" s="7">
        <v>0.1295</v>
      </c>
      <c r="E33" s="5" t="s">
        <v>36</v>
      </c>
      <c r="F33" s="6">
        <v>2</v>
      </c>
    </row>
    <row r="34" ht="20" customHeight="1" spans="1:6" x14ac:dyDescent="0.25">
      <c r="A34" s="4"/>
      <c r="B34" s="4"/>
      <c r="C34" s="5" t="s">
        <v>37</v>
      </c>
      <c r="D34" s="7">
        <v>0.1893</v>
      </c>
      <c r="E34" s="5" t="s">
        <v>36</v>
      </c>
      <c r="F34" s="6">
        <v>2</v>
      </c>
    </row>
    <row r="35" ht="20" customHeight="1" spans="1:6" x14ac:dyDescent="0.25">
      <c r="A35" s="4" t="s">
        <v>51</v>
      </c>
      <c r="B35" s="4"/>
      <c r="C35" s="5" t="s">
        <v>35</v>
      </c>
      <c r="D35" s="7">
        <v>0.81</v>
      </c>
      <c r="E35" s="5" t="s">
        <v>36</v>
      </c>
      <c r="F35" s="6">
        <v>10</v>
      </c>
    </row>
    <row r="36" ht="20" customHeight="1" spans="1:6" x14ac:dyDescent="0.25">
      <c r="A36" s="4"/>
      <c r="B36" s="4"/>
      <c r="C36" s="5" t="s">
        <v>37</v>
      </c>
      <c r="D36" s="7">
        <v>0.83</v>
      </c>
      <c r="E36" s="5" t="s">
        <v>36</v>
      </c>
      <c r="F36" s="6">
        <v>10</v>
      </c>
    </row>
    <row r="37" ht="20" customHeight="1" spans="1:6" x14ac:dyDescent="0.25">
      <c r="A37" s="8"/>
      <c r="B37" s="8"/>
      <c r="C37" s="8"/>
      <c r="D37" s="8"/>
      <c r="E37" s="8"/>
      <c r="F37" s="8"/>
    </row>
    <row r="38" ht="20" customHeight="1" spans="1:6" x14ac:dyDescent="0.25">
      <c r="A38" s="4" t="s">
        <v>52</v>
      </c>
      <c r="B38" s="5" t="s">
        <v>53</v>
      </c>
      <c r="C38" s="5" t="s">
        <v>54</v>
      </c>
      <c r="D38" s="5" t="s">
        <v>55</v>
      </c>
      <c r="E38" s="5" t="s">
        <v>56</v>
      </c>
      <c r="F38" s="9" t="s">
        <v>57</v>
      </c>
    </row>
    <row r="39" ht="20" customHeight="1" spans="1:6" x14ac:dyDescent="0.25">
      <c r="A39" s="4"/>
      <c r="B39" s="5">
        <v>1</v>
      </c>
      <c r="C39" s="7">
        <v>5.7</v>
      </c>
      <c r="D39" s="7">
        <v>0</v>
      </c>
      <c r="E39" s="7">
        <v>1</v>
      </c>
      <c r="F39" s="6">
        <v>0</v>
      </c>
    </row>
    <row r="40" ht="20" customHeight="1" spans="1:6" x14ac:dyDescent="0.25">
      <c r="A40" s="4"/>
      <c r="B40" s="5">
        <v>2</v>
      </c>
      <c r="C40" s="7">
        <v>5.1</v>
      </c>
      <c r="D40" s="7">
        <v>1</v>
      </c>
      <c r="E40" s="7">
        <v>0</v>
      </c>
      <c r="F40" s="6">
        <v>0</v>
      </c>
    </row>
    <row r="41" ht="20" customHeight="1" spans="1:6" x14ac:dyDescent="0.25">
      <c r="A41" s="4"/>
      <c r="B41" s="5">
        <v>3</v>
      </c>
      <c r="C41" s="7">
        <v>4.17</v>
      </c>
      <c r="D41" s="7">
        <v>0</v>
      </c>
      <c r="E41" s="7">
        <v>0</v>
      </c>
      <c r="F41" s="6">
        <v>1</v>
      </c>
    </row>
    <row r="42" ht="20" customHeight="1" spans="1:6" x14ac:dyDescent="0.25">
      <c r="A42" s="4"/>
      <c r="B42" s="5">
        <v>4</v>
      </c>
      <c r="C42" s="7">
        <v>1.62</v>
      </c>
      <c r="D42" s="7">
        <v>0.92</v>
      </c>
      <c r="E42" s="7">
        <v>0.03</v>
      </c>
      <c r="F42" s="6">
        <v>0.05</v>
      </c>
    </row>
    <row r="43" ht="20" customHeight="1" spans="1:6" x14ac:dyDescent="0.25">
      <c r="A43" s="4"/>
      <c r="B43" s="5">
        <v>5</v>
      </c>
      <c r="C43" s="7">
        <v>1.56</v>
      </c>
      <c r="D43" s="7">
        <v>0.09</v>
      </c>
      <c r="E43" s="7">
        <v>0.42</v>
      </c>
      <c r="F43" s="6">
        <v>0.5</v>
      </c>
    </row>
    <row r="44" ht="20" customHeight="1" spans="1:6" x14ac:dyDescent="0.25">
      <c r="A44" s="4"/>
      <c r="B44" s="5">
        <v>6</v>
      </c>
      <c r="C44" s="7">
        <v>1.54</v>
      </c>
      <c r="D44" s="7">
        <v>0</v>
      </c>
      <c r="E44" s="7">
        <v>0.55</v>
      </c>
      <c r="F44" s="6">
        <v>0.44</v>
      </c>
    </row>
    <row r="45" ht="20" customHeight="1" spans="1:6" x14ac:dyDescent="0.25">
      <c r="A45" s="4"/>
      <c r="B45" s="5" t="s">
        <v>58</v>
      </c>
      <c r="C45" s="7">
        <v>0.73</v>
      </c>
      <c r="D45" s="7" t="s">
        <v>59</v>
      </c>
      <c r="E45" s="5" t="s">
        <v>60</v>
      </c>
      <c r="F45" s="6">
        <v>30</v>
      </c>
    </row>
    <row r="46" ht="20" customHeight="1" spans="1:6" x14ac:dyDescent="0.25">
      <c r="A46" s="4" t="s">
        <v>61</v>
      </c>
      <c r="B46" s="4"/>
      <c r="C46" s="5" t="s">
        <v>35</v>
      </c>
      <c r="D46" s="7">
        <v>95</v>
      </c>
      <c r="E46" s="5" t="s">
        <v>37</v>
      </c>
      <c r="F46" s="6">
        <v>93</v>
      </c>
    </row>
    <row r="47" ht="20" customHeight="1" spans="1:6" x14ac:dyDescent="0.25">
      <c r="A47" s="8"/>
      <c r="B47" s="8"/>
      <c r="C47" s="8"/>
      <c r="D47" s="8"/>
      <c r="E47" s="8"/>
      <c r="F47" s="8"/>
    </row>
    <row r="48" ht="20" customHeight="1" spans="1:6" x14ac:dyDescent="0.25">
      <c r="A48" s="4" t="s">
        <v>62</v>
      </c>
      <c r="B48" s="5" t="s">
        <v>34</v>
      </c>
      <c r="C48" s="5" t="s">
        <v>35</v>
      </c>
      <c r="D48" s="7">
        <v>-18342</v>
      </c>
      <c r="E48" s="5" t="s">
        <v>37</v>
      </c>
      <c r="F48" s="6">
        <v>27180</v>
      </c>
    </row>
    <row r="49" ht="20" customHeight="1" spans="1:6" x14ac:dyDescent="0.25">
      <c r="A49" s="4"/>
      <c r="B49" s="5" t="s">
        <v>38</v>
      </c>
      <c r="C49" s="5" t="s">
        <v>35</v>
      </c>
      <c r="D49" s="7">
        <v>17347</v>
      </c>
      <c r="E49" s="5" t="s">
        <v>37</v>
      </c>
      <c r="F49" s="6">
        <v>16637</v>
      </c>
    </row>
    <row r="50" ht="20" customHeight="1" spans="1:6" x14ac:dyDescent="0.25">
      <c r="A50" s="10" t="s">
        <v>63</v>
      </c>
      <c r="B50" s="5" t="s">
        <v>34</v>
      </c>
      <c r="C50" s="5" t="s">
        <v>35</v>
      </c>
      <c r="D50" s="7">
        <v>-2433179</v>
      </c>
      <c r="E50" s="5" t="s">
        <v>37</v>
      </c>
      <c r="F50" s="6">
        <v>3536034</v>
      </c>
    </row>
    <row r="51" ht="20" customHeight="1" spans="1:6" x14ac:dyDescent="0.25">
      <c r="A51" s="10"/>
      <c r="B51" s="11" t="s">
        <v>38</v>
      </c>
      <c r="C51" s="11" t="s">
        <v>35</v>
      </c>
      <c r="D51" s="12">
        <v>2309740</v>
      </c>
      <c r="E51" s="11" t="s">
        <v>37</v>
      </c>
      <c r="F51" s="13">
        <v>2095978</v>
      </c>
    </row>
  </sheetData>
  <mergeCells count="32">
    <mergeCell ref="A1:F1"/>
    <mergeCell ref="A2:B4"/>
    <mergeCell ref="D2:F2"/>
    <mergeCell ref="A5:B9"/>
    <mergeCell ref="A10:B11"/>
    <mergeCell ref="A12:A16"/>
    <mergeCell ref="B12:B13"/>
    <mergeCell ref="B14:B15"/>
    <mergeCell ref="B16:C16"/>
    <mergeCell ref="D16:F16"/>
    <mergeCell ref="A17:A21"/>
    <mergeCell ref="B17:B18"/>
    <mergeCell ref="B19:B20"/>
    <mergeCell ref="B21:C21"/>
    <mergeCell ref="D21:F21"/>
    <mergeCell ref="A22:A26"/>
    <mergeCell ref="B22:B23"/>
    <mergeCell ref="B24:B25"/>
    <mergeCell ref="B26:C26"/>
    <mergeCell ref="D26:F26"/>
    <mergeCell ref="A27:B28"/>
    <mergeCell ref="A29:A32"/>
    <mergeCell ref="B29:B30"/>
    <mergeCell ref="B31:B32"/>
    <mergeCell ref="A33:B34"/>
    <mergeCell ref="A35:B36"/>
    <mergeCell ref="A37:F37"/>
    <mergeCell ref="A38:A45"/>
    <mergeCell ref="A46:B46"/>
    <mergeCell ref="A47:F47"/>
    <mergeCell ref="A48:A49"/>
    <mergeCell ref="A50:A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cols>
    <col min="1" max="3" width="15" style="1" customWidth="1"/>
  </cols>
  <sheetData>
    <row r="1" ht="20" customHeight="1" spans="1:3" x14ac:dyDescent="0.25">
      <c r="A1" s="14" t="s">
        <v>4</v>
      </c>
      <c r="B1" s="15">
        <f>汇总信息!D3</f>
      </c>
      <c r="C1" s="15"/>
    </row>
    <row r="2" ht="20" customHeight="1" spans="1:3" x14ac:dyDescent="0.25">
      <c r="A2" s="4" t="s">
        <v>18</v>
      </c>
      <c r="B2" s="5" t="s">
        <v>64</v>
      </c>
      <c r="C2" s="6">
        <f>汇总信息!F6</f>
      </c>
    </row>
    <row r="3" ht="20" customHeight="1" spans="1:3" x14ac:dyDescent="0.25">
      <c r="A3" s="4" t="s">
        <v>65</v>
      </c>
      <c r="B3" s="5" t="s">
        <v>66</v>
      </c>
      <c r="C3" s="6">
        <v>99713</v>
      </c>
    </row>
    <row r="4" ht="20" customHeight="1" spans="1:3" x14ac:dyDescent="0.25">
      <c r="A4" s="4" t="s">
        <v>67</v>
      </c>
      <c r="B4" s="5" t="s">
        <v>68</v>
      </c>
      <c r="C4" s="6">
        <f>汇总信息!C39 &amp; "/" &amp; 汇总信息!C40 &amp; "/" &amp; 汇总信息!C41</f>
      </c>
    </row>
    <row r="5" ht="20" customHeight="1" spans="1:3" x14ac:dyDescent="0.25">
      <c r="A5" s="4" t="s">
        <v>33</v>
      </c>
      <c r="B5" s="5" t="s">
        <v>69</v>
      </c>
      <c r="C5" s="6">
        <f>min(汇总信息!D12:D13) &amp; "/" &amp; min(汇总信息!D14:D15)</f>
      </c>
    </row>
    <row r="6" ht="20" customHeight="1" spans="1:3" x14ac:dyDescent="0.25">
      <c r="A6" s="4" t="s">
        <v>70</v>
      </c>
      <c r="B6" s="5" t="s">
        <v>71</v>
      </c>
      <c r="C6" s="6"/>
    </row>
    <row r="7" ht="20" customHeight="1" spans="1:3" x14ac:dyDescent="0.25">
      <c r="A7" s="4" t="s">
        <v>72</v>
      </c>
      <c r="B7" s="5" t="s">
        <v>73</v>
      </c>
      <c r="C7" s="6"/>
    </row>
    <row r="8" ht="20" customHeight="1" spans="1:3" x14ac:dyDescent="0.25">
      <c r="A8" s="8"/>
      <c r="B8" s="8"/>
      <c r="C8" s="8"/>
    </row>
    <row r="9" ht="20" customHeight="1" spans="1:3" x14ac:dyDescent="0.25">
      <c r="A9" s="16" t="s">
        <v>74</v>
      </c>
      <c r="B9" s="6"/>
      <c r="C9" s="6"/>
    </row>
    <row r="10" ht="20" customHeight="1" spans="1:3" x14ac:dyDescent="0.25">
      <c r="A10" s="16" t="s">
        <v>75</v>
      </c>
      <c r="B10" s="17" t="s">
        <v>76</v>
      </c>
      <c r="C10" s="6">
        <f>round(C35*1000/C3,2)</f>
      </c>
    </row>
    <row r="11" ht="20" customHeight="1" spans="1:3" x14ac:dyDescent="0.25">
      <c r="A11" s="16"/>
      <c r="B11" s="17" t="s">
        <v>77</v>
      </c>
      <c r="C11" s="6">
        <f>round(C36*1000/C3,2)</f>
      </c>
    </row>
    <row r="12" ht="20" customHeight="1" spans="1:3" x14ac:dyDescent="0.25">
      <c r="A12" s="16"/>
      <c r="B12" s="17" t="s">
        <v>78</v>
      </c>
      <c r="C12" s="6">
        <f>round(C37*1000/C3,2)</f>
      </c>
    </row>
    <row r="13" ht="20" customHeight="1" spans="1:3" x14ac:dyDescent="0.25">
      <c r="A13" s="16"/>
      <c r="B13" s="17" t="s">
        <v>79</v>
      </c>
      <c r="C13" s="6">
        <f>round(C38*1000/C3,2)</f>
      </c>
    </row>
    <row r="14" ht="20" customHeight="1" spans="1:3" x14ac:dyDescent="0.25">
      <c r="A14" s="16"/>
      <c r="B14" s="17" t="s">
        <v>80</v>
      </c>
      <c r="C14" s="6">
        <f>round(C39*1000/C3,2)</f>
      </c>
    </row>
    <row r="15" ht="20" customHeight="1" spans="1:3" x14ac:dyDescent="0.25">
      <c r="A15" s="16" t="s">
        <v>81</v>
      </c>
      <c r="B15" s="17" t="s">
        <v>76</v>
      </c>
      <c r="C15" s="6">
        <f>round(C40/C3,2)</f>
      </c>
    </row>
    <row r="16" ht="20" customHeight="1" spans="1:3" x14ac:dyDescent="0.25">
      <c r="A16" s="16"/>
      <c r="B16" s="17" t="s">
        <v>77</v>
      </c>
      <c r="C16" s="6">
        <f>round(C41/C3,2)</f>
      </c>
    </row>
    <row r="17" ht="20" customHeight="1" spans="1:3" x14ac:dyDescent="0.25">
      <c r="A17" s="16"/>
      <c r="B17" s="17" t="s">
        <v>78</v>
      </c>
      <c r="C17" s="6">
        <f>round(C42/C3,2)</f>
      </c>
    </row>
    <row r="18" ht="20" customHeight="1" spans="1:3" x14ac:dyDescent="0.25">
      <c r="A18" s="16"/>
      <c r="B18" s="17" t="s">
        <v>79</v>
      </c>
      <c r="C18" s="6">
        <f>round(C43/C3,2)</f>
      </c>
    </row>
    <row r="19" ht="20" customHeight="1" spans="1:3" x14ac:dyDescent="0.25">
      <c r="A19" s="16"/>
      <c r="B19" s="17" t="s">
        <v>80</v>
      </c>
      <c r="C19" s="6">
        <f>round(C44/C3,2)</f>
      </c>
    </row>
    <row r="20" ht="20" customHeight="1" spans="1:3" x14ac:dyDescent="0.25">
      <c r="A20" s="16" t="s">
        <v>82</v>
      </c>
      <c r="B20" s="17" t="s">
        <v>76</v>
      </c>
      <c r="C20" s="6">
        <f>round(C45*1000/C3,2)</f>
      </c>
    </row>
    <row r="21" ht="20" customHeight="1" spans="1:3" x14ac:dyDescent="0.25">
      <c r="A21" s="16"/>
      <c r="B21" s="17" t="s">
        <v>77</v>
      </c>
      <c r="C21" s="6">
        <f>round(C46*1000/C3,2)</f>
      </c>
    </row>
    <row r="22" ht="20" customHeight="1" spans="1:3" x14ac:dyDescent="0.25">
      <c r="A22" s="16"/>
      <c r="B22" s="17" t="s">
        <v>78</v>
      </c>
      <c r="C22" s="6">
        <f>round(C47*1000/C3,2)</f>
      </c>
    </row>
    <row r="23" ht="20" customHeight="1" spans="1:3" x14ac:dyDescent="0.25">
      <c r="A23" s="16"/>
      <c r="B23" s="17" t="s">
        <v>79</v>
      </c>
      <c r="C23" s="6">
        <f>round(C48*1000/C3,2)</f>
      </c>
    </row>
    <row r="24" ht="20" customHeight="1" spans="1:3" x14ac:dyDescent="0.25">
      <c r="A24" s="16"/>
      <c r="B24" s="17" t="s">
        <v>80</v>
      </c>
      <c r="C24" s="6">
        <f>round(C49*1000/C3,2)</f>
      </c>
    </row>
    <row r="25" ht="20" customHeight="1" spans="1:3" x14ac:dyDescent="0.25">
      <c r="A25" s="16" t="s">
        <v>83</v>
      </c>
      <c r="B25" s="17" t="s">
        <v>76</v>
      </c>
      <c r="C25" s="6"/>
    </row>
    <row r="26" ht="20" customHeight="1" spans="1:3" x14ac:dyDescent="0.25">
      <c r="A26" s="16"/>
      <c r="B26" s="17" t="s">
        <v>77</v>
      </c>
      <c r="C26" s="6"/>
    </row>
    <row r="27" ht="20" customHeight="1" spans="1:3" x14ac:dyDescent="0.25">
      <c r="A27" s="16"/>
      <c r="B27" s="17" t="s">
        <v>84</v>
      </c>
      <c r="C27" s="6"/>
    </row>
    <row r="28" ht="20" customHeight="1" spans="1:3" x14ac:dyDescent="0.25">
      <c r="A28" s="16"/>
      <c r="B28" s="17" t="s">
        <v>85</v>
      </c>
      <c r="C28" s="6"/>
    </row>
    <row r="29" ht="20" customHeight="1" spans="1:3" x14ac:dyDescent="0.25">
      <c r="A29" s="16" t="s">
        <v>86</v>
      </c>
      <c r="B29" s="17" t="s">
        <v>76</v>
      </c>
      <c r="C29" s="6"/>
    </row>
    <row r="30" ht="20" customHeight="1" spans="1:3" x14ac:dyDescent="0.25">
      <c r="A30" s="16"/>
      <c r="B30" s="17" t="s">
        <v>77</v>
      </c>
      <c r="C30" s="6"/>
    </row>
    <row r="31" ht="20" customHeight="1" spans="1:3" x14ac:dyDescent="0.25">
      <c r="A31" s="16"/>
      <c r="B31" s="17" t="s">
        <v>84</v>
      </c>
      <c r="C31" s="6"/>
    </row>
    <row r="32" ht="20" customHeight="1" spans="1:3" x14ac:dyDescent="0.25">
      <c r="A32" s="16"/>
      <c r="B32" s="17" t="s">
        <v>85</v>
      </c>
      <c r="C32" s="6"/>
    </row>
    <row r="33" ht="20" customHeight="1" spans="1:3" x14ac:dyDescent="0.25">
      <c r="A33" s="8"/>
      <c r="B33" s="8"/>
      <c r="C33" s="8"/>
    </row>
    <row r="34" ht="20" customHeight="1" spans="1:3" x14ac:dyDescent="0.25">
      <c r="A34" s="4" t="s">
        <v>87</v>
      </c>
      <c r="B34" s="6"/>
      <c r="C34" s="6"/>
    </row>
    <row r="35" ht="20" customHeight="1" spans="1:3" x14ac:dyDescent="0.25">
      <c r="A35" s="4" t="s">
        <v>88</v>
      </c>
      <c r="B35" s="5" t="s">
        <v>76</v>
      </c>
      <c r="C35" s="6">
        <v>2701</v>
      </c>
    </row>
    <row r="36" ht="20" customHeight="1" spans="1:3" x14ac:dyDescent="0.25">
      <c r="A36" s="4"/>
      <c r="B36" s="5" t="s">
        <v>77</v>
      </c>
      <c r="C36" s="6">
        <v>210</v>
      </c>
    </row>
    <row r="37" ht="20" customHeight="1" spans="1:3" x14ac:dyDescent="0.25">
      <c r="A37" s="4"/>
      <c r="B37" s="5" t="s">
        <v>78</v>
      </c>
      <c r="C37" s="6">
        <v>900</v>
      </c>
    </row>
    <row r="38" ht="20" customHeight="1" spans="1:3" x14ac:dyDescent="0.25">
      <c r="A38" s="4"/>
      <c r="B38" s="5" t="s">
        <v>79</v>
      </c>
      <c r="C38" s="6">
        <v>NaN</v>
      </c>
    </row>
    <row r="39" ht="20" customHeight="1" spans="1:3" x14ac:dyDescent="0.25">
      <c r="A39" s="4"/>
      <c r="B39" s="5" t="s">
        <v>80</v>
      </c>
      <c r="C39" s="6">
        <v>3818</v>
      </c>
    </row>
    <row r="40" ht="20" customHeight="1" spans="1:3" x14ac:dyDescent="0.25">
      <c r="A40" s="4" t="s">
        <v>89</v>
      </c>
      <c r="B40" s="5" t="s">
        <v>76</v>
      </c>
      <c r="C40" s="6">
        <v>14456</v>
      </c>
    </row>
    <row r="41" ht="20" customHeight="1" spans="1:3" x14ac:dyDescent="0.25">
      <c r="A41" s="4"/>
      <c r="B41" s="5" t="s">
        <v>77</v>
      </c>
      <c r="C41" s="6">
        <v>4466</v>
      </c>
    </row>
    <row r="42" ht="20" customHeight="1" spans="1:3" x14ac:dyDescent="0.25">
      <c r="A42" s="4"/>
      <c r="B42" s="5" t="s">
        <v>78</v>
      </c>
      <c r="C42" s="6">
        <v>3975</v>
      </c>
    </row>
    <row r="43" ht="20" customHeight="1" spans="1:3" x14ac:dyDescent="0.25">
      <c r="A43" s="4"/>
      <c r="B43" s="5" t="s">
        <v>79</v>
      </c>
      <c r="C43" s="6">
        <v>11376</v>
      </c>
    </row>
    <row r="44" ht="20" customHeight="1" spans="1:3" x14ac:dyDescent="0.25">
      <c r="A44" s="4"/>
      <c r="B44" s="5" t="s">
        <v>80</v>
      </c>
      <c r="C44" s="6">
        <v>34273</v>
      </c>
    </row>
    <row r="45" ht="20" customHeight="1" spans="1:3" x14ac:dyDescent="0.25">
      <c r="A45" s="4" t="s">
        <v>90</v>
      </c>
      <c r="B45" s="5" t="s">
        <v>76</v>
      </c>
      <c r="C45" s="6">
        <v>0</v>
      </c>
    </row>
    <row r="46" ht="20" customHeight="1" spans="1:3" x14ac:dyDescent="0.25">
      <c r="A46" s="4"/>
      <c r="B46" s="5" t="s">
        <v>77</v>
      </c>
      <c r="C46" s="6">
        <v>3428</v>
      </c>
    </row>
    <row r="47" ht="20" customHeight="1" spans="1:3" x14ac:dyDescent="0.25">
      <c r="A47" s="4"/>
      <c r="B47" s="5" t="s">
        <v>78</v>
      </c>
      <c r="C47" s="6">
        <v>6998</v>
      </c>
    </row>
    <row r="48" ht="20" customHeight="1" spans="1:3" x14ac:dyDescent="0.25">
      <c r="A48" s="4"/>
      <c r="B48" s="5" t="s">
        <v>79</v>
      </c>
      <c r="C48" s="6">
        <v>0</v>
      </c>
    </row>
    <row r="49" ht="20" customHeight="1" spans="1:3" x14ac:dyDescent="0.25">
      <c r="A49" s="4"/>
      <c r="B49" s="5" t="s">
        <v>80</v>
      </c>
      <c r="C49" s="6">
        <v>10425</v>
      </c>
    </row>
    <row r="50" ht="20" customHeight="1" spans="1:3" x14ac:dyDescent="0.25">
      <c r="A50" s="8"/>
      <c r="B50" s="8"/>
      <c r="C50" s="8"/>
    </row>
    <row r="51" ht="20" customHeight="1" spans="1:3" x14ac:dyDescent="0.25">
      <c r="A51" s="16" t="s">
        <v>91</v>
      </c>
      <c r="B51" s="6"/>
      <c r="C51" s="6"/>
    </row>
    <row r="52" ht="20" customHeight="1" spans="1:3" x14ac:dyDescent="0.25">
      <c r="A52" s="16" t="s">
        <v>92</v>
      </c>
      <c r="B52" s="17" t="s">
        <v>93</v>
      </c>
      <c r="C52" s="18">
        <v>750</v>
      </c>
    </row>
    <row r="53" ht="20" customHeight="1" spans="1:3" x14ac:dyDescent="0.25">
      <c r="A53" s="16" t="s">
        <v>94</v>
      </c>
      <c r="B53" s="17" t="s">
        <v>95</v>
      </c>
      <c r="C53" s="18">
        <v>6500</v>
      </c>
    </row>
    <row r="54" ht="20" customHeight="1" spans="1:3" x14ac:dyDescent="0.25">
      <c r="A54" s="16" t="s">
        <v>96</v>
      </c>
      <c r="B54" s="17" t="s">
        <v>95</v>
      </c>
      <c r="C54" s="18">
        <v>13500</v>
      </c>
    </row>
    <row r="55" ht="20" customHeight="1" spans="1:3" x14ac:dyDescent="0.25">
      <c r="A55" s="16" t="s">
        <v>97</v>
      </c>
      <c r="B55" s="17" t="s">
        <v>95</v>
      </c>
      <c r="C55" s="18">
        <v>10000</v>
      </c>
    </row>
    <row r="56" ht="20" customHeight="1" spans="1:3" x14ac:dyDescent="0.25">
      <c r="A56" s="16" t="s">
        <v>98</v>
      </c>
      <c r="B56" s="17" t="s">
        <v>99</v>
      </c>
      <c r="C56" s="18">
        <v>55</v>
      </c>
    </row>
    <row r="57" ht="20" customHeight="1" spans="1:3" x14ac:dyDescent="0.25">
      <c r="A57" s="16" t="s">
        <v>100</v>
      </c>
      <c r="B57" s="17" t="s">
        <v>99</v>
      </c>
      <c r="C57" s="18">
        <v>55</v>
      </c>
    </row>
    <row r="58" ht="20" customHeight="1" spans="1:3" x14ac:dyDescent="0.25">
      <c r="A58" s="19" t="s">
        <v>85</v>
      </c>
      <c r="B58" s="20" t="s">
        <v>99</v>
      </c>
      <c r="C58" s="21">
        <v>65.7</v>
      </c>
    </row>
  </sheetData>
  <mergeCells count="15">
    <mergeCell ref="B1:C1"/>
    <mergeCell ref="A8:C8"/>
    <mergeCell ref="B9:C9"/>
    <mergeCell ref="A10:A14"/>
    <mergeCell ref="A15:A19"/>
    <mergeCell ref="A20:A24"/>
    <mergeCell ref="A25:A28"/>
    <mergeCell ref="A29:A32"/>
    <mergeCell ref="A33:C33"/>
    <mergeCell ref="B34:C34"/>
    <mergeCell ref="A35:A39"/>
    <mergeCell ref="A40:A44"/>
    <mergeCell ref="A45:A49"/>
    <mergeCell ref="A50:C50"/>
    <mergeCell ref="B51:C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FormatPr defaultRowHeight="15" outlineLevelRow="0" outlineLevelCol="0" x14ac:dyDescent="55"/>
  <cols>
    <col min="1" max="2" width="20" style="1" customWidth="1"/>
  </cols>
  <sheetData>
    <row r="1" ht="20" customHeight="1" spans="1:2" x14ac:dyDescent="0.25">
      <c r="A1" s="22" t="s">
        <v>101</v>
      </c>
      <c r="B1" s="22"/>
    </row>
    <row r="2" ht="20" customHeight="1" spans="1:2" x14ac:dyDescent="0.25">
      <c r="A2" s="4" t="s">
        <v>13</v>
      </c>
      <c r="B2" s="6" t="s">
        <v>14</v>
      </c>
    </row>
    <row r="3" ht="20" customHeight="1" spans="1:2" x14ac:dyDescent="0.25">
      <c r="A3" s="4" t="s">
        <v>102</v>
      </c>
      <c r="B3" s="6" t="s">
        <v>16</v>
      </c>
    </row>
    <row r="4" ht="20" customHeight="1" spans="1:2" x14ac:dyDescent="0.25">
      <c r="A4" s="4" t="s">
        <v>103</v>
      </c>
      <c r="B4" s="6" t="s">
        <v>104</v>
      </c>
    </row>
    <row r="5" ht="20" customHeight="1" spans="1:2" x14ac:dyDescent="0.25">
      <c r="A5" s="4" t="s">
        <v>19</v>
      </c>
      <c r="B5" s="6">
        <v>5</v>
      </c>
    </row>
    <row r="6" ht="20" customHeight="1" spans="1:2" x14ac:dyDescent="0.25">
      <c r="A6" s="4" t="s">
        <v>105</v>
      </c>
      <c r="B6" s="6">
        <v>5</v>
      </c>
    </row>
    <row r="7" ht="20" customHeight="1" spans="1:2" x14ac:dyDescent="0.25">
      <c r="A7" s="4" t="s">
        <v>106</v>
      </c>
      <c r="B7" s="6">
        <v>9</v>
      </c>
    </row>
    <row r="8" ht="20" customHeight="1" spans="1:2" x14ac:dyDescent="0.25">
      <c r="A8" s="4" t="s">
        <v>107</v>
      </c>
      <c r="B8" s="6" t="s">
        <v>30</v>
      </c>
    </row>
    <row r="9" ht="20" customHeight="1" spans="1:2" x14ac:dyDescent="0.25">
      <c r="A9" s="4" t="s">
        <v>108</v>
      </c>
      <c r="B9" s="6" t="s">
        <v>30</v>
      </c>
    </row>
    <row r="10" ht="20" customHeight="1" spans="1:2" x14ac:dyDescent="0.25">
      <c r="A10" s="8"/>
      <c r="B10" s="8"/>
    </row>
    <row r="11" ht="20" customHeight="1" spans="1:2" x14ac:dyDescent="0.25">
      <c r="A11" s="23" t="s">
        <v>109</v>
      </c>
      <c r="B11" s="23"/>
    </row>
    <row r="12" ht="20" customHeight="1" spans="1:2" x14ac:dyDescent="0.25">
      <c r="A12" s="16" t="s">
        <v>110</v>
      </c>
      <c r="B12" s="6">
        <v>0.7</v>
      </c>
    </row>
    <row r="13" ht="20" customHeight="1" spans="1:2" x14ac:dyDescent="0.25">
      <c r="A13" s="16" t="s">
        <v>111</v>
      </c>
      <c r="B13" s="6">
        <v>1</v>
      </c>
    </row>
    <row r="14" ht="20" customHeight="1" spans="1:2" x14ac:dyDescent="0.25">
      <c r="A14" s="16" t="s">
        <v>112</v>
      </c>
      <c r="B14" s="6" t="s">
        <v>25</v>
      </c>
    </row>
    <row r="15" ht="20" customHeight="1" spans="1:2" x14ac:dyDescent="0.25">
      <c r="A15" s="8"/>
      <c r="B15" s="8"/>
    </row>
    <row r="16" ht="20" customHeight="1" spans="1:2" x14ac:dyDescent="0.25">
      <c r="A16" s="22" t="s">
        <v>113</v>
      </c>
      <c r="B16" s="22"/>
    </row>
    <row r="17" ht="20" customHeight="1" spans="1:2" x14ac:dyDescent="0.25">
      <c r="A17" s="4" t="s">
        <v>114</v>
      </c>
      <c r="B17" s="6" t="s">
        <v>115</v>
      </c>
    </row>
    <row r="18" ht="20" customHeight="1" spans="1:2" x14ac:dyDescent="0.25">
      <c r="A18" s="4" t="s">
        <v>116</v>
      </c>
      <c r="B18" s="6" t="s">
        <v>117</v>
      </c>
    </row>
    <row r="19" ht="20" customHeight="1" spans="1:2" x14ac:dyDescent="0.25">
      <c r="A19" s="4" t="s">
        <v>118</v>
      </c>
      <c r="B19" s="6" t="s">
        <v>119</v>
      </c>
    </row>
    <row r="20" ht="20" customHeight="1" spans="1:2" x14ac:dyDescent="0.25">
      <c r="A20" s="4" t="s">
        <v>120</v>
      </c>
      <c r="B20" s="6">
        <v>0.75</v>
      </c>
    </row>
    <row r="21" ht="20" customHeight="1" spans="1:2" x14ac:dyDescent="0.25">
      <c r="A21" s="4" t="s">
        <v>121</v>
      </c>
      <c r="B21" s="6">
        <v>0.05</v>
      </c>
    </row>
    <row r="22" ht="20" customHeight="1" spans="1:2" x14ac:dyDescent="0.25">
      <c r="A22" s="4" t="s">
        <v>122</v>
      </c>
      <c r="B22" s="6">
        <v>0.45</v>
      </c>
    </row>
    <row r="23" ht="20" customHeight="1" spans="1:2" x14ac:dyDescent="0.25">
      <c r="A23" s="4" t="s">
        <v>123</v>
      </c>
      <c r="B23" s="6">
        <v>0.02</v>
      </c>
    </row>
    <row r="24" ht="20" customHeight="1" spans="1:2" x14ac:dyDescent="0.25">
      <c r="A24" s="8"/>
      <c r="B24" s="8"/>
    </row>
    <row r="25" ht="20" customHeight="1" spans="1:2" x14ac:dyDescent="0.25">
      <c r="A25" s="23" t="s">
        <v>124</v>
      </c>
      <c r="B25" s="23"/>
    </row>
    <row r="26" ht="20" customHeight="1" spans="1:2" x14ac:dyDescent="0.25">
      <c r="A26" s="16" t="s">
        <v>125</v>
      </c>
      <c r="B26" s="6" t="s">
        <v>115</v>
      </c>
    </row>
    <row r="27" ht="20" customHeight="1" spans="1:2" x14ac:dyDescent="0.25">
      <c r="A27" s="16" t="s">
        <v>126</v>
      </c>
      <c r="B27" s="6" t="s">
        <v>127</v>
      </c>
    </row>
    <row r="28" ht="20" customHeight="1" spans="1:2" x14ac:dyDescent="0.25">
      <c r="A28" s="16" t="s">
        <v>21</v>
      </c>
      <c r="B28" s="6" t="s">
        <v>22</v>
      </c>
    </row>
    <row r="29" ht="20" customHeight="1" spans="1:2" x14ac:dyDescent="0.25">
      <c r="A29" s="16" t="s">
        <v>128</v>
      </c>
      <c r="B29" s="6" t="s">
        <v>129</v>
      </c>
    </row>
    <row r="30" ht="20" customHeight="1" spans="1:2" x14ac:dyDescent="0.25">
      <c r="A30" s="16" t="s">
        <v>130</v>
      </c>
      <c r="B30" s="6">
        <v>0.35</v>
      </c>
    </row>
    <row r="31" ht="20" customHeight="1" spans="1:2" x14ac:dyDescent="0.25">
      <c r="A31" s="16" t="s">
        <v>131</v>
      </c>
      <c r="B31" s="6">
        <v>0.05</v>
      </c>
    </row>
    <row r="32" ht="20" customHeight="1" spans="1:2" x14ac:dyDescent="0.25">
      <c r="A32" s="16" t="s">
        <v>26</v>
      </c>
      <c r="B32" s="6">
        <v>0.9</v>
      </c>
    </row>
    <row r="33" ht="20" customHeight="1" spans="1:2" x14ac:dyDescent="0.25">
      <c r="A33" s="16" t="s">
        <v>132</v>
      </c>
      <c r="B33" s="6">
        <v>0.05</v>
      </c>
    </row>
    <row r="34" ht="20" customHeight="1" spans="1:2" x14ac:dyDescent="0.25">
      <c r="A34" s="16" t="s">
        <v>133</v>
      </c>
      <c r="B34" s="6">
        <v>0.05</v>
      </c>
    </row>
    <row r="35" ht="20" customHeight="1" spans="1:2" x14ac:dyDescent="0.25">
      <c r="A35" s="16" t="s">
        <v>134</v>
      </c>
      <c r="B35" s="6">
        <v>0.083</v>
      </c>
    </row>
    <row r="36" ht="20" customHeight="1" spans="1:2" x14ac:dyDescent="0.25">
      <c r="A36" s="16" t="s">
        <v>135</v>
      </c>
      <c r="B36" s="6">
        <v>0.475</v>
      </c>
    </row>
    <row r="37" ht="20" customHeight="1" spans="1:2" x14ac:dyDescent="0.25">
      <c r="A37" s="16" t="s">
        <v>136</v>
      </c>
      <c r="B37" s="6">
        <v>0.25</v>
      </c>
    </row>
    <row r="38" ht="20" customHeight="1" spans="1:2" x14ac:dyDescent="0.25">
      <c r="A38" s="19" t="s">
        <v>137</v>
      </c>
      <c r="B38" s="13">
        <v>1</v>
      </c>
    </row>
  </sheetData>
  <mergeCells count="7">
    <mergeCell ref="A1:B1"/>
    <mergeCell ref="A10:B10"/>
    <mergeCell ref="A11:B11"/>
    <mergeCell ref="A15:B15"/>
    <mergeCell ref="A16:B16"/>
    <mergeCell ref="A24:B24"/>
    <mergeCell ref="A25:B25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4" width="10" style="1" customWidth="1"/>
  </cols>
  <sheetData>
    <row r="1" ht="20" customHeight="1" spans="1:14" x14ac:dyDescent="0.25">
      <c r="A1" s="14"/>
      <c r="B1" s="24" t="s">
        <v>138</v>
      </c>
      <c r="C1" s="24"/>
      <c r="D1" s="24"/>
      <c r="E1" s="24"/>
      <c r="F1" s="24"/>
      <c r="G1" s="25" t="s">
        <v>139</v>
      </c>
      <c r="H1" s="25"/>
      <c r="I1" s="25"/>
      <c r="J1" s="25"/>
      <c r="K1" s="25"/>
      <c r="L1" s="26" t="s">
        <v>140</v>
      </c>
      <c r="M1" s="26"/>
      <c r="N1" s="26"/>
    </row>
    <row r="2" ht="20" customHeight="1" spans="1:14" x14ac:dyDescent="0.25">
      <c r="A2" s="10" t="s">
        <v>53</v>
      </c>
      <c r="B2" s="20" t="s">
        <v>54</v>
      </c>
      <c r="C2" s="20" t="s">
        <v>141</v>
      </c>
      <c r="D2" s="20" t="s">
        <v>55</v>
      </c>
      <c r="E2" s="20" t="s">
        <v>56</v>
      </c>
      <c r="F2" s="20" t="s">
        <v>57</v>
      </c>
      <c r="G2" s="11" t="s">
        <v>54</v>
      </c>
      <c r="H2" s="11" t="s">
        <v>141</v>
      </c>
      <c r="I2" s="11" t="s">
        <v>55</v>
      </c>
      <c r="J2" s="11" t="s">
        <v>56</v>
      </c>
      <c r="K2" s="11" t="s">
        <v>57</v>
      </c>
      <c r="L2" s="20" t="s">
        <v>142</v>
      </c>
      <c r="M2" s="20" t="s">
        <v>143</v>
      </c>
      <c r="N2" s="27" t="s">
        <v>144</v>
      </c>
    </row>
    <row r="3" ht="20" customHeight="1" spans="1:14" x14ac:dyDescent="0.25">
      <c r="A3" s="4">
        <v>1</v>
      </c>
      <c r="B3" s="7">
        <v>5.6972</v>
      </c>
      <c r="C3" s="7">
        <v>87.82</v>
      </c>
      <c r="D3" s="7" t="s">
        <v>30</v>
      </c>
      <c r="E3" s="7">
        <v>1</v>
      </c>
      <c r="F3" s="7" t="s">
        <v>30</v>
      </c>
      <c r="G3" s="7">
        <v>5.7407</v>
      </c>
      <c r="H3" s="7">
        <v>86.83</v>
      </c>
      <c r="I3" s="7" t="s">
        <v>30</v>
      </c>
      <c r="J3" s="7">
        <v>1</v>
      </c>
      <c r="K3" s="7" t="s">
        <v>30</v>
      </c>
      <c r="L3" s="7">
        <v>0.2</v>
      </c>
      <c r="M3" s="7">
        <v>60.76</v>
      </c>
      <c r="N3" s="6" t="s">
        <v>30</v>
      </c>
    </row>
    <row r="4" ht="20" customHeight="1" spans="1:14" x14ac:dyDescent="0.25">
      <c r="A4" s="4">
        <v>2</v>
      </c>
      <c r="B4" s="7">
        <v>5.0955</v>
      </c>
      <c r="C4" s="7">
        <v>177.81</v>
      </c>
      <c r="D4" s="7">
        <v>1</v>
      </c>
      <c r="E4" s="7" t="s">
        <v>30</v>
      </c>
      <c r="F4" s="7" t="s">
        <v>30</v>
      </c>
      <c r="G4" s="7">
        <v>5.1026</v>
      </c>
      <c r="H4" s="7">
        <v>176.82</v>
      </c>
      <c r="I4" s="7">
        <v>1</v>
      </c>
      <c r="J4" s="7" t="s">
        <v>30</v>
      </c>
      <c r="K4" s="7" t="s">
        <v>30</v>
      </c>
      <c r="L4" s="7">
        <v>64.67</v>
      </c>
      <c r="M4" s="7">
        <v>0.19</v>
      </c>
      <c r="N4" s="6">
        <v>0.04</v>
      </c>
    </row>
    <row r="5" ht="20" customHeight="1" spans="1:14" x14ac:dyDescent="0.25">
      <c r="A5" s="4">
        <v>3</v>
      </c>
      <c r="B5" s="7">
        <v>4.1659</v>
      </c>
      <c r="C5" s="7">
        <v>23.06</v>
      </c>
      <c r="D5" s="7" t="s">
        <v>30</v>
      </c>
      <c r="E5" s="7" t="s">
        <v>30</v>
      </c>
      <c r="F5" s="7">
        <v>1</v>
      </c>
      <c r="G5" s="7">
        <v>4.1681</v>
      </c>
      <c r="H5" s="7">
        <v>28.49</v>
      </c>
      <c r="I5" s="7" t="s">
        <v>30</v>
      </c>
      <c r="J5" s="7" t="s">
        <v>30</v>
      </c>
      <c r="K5" s="7">
        <v>1</v>
      </c>
      <c r="L5" s="7">
        <v>0.03</v>
      </c>
      <c r="M5" s="7">
        <v>0.02</v>
      </c>
      <c r="N5" s="6">
        <v>59.72</v>
      </c>
    </row>
    <row r="6" ht="20" customHeight="1" spans="1:14" x14ac:dyDescent="0.25">
      <c r="A6" s="4">
        <v>4</v>
      </c>
      <c r="B6" s="7">
        <v>1.6191</v>
      </c>
      <c r="C6" s="7">
        <v>10.34</v>
      </c>
      <c r="D6" s="7">
        <v>0.92</v>
      </c>
      <c r="E6" s="7">
        <v>0.03</v>
      </c>
      <c r="F6" s="7">
        <v>0.05</v>
      </c>
      <c r="G6" s="7">
        <v>1.6242</v>
      </c>
      <c r="H6" s="7">
        <v>16.8</v>
      </c>
      <c r="I6" s="7">
        <v>0.86</v>
      </c>
      <c r="J6" s="7">
        <v>0.08</v>
      </c>
      <c r="K6" s="7">
        <v>0.06</v>
      </c>
      <c r="L6" s="7">
        <v>13.91</v>
      </c>
      <c r="M6" s="7">
        <v>1.5</v>
      </c>
      <c r="N6" s="6">
        <v>1.02</v>
      </c>
    </row>
    <row r="7" ht="20" customHeight="1" spans="1:14" x14ac:dyDescent="0.25">
      <c r="A7" s="4">
        <v>5</v>
      </c>
      <c r="B7" s="7">
        <v>1.5555</v>
      </c>
      <c r="C7" s="7">
        <v>114.05</v>
      </c>
      <c r="D7" s="7">
        <v>0.09</v>
      </c>
      <c r="E7" s="7">
        <v>0.42</v>
      </c>
      <c r="F7" s="7">
        <v>0.5</v>
      </c>
      <c r="G7" s="7">
        <v>1.5679</v>
      </c>
      <c r="H7" s="7">
        <v>111.51</v>
      </c>
      <c r="I7" s="7">
        <v>0.12</v>
      </c>
      <c r="J7" s="7">
        <v>0.78</v>
      </c>
      <c r="K7" s="7">
        <v>0.1</v>
      </c>
      <c r="L7" s="7">
        <v>2.28</v>
      </c>
      <c r="M7" s="7">
        <v>14.06</v>
      </c>
      <c r="N7" s="6">
        <v>1.76</v>
      </c>
    </row>
    <row r="8" ht="20" customHeight="1" spans="1:14" x14ac:dyDescent="0.25">
      <c r="A8" s="4">
        <v>6</v>
      </c>
      <c r="B8" s="7">
        <v>1.5448</v>
      </c>
      <c r="C8" s="7">
        <v>88.33</v>
      </c>
      <c r="D8" s="7" t="s">
        <v>30</v>
      </c>
      <c r="E8" s="7">
        <v>0.55</v>
      </c>
      <c r="F8" s="7">
        <v>0.44</v>
      </c>
      <c r="G8" s="7">
        <v>1.5492</v>
      </c>
      <c r="H8" s="7">
        <v>71.86</v>
      </c>
      <c r="I8" s="7">
        <v>0.02</v>
      </c>
      <c r="J8" s="7">
        <v>0.14</v>
      </c>
      <c r="K8" s="7">
        <v>0.84</v>
      </c>
      <c r="L8" s="7">
        <v>0.51</v>
      </c>
      <c r="M8" s="7">
        <v>2.41</v>
      </c>
      <c r="N8" s="6">
        <v>12.91</v>
      </c>
    </row>
    <row r="9" ht="20" customHeight="1" spans="1:14" x14ac:dyDescent="0.25">
      <c r="A9" s="4">
        <v>7</v>
      </c>
      <c r="B9" s="7">
        <v>0.9344</v>
      </c>
      <c r="C9" s="7">
        <v>175.03</v>
      </c>
      <c r="D9" s="7">
        <v>0.02</v>
      </c>
      <c r="E9" s="7">
        <v>0.01</v>
      </c>
      <c r="F9" s="7">
        <v>0.97</v>
      </c>
      <c r="G9" s="7">
        <v>0.9366</v>
      </c>
      <c r="H9" s="7">
        <v>3.67</v>
      </c>
      <c r="I9" s="7">
        <v>0.02</v>
      </c>
      <c r="J9" s="7">
        <v>0.01</v>
      </c>
      <c r="K9" s="7">
        <v>0.97</v>
      </c>
      <c r="L9" s="7">
        <v>0.13</v>
      </c>
      <c r="M9" s="7">
        <v>0.09</v>
      </c>
      <c r="N9" s="6">
        <v>6.37</v>
      </c>
    </row>
    <row r="10" ht="20" customHeight="1" spans="1:14" x14ac:dyDescent="0.25">
      <c r="A10" s="4">
        <v>8</v>
      </c>
      <c r="B10" s="7">
        <v>0.8794</v>
      </c>
      <c r="C10" s="7">
        <v>2.44</v>
      </c>
      <c r="D10" s="7">
        <v>1</v>
      </c>
      <c r="E10" s="7" t="s">
        <v>30</v>
      </c>
      <c r="F10" s="7" t="s">
        <v>30</v>
      </c>
      <c r="G10" s="7">
        <v>0.882</v>
      </c>
      <c r="H10" s="7">
        <v>4</v>
      </c>
      <c r="I10" s="7">
        <v>0.99</v>
      </c>
      <c r="J10" s="7" t="s">
        <v>30</v>
      </c>
      <c r="K10" s="7" t="s">
        <v>30</v>
      </c>
      <c r="L10" s="7">
        <v>6.18</v>
      </c>
      <c r="M10" s="7">
        <v>0.04</v>
      </c>
      <c r="N10" s="6">
        <v>0.04</v>
      </c>
    </row>
    <row r="11" ht="20" customHeight="1" spans="1:14" x14ac:dyDescent="0.25">
      <c r="A11" s="4">
        <v>9</v>
      </c>
      <c r="B11" s="7">
        <v>0.769</v>
      </c>
      <c r="C11" s="7">
        <v>92.62</v>
      </c>
      <c r="D11" s="7" t="s">
        <v>30</v>
      </c>
      <c r="E11" s="7">
        <v>0.99</v>
      </c>
      <c r="F11" s="7">
        <v>0.01</v>
      </c>
      <c r="G11" s="7">
        <v>0.7827</v>
      </c>
      <c r="H11" s="7">
        <v>94.27</v>
      </c>
      <c r="I11" s="7">
        <v>0.01</v>
      </c>
      <c r="J11" s="7">
        <v>0.98</v>
      </c>
      <c r="K11" s="7">
        <v>0.01</v>
      </c>
      <c r="L11" s="7">
        <v>0.02</v>
      </c>
      <c r="M11" s="7">
        <v>6.61</v>
      </c>
      <c r="N11" s="6">
        <v>0.05</v>
      </c>
    </row>
    <row r="12" ht="20" customHeight="1" spans="1:14" x14ac:dyDescent="0.25">
      <c r="A12" s="4">
        <v>10</v>
      </c>
      <c r="B12" s="7">
        <v>0.6542</v>
      </c>
      <c r="C12" s="7">
        <v>175.14</v>
      </c>
      <c r="D12" s="7">
        <v>0.1</v>
      </c>
      <c r="E12" s="7" t="s">
        <v>30</v>
      </c>
      <c r="F12" s="7">
        <v>0.9</v>
      </c>
      <c r="G12" s="7">
        <v>0.6992</v>
      </c>
      <c r="H12" s="7">
        <v>179.23</v>
      </c>
      <c r="I12" s="7">
        <v>0.8</v>
      </c>
      <c r="J12" s="7" t="s">
        <v>30</v>
      </c>
      <c r="K12" s="7">
        <v>0.2</v>
      </c>
      <c r="L12" s="7">
        <v>0.08</v>
      </c>
      <c r="M12" s="7" t="s">
        <v>30</v>
      </c>
      <c r="N12" s="6">
        <v>0.03</v>
      </c>
    </row>
    <row r="13" ht="20" customHeight="1" spans="1:14" x14ac:dyDescent="0.25">
      <c r="A13" s="4">
        <v>11</v>
      </c>
      <c r="B13" s="7">
        <v>0.5998</v>
      </c>
      <c r="C13" s="7">
        <v>1.26</v>
      </c>
      <c r="D13" s="7">
        <v>0.94</v>
      </c>
      <c r="E13" s="7" t="s">
        <v>30</v>
      </c>
      <c r="F13" s="7">
        <v>0.06</v>
      </c>
      <c r="G13" s="7">
        <v>0.6554</v>
      </c>
      <c r="H13" s="7">
        <v>174.37</v>
      </c>
      <c r="I13" s="7">
        <v>0.1</v>
      </c>
      <c r="J13" s="7" t="s">
        <v>30</v>
      </c>
      <c r="K13" s="7">
        <v>0.9</v>
      </c>
      <c r="L13" s="7">
        <v>0.77</v>
      </c>
      <c r="M13" s="7">
        <v>0.03</v>
      </c>
      <c r="N13" s="6">
        <v>5.63</v>
      </c>
    </row>
    <row r="14" ht="20" customHeight="1" spans="1:14" x14ac:dyDescent="0.25">
      <c r="A14" s="4">
        <v>12</v>
      </c>
      <c r="B14" s="7">
        <v>0.5081</v>
      </c>
      <c r="C14" s="7">
        <v>172.19</v>
      </c>
      <c r="D14" s="7">
        <v>0.12</v>
      </c>
      <c r="E14" s="7">
        <v>0.01</v>
      </c>
      <c r="F14" s="7">
        <v>0.87</v>
      </c>
      <c r="G14" s="7">
        <v>0.5994</v>
      </c>
      <c r="H14" s="7">
        <v>1.93</v>
      </c>
      <c r="I14" s="7">
        <v>0.94</v>
      </c>
      <c r="J14" s="7" t="s">
        <v>30</v>
      </c>
      <c r="K14" s="7">
        <v>0.06</v>
      </c>
      <c r="L14" s="7">
        <v>3.21</v>
      </c>
      <c r="M14" s="7">
        <v>0.01</v>
      </c>
      <c r="N14" s="6">
        <v>0.32</v>
      </c>
    </row>
    <row r="15" ht="20" customHeight="1" spans="1:14" x14ac:dyDescent="0.25">
      <c r="A15" s="4">
        <v>13</v>
      </c>
      <c r="B15" s="7">
        <v>0.497</v>
      </c>
      <c r="C15" s="7">
        <v>90.82</v>
      </c>
      <c r="D15" s="7" t="s">
        <v>30</v>
      </c>
      <c r="E15" s="7">
        <v>0.99</v>
      </c>
      <c r="F15" s="7" t="s">
        <v>30</v>
      </c>
      <c r="G15" s="7">
        <v>0.5095</v>
      </c>
      <c r="H15" s="7">
        <v>0.23</v>
      </c>
      <c r="I15" s="7">
        <v>0.12</v>
      </c>
      <c r="J15" s="7">
        <v>0.03</v>
      </c>
      <c r="K15" s="7">
        <v>0.86</v>
      </c>
      <c r="L15" s="7">
        <v>0.24</v>
      </c>
      <c r="M15" s="7">
        <v>0.15</v>
      </c>
      <c r="N15" s="6">
        <v>1.37</v>
      </c>
    </row>
    <row r="16" ht="20" customHeight="1" spans="1:14" x14ac:dyDescent="0.25">
      <c r="A16" s="4">
        <v>14</v>
      </c>
      <c r="B16" s="7">
        <v>0.463</v>
      </c>
      <c r="C16" s="7">
        <v>4.97</v>
      </c>
      <c r="D16" s="7">
        <v>0.04</v>
      </c>
      <c r="E16" s="7">
        <v>0.96</v>
      </c>
      <c r="F16" s="7" t="s">
        <v>30</v>
      </c>
      <c r="G16" s="7">
        <v>0.5024</v>
      </c>
      <c r="H16" s="7">
        <v>92.8</v>
      </c>
      <c r="I16" s="7" t="s">
        <v>30</v>
      </c>
      <c r="J16" s="7">
        <v>0.98</v>
      </c>
      <c r="K16" s="7">
        <v>0.01</v>
      </c>
      <c r="L16" s="7" t="s">
        <v>30</v>
      </c>
      <c r="M16" s="7">
        <v>2.82</v>
      </c>
      <c r="N16" s="6">
        <v>0.04</v>
      </c>
    </row>
    <row r="17" ht="20" customHeight="1" spans="1:14" x14ac:dyDescent="0.25">
      <c r="A17" s="4">
        <v>15</v>
      </c>
      <c r="B17" s="7">
        <v>0.4541</v>
      </c>
      <c r="C17" s="7">
        <v>1.93</v>
      </c>
      <c r="D17" s="7">
        <v>0.92</v>
      </c>
      <c r="E17" s="7">
        <v>0.02</v>
      </c>
      <c r="F17" s="7">
        <v>0.07</v>
      </c>
      <c r="G17" s="7">
        <v>0.4664</v>
      </c>
      <c r="H17" s="7">
        <v>173.69</v>
      </c>
      <c r="I17" s="7">
        <v>0.03</v>
      </c>
      <c r="J17" s="7">
        <v>0.95</v>
      </c>
      <c r="K17" s="7">
        <v>0.03</v>
      </c>
      <c r="L17" s="7">
        <v>0.04</v>
      </c>
      <c r="M17" s="7" t="s">
        <v>30</v>
      </c>
      <c r="N17" s="6">
        <v>0.02</v>
      </c>
    </row>
    <row r="18" ht="20" customHeight="1" spans="1:14" x14ac:dyDescent="0.25">
      <c r="A18" s="4">
        <v>16</v>
      </c>
      <c r="B18" s="7">
        <v>0.447</v>
      </c>
      <c r="C18" s="7">
        <v>92.24</v>
      </c>
      <c r="D18" s="7">
        <v>0.01</v>
      </c>
      <c r="E18" s="7">
        <v>0.99</v>
      </c>
      <c r="F18" s="7" t="s">
        <v>30</v>
      </c>
      <c r="G18" s="7">
        <v>0.463</v>
      </c>
      <c r="H18" s="7">
        <v>9.96</v>
      </c>
      <c r="I18" s="7">
        <v>0.04</v>
      </c>
      <c r="J18" s="7">
        <v>0.96</v>
      </c>
      <c r="K18" s="7" t="s">
        <v>30</v>
      </c>
      <c r="L18" s="7" t="s">
        <v>30</v>
      </c>
      <c r="M18" s="7" t="s">
        <v>30</v>
      </c>
      <c r="N18" s="6" t="s">
        <v>30</v>
      </c>
    </row>
    <row r="19" ht="20" customHeight="1" spans="1:14" x14ac:dyDescent="0.25">
      <c r="A19" s="4">
        <v>17</v>
      </c>
      <c r="B19" s="7">
        <v>0.4219</v>
      </c>
      <c r="C19" s="7">
        <v>0.5</v>
      </c>
      <c r="D19" s="7">
        <v>0.93</v>
      </c>
      <c r="E19" s="7">
        <v>0.06</v>
      </c>
      <c r="F19" s="7">
        <v>0.01</v>
      </c>
      <c r="G19" s="7">
        <v>0.4542</v>
      </c>
      <c r="H19" s="7">
        <v>2.8</v>
      </c>
      <c r="I19" s="7">
        <v>0.91</v>
      </c>
      <c r="J19" s="7">
        <v>0.03</v>
      </c>
      <c r="K19" s="7">
        <v>0.06</v>
      </c>
      <c r="L19" s="7">
        <v>1.04</v>
      </c>
      <c r="M19" s="7">
        <v>0.01</v>
      </c>
      <c r="N19" s="6">
        <v>0.31</v>
      </c>
    </row>
    <row r="20" ht="20" customHeight="1" spans="1:14" x14ac:dyDescent="0.25">
      <c r="A20" s="4">
        <v>18</v>
      </c>
      <c r="B20" s="7">
        <v>0.4148</v>
      </c>
      <c r="C20" s="7">
        <v>0.23</v>
      </c>
      <c r="D20" s="7">
        <v>0.77</v>
      </c>
      <c r="E20" s="7">
        <v>0.08</v>
      </c>
      <c r="F20" s="7">
        <v>0.15</v>
      </c>
      <c r="G20" s="7">
        <v>0.4471</v>
      </c>
      <c r="H20" s="7">
        <v>92.32</v>
      </c>
      <c r="I20" s="7">
        <v>0.01</v>
      </c>
      <c r="J20" s="7">
        <v>0.99</v>
      </c>
      <c r="K20" s="7">
        <v>0.01</v>
      </c>
      <c r="L20" s="7">
        <v>0.01</v>
      </c>
      <c r="M20" s="7">
        <v>1.43</v>
      </c>
      <c r="N20" s="6" t="s">
        <v>30</v>
      </c>
    </row>
    <row r="21" ht="20" customHeight="1" spans="1:14" x14ac:dyDescent="0.25">
      <c r="A21" s="4">
        <v>19</v>
      </c>
      <c r="B21" s="7">
        <v>0.4052</v>
      </c>
      <c r="C21" s="7">
        <v>4.41</v>
      </c>
      <c r="D21" s="7">
        <v>0.22</v>
      </c>
      <c r="E21" s="7">
        <v>0.28</v>
      </c>
      <c r="F21" s="7">
        <v>0.51</v>
      </c>
      <c r="G21" s="7">
        <v>0.4219</v>
      </c>
      <c r="H21" s="7">
        <v>0.73</v>
      </c>
      <c r="I21" s="7">
        <v>0.93</v>
      </c>
      <c r="J21" s="7">
        <v>0.06</v>
      </c>
      <c r="K21" s="7">
        <v>0.01</v>
      </c>
      <c r="L21" s="7">
        <v>0.06</v>
      </c>
      <c r="M21" s="7" t="s">
        <v>30</v>
      </c>
      <c r="N21" s="6" t="s">
        <v>30</v>
      </c>
    </row>
    <row r="22" ht="20" customHeight="1" spans="1:14" x14ac:dyDescent="0.25">
      <c r="A22" s="4">
        <v>20</v>
      </c>
      <c r="B22" s="7">
        <v>0.3796</v>
      </c>
      <c r="C22" s="7">
        <v>0.42</v>
      </c>
      <c r="D22" s="7">
        <v>0.08</v>
      </c>
      <c r="E22" s="7">
        <v>0.92</v>
      </c>
      <c r="F22" s="7" t="s">
        <v>30</v>
      </c>
      <c r="G22" s="7">
        <v>0.415</v>
      </c>
      <c r="H22" s="7">
        <v>0.24</v>
      </c>
      <c r="I22" s="7">
        <v>0.77</v>
      </c>
      <c r="J22" s="7">
        <v>0.08</v>
      </c>
      <c r="K22" s="7">
        <v>0.15</v>
      </c>
      <c r="L22" s="7">
        <v>0.49</v>
      </c>
      <c r="M22" s="7" t="s">
        <v>30</v>
      </c>
      <c r="N22" s="6" t="s">
        <v>30</v>
      </c>
    </row>
    <row r="23" ht="20" customHeight="1" spans="1:14" x14ac:dyDescent="0.25">
      <c r="A23" s="4">
        <v>21</v>
      </c>
      <c r="B23" s="7">
        <v>0.3733</v>
      </c>
      <c r="C23" s="7">
        <v>177.37</v>
      </c>
      <c r="D23" s="7">
        <v>0.11</v>
      </c>
      <c r="E23" s="7">
        <v>0.47</v>
      </c>
      <c r="F23" s="7">
        <v>0.42</v>
      </c>
      <c r="G23" s="7">
        <v>0.4055</v>
      </c>
      <c r="H23" s="7">
        <v>6.16</v>
      </c>
      <c r="I23" s="7">
        <v>0.21</v>
      </c>
      <c r="J23" s="7">
        <v>0.28</v>
      </c>
      <c r="K23" s="7">
        <v>0.51</v>
      </c>
      <c r="L23" s="7">
        <v>0.04</v>
      </c>
      <c r="M23" s="7">
        <v>0.04</v>
      </c>
      <c r="N23" s="6">
        <v>1.15</v>
      </c>
    </row>
    <row r="24" ht="20" customHeight="1" spans="1:14" x14ac:dyDescent="0.25">
      <c r="A24" s="4">
        <v>22</v>
      </c>
      <c r="B24" s="7">
        <v>0.3477</v>
      </c>
      <c r="C24" s="7">
        <v>92.64</v>
      </c>
      <c r="D24" s="7">
        <v>0.03</v>
      </c>
      <c r="E24" s="7">
        <v>0.96</v>
      </c>
      <c r="F24" s="7">
        <v>0.02</v>
      </c>
      <c r="G24" s="7">
        <v>0.3796</v>
      </c>
      <c r="H24" s="7">
        <v>0.83</v>
      </c>
      <c r="I24" s="7">
        <v>0.07</v>
      </c>
      <c r="J24" s="7">
        <v>0.92</v>
      </c>
      <c r="K24" s="7">
        <v>0.01</v>
      </c>
      <c r="L24" s="7">
        <v>0.03</v>
      </c>
      <c r="M24" s="7" t="s">
        <v>30</v>
      </c>
      <c r="N24" s="6">
        <v>0.01</v>
      </c>
    </row>
    <row r="25" ht="20" customHeight="1" spans="1:14" x14ac:dyDescent="0.25">
      <c r="A25" s="4">
        <v>23</v>
      </c>
      <c r="B25" s="7">
        <v>0.3397</v>
      </c>
      <c r="C25" s="7">
        <v>2.95</v>
      </c>
      <c r="D25" s="7">
        <v>0.76</v>
      </c>
      <c r="E25" s="7">
        <v>0.07</v>
      </c>
      <c r="F25" s="7">
        <v>0.17</v>
      </c>
      <c r="G25" s="7">
        <v>0.3736</v>
      </c>
      <c r="H25" s="7">
        <v>178.08</v>
      </c>
      <c r="I25" s="7">
        <v>0.11</v>
      </c>
      <c r="J25" s="7">
        <v>0.46</v>
      </c>
      <c r="K25" s="7">
        <v>0.43</v>
      </c>
      <c r="L25" s="7">
        <v>0.01</v>
      </c>
      <c r="M25" s="7">
        <v>0.01</v>
      </c>
      <c r="N25" s="6">
        <v>0.28</v>
      </c>
    </row>
    <row r="26" ht="20" customHeight="1" spans="1:14" x14ac:dyDescent="0.25">
      <c r="A26" s="4">
        <v>24</v>
      </c>
      <c r="B26" s="7">
        <v>0.3338</v>
      </c>
      <c r="C26" s="7">
        <v>106.98</v>
      </c>
      <c r="D26" s="7">
        <v>0.56</v>
      </c>
      <c r="E26" s="7">
        <v>0.23</v>
      </c>
      <c r="F26" s="7">
        <v>0.21</v>
      </c>
      <c r="G26" s="7">
        <v>0.37</v>
      </c>
      <c r="H26" s="7">
        <v>176.82</v>
      </c>
      <c r="I26" s="7">
        <v>0.21</v>
      </c>
      <c r="J26" s="7">
        <v>0.01</v>
      </c>
      <c r="K26" s="7">
        <v>0.77</v>
      </c>
      <c r="L26" s="7">
        <v>0.02</v>
      </c>
      <c r="M26" s="7" t="s">
        <v>30</v>
      </c>
      <c r="N26" s="6" t="s">
        <v>30</v>
      </c>
    </row>
    <row r="27" ht="20" customHeight="1" spans="1:14" x14ac:dyDescent="0.25">
      <c r="A27" s="4">
        <v>25</v>
      </c>
      <c r="B27" s="7">
        <v>0.3254</v>
      </c>
      <c r="C27" s="7">
        <v>171.94</v>
      </c>
      <c r="D27" s="7">
        <v>0.19</v>
      </c>
      <c r="E27" s="7">
        <v>0.44</v>
      </c>
      <c r="F27" s="7">
        <v>0.37</v>
      </c>
      <c r="G27" s="7">
        <v>0.3513</v>
      </c>
      <c r="H27" s="7">
        <v>92.87</v>
      </c>
      <c r="I27" s="7">
        <v>0.02</v>
      </c>
      <c r="J27" s="7">
        <v>0.97</v>
      </c>
      <c r="K27" s="7">
        <v>0.01</v>
      </c>
      <c r="L27" s="7" t="s">
        <v>30</v>
      </c>
      <c r="M27" s="7">
        <v>2.27</v>
      </c>
      <c r="N27" s="6">
        <v>0.02</v>
      </c>
    </row>
    <row r="28" ht="20" customHeight="1" spans="1:14" x14ac:dyDescent="0.25">
      <c r="A28" s="4">
        <v>26</v>
      </c>
      <c r="B28" s="7">
        <v>0.3156</v>
      </c>
      <c r="C28" s="7">
        <v>88.83</v>
      </c>
      <c r="D28" s="7">
        <v>0.14</v>
      </c>
      <c r="E28" s="7">
        <v>0.86</v>
      </c>
      <c r="F28" s="7">
        <v>0.01</v>
      </c>
      <c r="G28" s="7">
        <v>0.3396</v>
      </c>
      <c r="H28" s="7">
        <v>2.85</v>
      </c>
      <c r="I28" s="7">
        <v>0.77</v>
      </c>
      <c r="J28" s="7">
        <v>0.06</v>
      </c>
      <c r="K28" s="7">
        <v>0.17</v>
      </c>
      <c r="L28" s="7">
        <v>0.78</v>
      </c>
      <c r="M28" s="7">
        <v>0.01</v>
      </c>
      <c r="N28" s="6">
        <v>0.51</v>
      </c>
    </row>
    <row r="29" ht="20" customHeight="1" spans="1:14" x14ac:dyDescent="0.25">
      <c r="A29" s="4">
        <v>27</v>
      </c>
      <c r="B29" s="7">
        <v>0.3055</v>
      </c>
      <c r="C29" s="7">
        <v>171.13</v>
      </c>
      <c r="D29" s="7">
        <v>0.82</v>
      </c>
      <c r="E29" s="7">
        <v>0.13</v>
      </c>
      <c r="F29" s="7">
        <v>0.04</v>
      </c>
      <c r="G29" s="7">
        <v>0.334</v>
      </c>
      <c r="H29" s="7">
        <v>18.29</v>
      </c>
      <c r="I29" s="7">
        <v>0.56</v>
      </c>
      <c r="J29" s="7">
        <v>0.22</v>
      </c>
      <c r="K29" s="7">
        <v>0.22</v>
      </c>
      <c r="L29" s="7">
        <v>0.03</v>
      </c>
      <c r="M29" s="7">
        <v>0.09</v>
      </c>
      <c r="N29" s="6">
        <v>0.03</v>
      </c>
    </row>
    <row r="30" ht="20" customHeight="1" spans="1:14" x14ac:dyDescent="0.25">
      <c r="A30" s="4">
        <v>28</v>
      </c>
      <c r="B30" s="7">
        <v>0.2965</v>
      </c>
      <c r="C30" s="7">
        <v>119.09</v>
      </c>
      <c r="D30" s="7">
        <v>0.65</v>
      </c>
      <c r="E30" s="7">
        <v>0.34</v>
      </c>
      <c r="F30" s="7">
        <v>0.01</v>
      </c>
      <c r="G30" s="7">
        <v>0.3256</v>
      </c>
      <c r="H30" s="7">
        <v>171.29</v>
      </c>
      <c r="I30" s="7">
        <v>0.19</v>
      </c>
      <c r="J30" s="7">
        <v>0.45</v>
      </c>
      <c r="K30" s="7">
        <v>0.36</v>
      </c>
      <c r="L30" s="7">
        <v>0.02</v>
      </c>
      <c r="M30" s="7">
        <v>0.01</v>
      </c>
      <c r="N30" s="6">
        <v>0.04</v>
      </c>
    </row>
    <row r="31" ht="20" customHeight="1" spans="1:14" x14ac:dyDescent="0.25">
      <c r="A31" s="4">
        <v>29</v>
      </c>
      <c r="B31" s="7">
        <v>0.2896</v>
      </c>
      <c r="C31" s="7">
        <v>78.17</v>
      </c>
      <c r="D31" s="7">
        <v>0.34</v>
      </c>
      <c r="E31" s="7">
        <v>0.31</v>
      </c>
      <c r="F31" s="7">
        <v>0.35</v>
      </c>
      <c r="G31" s="7">
        <v>0.3164</v>
      </c>
      <c r="H31" s="7">
        <v>90.09</v>
      </c>
      <c r="I31" s="7">
        <v>0.12</v>
      </c>
      <c r="J31" s="7">
        <v>0.87</v>
      </c>
      <c r="K31" s="7">
        <v>0.01</v>
      </c>
      <c r="L31" s="7">
        <v>0.01</v>
      </c>
      <c r="M31" s="7">
        <v>0.46</v>
      </c>
      <c r="N31" s="6">
        <v>0.04</v>
      </c>
    </row>
    <row r="32" ht="20" customHeight="1" spans="1:14" x14ac:dyDescent="0.25">
      <c r="A32" s="10">
        <v>30</v>
      </c>
      <c r="B32" s="12">
        <v>0.2841</v>
      </c>
      <c r="C32" s="12">
        <v>114.96</v>
      </c>
      <c r="D32" s="12">
        <v>0.23</v>
      </c>
      <c r="E32" s="12">
        <v>0.75</v>
      </c>
      <c r="F32" s="12">
        <v>0.03</v>
      </c>
      <c r="G32" s="12">
        <v>0.3058</v>
      </c>
      <c r="H32" s="12">
        <v>172.92</v>
      </c>
      <c r="I32" s="12">
        <v>0.83</v>
      </c>
      <c r="J32" s="12">
        <v>0.13</v>
      </c>
      <c r="K32" s="12">
        <v>0.04</v>
      </c>
      <c r="L32" s="12">
        <v>0.19</v>
      </c>
      <c r="M32" s="12">
        <v>0.06</v>
      </c>
      <c r="N32" s="13">
        <v>0.08</v>
      </c>
    </row>
  </sheetData>
  <mergeCells count="3">
    <mergeCell ref="B1:F1"/>
    <mergeCell ref="G1:K1"/>
    <mergeCell ref="L1:N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20" width="10" style="1" customWidth="1"/>
  </cols>
  <sheetData>
    <row r="1" ht="20" customHeight="1" spans="1:20" x14ac:dyDescent="0.25">
      <c r="A1" s="14" t="s">
        <v>145</v>
      </c>
      <c r="B1" s="14"/>
      <c r="C1" s="24" t="s">
        <v>34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8" t="s">
        <v>146</v>
      </c>
      <c r="P1" s="28"/>
      <c r="Q1" s="28"/>
      <c r="R1" s="28"/>
      <c r="S1" s="28"/>
      <c r="T1" s="28"/>
    </row>
    <row r="2" ht="30" customHeight="1" spans="1:20" x14ac:dyDescent="0.25">
      <c r="A2" s="10" t="s">
        <v>147</v>
      </c>
      <c r="B2" s="11" t="s">
        <v>148</v>
      </c>
      <c r="C2" s="20" t="s">
        <v>149</v>
      </c>
      <c r="D2" s="20" t="s">
        <v>150</v>
      </c>
      <c r="E2" s="20" t="s">
        <v>151</v>
      </c>
      <c r="F2" s="20" t="s">
        <v>152</v>
      </c>
      <c r="G2" s="20" t="s">
        <v>153</v>
      </c>
      <c r="H2" s="20" t="s">
        <v>154</v>
      </c>
      <c r="I2" s="20" t="s">
        <v>155</v>
      </c>
      <c r="J2" s="20" t="s">
        <v>156</v>
      </c>
      <c r="K2" s="20" t="s">
        <v>157</v>
      </c>
      <c r="L2" s="20" t="s">
        <v>158</v>
      </c>
      <c r="M2" s="20" t="s">
        <v>159</v>
      </c>
      <c r="N2" s="20" t="s">
        <v>160</v>
      </c>
      <c r="O2" s="11" t="s">
        <v>161</v>
      </c>
      <c r="P2" s="11" t="s">
        <v>162</v>
      </c>
      <c r="Q2" s="11" t="s">
        <v>163</v>
      </c>
      <c r="R2" s="11" t="s">
        <v>164</v>
      </c>
      <c r="S2" s="11" t="s">
        <v>165</v>
      </c>
      <c r="T2" s="29" t="s">
        <v>166</v>
      </c>
    </row>
    <row r="3" ht="20" customHeight="1" spans="1:20" x14ac:dyDescent="0.25">
      <c r="A3" s="4">
        <v>54</v>
      </c>
      <c r="B3" s="5">
        <v>1</v>
      </c>
      <c r="C3" s="7">
        <v>-84.6</v>
      </c>
      <c r="D3" s="7">
        <v>-84.6</v>
      </c>
      <c r="E3" s="7">
        <v>-338.3</v>
      </c>
      <c r="F3" s="7">
        <v>395.7</v>
      </c>
      <c r="G3" s="7">
        <v>395.7</v>
      </c>
      <c r="H3" s="7">
        <v>1582.6</v>
      </c>
      <c r="I3" s="7" t="s">
        <v>30</v>
      </c>
      <c r="J3" s="7" t="s">
        <v>30</v>
      </c>
      <c r="K3" s="7" t="s">
        <v>30</v>
      </c>
      <c r="L3" s="7" t="s">
        <v>30</v>
      </c>
      <c r="M3" s="7" t="s">
        <v>30</v>
      </c>
      <c r="N3" s="7" t="s">
        <v>30</v>
      </c>
      <c r="O3" s="7">
        <v>70.28</v>
      </c>
      <c r="P3" s="7">
        <v>70.28</v>
      </c>
      <c r="Q3" s="7">
        <v>281.1</v>
      </c>
      <c r="R3" s="7">
        <v>83.57</v>
      </c>
      <c r="S3" s="7">
        <v>83.57</v>
      </c>
      <c r="T3" s="6">
        <v>334.28</v>
      </c>
    </row>
    <row r="4" ht="20" customHeight="1" spans="1:20" x14ac:dyDescent="0.25">
      <c r="A4" s="4">
        <v>53</v>
      </c>
      <c r="B4" s="5">
        <v>1</v>
      </c>
      <c r="C4" s="7">
        <v>-84.6</v>
      </c>
      <c r="D4" s="7">
        <v>-169.1</v>
      </c>
      <c r="E4" s="7">
        <v>-1099.4</v>
      </c>
      <c r="F4" s="7">
        <v>395.7</v>
      </c>
      <c r="G4" s="7">
        <v>791.3</v>
      </c>
      <c r="H4" s="7">
        <v>5143.6</v>
      </c>
      <c r="I4" s="7" t="s">
        <v>30</v>
      </c>
      <c r="J4" s="7" t="s">
        <v>30</v>
      </c>
      <c r="K4" s="7" t="s">
        <v>30</v>
      </c>
      <c r="L4" s="7" t="s">
        <v>30</v>
      </c>
      <c r="M4" s="7" t="s">
        <v>30</v>
      </c>
      <c r="N4" s="7" t="s">
        <v>30</v>
      </c>
      <c r="O4" s="7">
        <v>824.92</v>
      </c>
      <c r="P4" s="7">
        <v>888.78</v>
      </c>
      <c r="Q4" s="7">
        <v>4258.36</v>
      </c>
      <c r="R4" s="7">
        <v>1027.53</v>
      </c>
      <c r="S4" s="7">
        <v>1093.1</v>
      </c>
      <c r="T4" s="6">
        <v>5190.03</v>
      </c>
    </row>
    <row r="5" ht="20" customHeight="1" spans="1:20" x14ac:dyDescent="0.25">
      <c r="A5" s="4">
        <v>52</v>
      </c>
      <c r="B5" s="5">
        <v>1</v>
      </c>
      <c r="C5" s="7">
        <v>-483</v>
      </c>
      <c r="D5" s="7">
        <v>-652.1</v>
      </c>
      <c r="E5" s="7">
        <v>-4033.8</v>
      </c>
      <c r="F5" s="7">
        <v>681.7</v>
      </c>
      <c r="G5" s="7">
        <v>1473</v>
      </c>
      <c r="H5" s="7">
        <v>11772.2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>
        <v>1076.23</v>
      </c>
      <c r="P5" s="7">
        <v>1919.05</v>
      </c>
      <c r="Q5" s="7">
        <v>12826.43</v>
      </c>
      <c r="R5" s="7">
        <v>1201.2</v>
      </c>
      <c r="S5" s="7">
        <v>2179.89</v>
      </c>
      <c r="T5" s="6">
        <v>14849.56</v>
      </c>
    </row>
    <row r="6" ht="20" customHeight="1" spans="1:20" x14ac:dyDescent="0.25">
      <c r="A6" s="4">
        <v>51</v>
      </c>
      <c r="B6" s="5">
        <v>1</v>
      </c>
      <c r="C6" s="7">
        <v>-482.9</v>
      </c>
      <c r="D6" s="7">
        <v>-1135</v>
      </c>
      <c r="E6" s="7">
        <v>-9141.5</v>
      </c>
      <c r="F6" s="7">
        <v>681.7</v>
      </c>
      <c r="G6" s="7">
        <v>2154.7</v>
      </c>
      <c r="H6" s="7">
        <v>21468.5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>
        <v>1166.57</v>
      </c>
      <c r="P6" s="7">
        <v>3042.53</v>
      </c>
      <c r="Q6" s="7">
        <v>26386.81</v>
      </c>
      <c r="R6" s="7">
        <v>1256.94</v>
      </c>
      <c r="S6" s="7">
        <v>3361.6</v>
      </c>
      <c r="T6" s="6">
        <v>29727.81</v>
      </c>
    </row>
    <row r="7" ht="20" customHeight="1" spans="1:20" x14ac:dyDescent="0.25">
      <c r="A7" s="4">
        <v>50</v>
      </c>
      <c r="B7" s="5">
        <v>1</v>
      </c>
      <c r="C7" s="7">
        <v>-465.4</v>
      </c>
      <c r="D7" s="7">
        <v>-1600.5</v>
      </c>
      <c r="E7" s="7">
        <v>-16343.5</v>
      </c>
      <c r="F7" s="7">
        <v>615.8</v>
      </c>
      <c r="G7" s="7">
        <v>2770.6</v>
      </c>
      <c r="H7" s="7">
        <v>33936.2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>
        <v>698.09</v>
      </c>
      <c r="P7" s="7">
        <v>3694.25</v>
      </c>
      <c r="Q7" s="7">
        <v>42869.74</v>
      </c>
      <c r="R7" s="7">
        <v>715.08</v>
      </c>
      <c r="S7" s="7">
        <v>4011.83</v>
      </c>
      <c r="T7" s="6">
        <v>47553.14</v>
      </c>
    </row>
    <row r="8" ht="20" customHeight="1" spans="1:20" x14ac:dyDescent="0.25">
      <c r="A8" s="4">
        <v>49</v>
      </c>
      <c r="B8" s="5">
        <v>1</v>
      </c>
      <c r="C8" s="7">
        <v>-477</v>
      </c>
      <c r="D8" s="7">
        <v>-2077.4</v>
      </c>
      <c r="E8" s="7">
        <v>-25692</v>
      </c>
      <c r="F8" s="7">
        <v>652.7</v>
      </c>
      <c r="G8" s="7">
        <v>3423.3</v>
      </c>
      <c r="H8" s="7">
        <v>49340.8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>
        <v>645.72</v>
      </c>
      <c r="P8" s="7">
        <v>4252.02</v>
      </c>
      <c r="Q8" s="7">
        <v>61790.02</v>
      </c>
      <c r="R8" s="7">
        <v>638.39</v>
      </c>
      <c r="S8" s="7">
        <v>4522.32</v>
      </c>
      <c r="T8" s="6">
        <v>67600.28</v>
      </c>
    </row>
    <row r="9" ht="20" customHeight="1" spans="1:20" x14ac:dyDescent="0.25">
      <c r="A9" s="4">
        <v>48</v>
      </c>
      <c r="B9" s="5">
        <v>1</v>
      </c>
      <c r="C9" s="7">
        <v>-458.9</v>
      </c>
      <c r="D9" s="7">
        <v>-2536.4</v>
      </c>
      <c r="E9" s="7">
        <v>-37105.6</v>
      </c>
      <c r="F9" s="7">
        <v>633.4</v>
      </c>
      <c r="G9" s="7">
        <v>4056.6</v>
      </c>
      <c r="H9" s="7">
        <v>67595.7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>
        <v>640.58</v>
      </c>
      <c r="P9" s="7">
        <v>4745.74</v>
      </c>
      <c r="Q9" s="7">
        <v>82790.07</v>
      </c>
      <c r="R9" s="7">
        <v>641.39</v>
      </c>
      <c r="S9" s="7">
        <v>4932.56</v>
      </c>
      <c r="T9" s="6">
        <v>89309.38</v>
      </c>
    </row>
    <row r="10" ht="20" customHeight="1" spans="1:20" x14ac:dyDescent="0.25">
      <c r="A10" s="4">
        <v>47</v>
      </c>
      <c r="B10" s="5">
        <v>1</v>
      </c>
      <c r="C10" s="7">
        <v>-477</v>
      </c>
      <c r="D10" s="7">
        <v>-3013.4</v>
      </c>
      <c r="E10" s="7">
        <v>-50665.9</v>
      </c>
      <c r="F10" s="7">
        <v>664.7</v>
      </c>
      <c r="G10" s="7">
        <v>4721.3</v>
      </c>
      <c r="H10" s="7">
        <v>88841.7</v>
      </c>
      <c r="I10" s="7" t="s">
        <v>30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>
        <v>633.94</v>
      </c>
      <c r="P10" s="7">
        <v>5178.46</v>
      </c>
      <c r="Q10" s="7">
        <v>105533.25</v>
      </c>
      <c r="R10" s="7">
        <v>666.8</v>
      </c>
      <c r="S10" s="7">
        <v>5266.22</v>
      </c>
      <c r="T10" s="6">
        <v>112220.06</v>
      </c>
    </row>
    <row r="11" ht="20" customHeight="1" spans="1:20" x14ac:dyDescent="0.25">
      <c r="A11" s="4">
        <v>46</v>
      </c>
      <c r="B11" s="5">
        <v>1</v>
      </c>
      <c r="C11" s="7">
        <v>-468.9</v>
      </c>
      <c r="D11" s="7">
        <v>-3482.3</v>
      </c>
      <c r="E11" s="7">
        <v>-66336.3</v>
      </c>
      <c r="F11" s="7">
        <v>646.7</v>
      </c>
      <c r="G11" s="7">
        <v>5368.1</v>
      </c>
      <c r="H11" s="7">
        <v>112998</v>
      </c>
      <c r="I11" s="7" t="s">
        <v>30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>
        <v>659.18</v>
      </c>
      <c r="P11" s="7">
        <v>5587.98</v>
      </c>
      <c r="Q11" s="7">
        <v>129842.3</v>
      </c>
      <c r="R11" s="7">
        <v>729.46</v>
      </c>
      <c r="S11" s="7">
        <v>5577.51</v>
      </c>
      <c r="T11" s="6">
        <v>136084.6</v>
      </c>
    </row>
    <row r="12" ht="20" customHeight="1" spans="1:20" x14ac:dyDescent="0.25">
      <c r="A12" s="4">
        <v>45</v>
      </c>
      <c r="B12" s="5">
        <v>1</v>
      </c>
      <c r="C12" s="7">
        <v>-544.3</v>
      </c>
      <c r="D12" s="7">
        <v>-4026.6</v>
      </c>
      <c r="E12" s="7">
        <v>-86872.2</v>
      </c>
      <c r="F12" s="7">
        <v>752.2</v>
      </c>
      <c r="G12" s="7">
        <v>6120.2</v>
      </c>
      <c r="H12" s="7">
        <v>144211.1</v>
      </c>
      <c r="I12" s="7" t="s">
        <v>30</v>
      </c>
      <c r="J12" s="7" t="s">
        <v>30</v>
      </c>
      <c r="K12" s="7" t="s">
        <v>30</v>
      </c>
      <c r="L12" s="7" t="s">
        <v>30</v>
      </c>
      <c r="M12" s="7" t="s">
        <v>30</v>
      </c>
      <c r="N12" s="7" t="s">
        <v>30</v>
      </c>
      <c r="O12" s="7">
        <v>884.02</v>
      </c>
      <c r="P12" s="7">
        <v>6120.47</v>
      </c>
      <c r="Q12" s="7">
        <v>159526.31</v>
      </c>
      <c r="R12" s="7">
        <v>1011.8</v>
      </c>
      <c r="S12" s="7">
        <v>6010.79</v>
      </c>
      <c r="T12" s="6">
        <v>164350.14</v>
      </c>
    </row>
    <row r="13" ht="20" customHeight="1" spans="1:20" x14ac:dyDescent="0.25">
      <c r="A13" s="4">
        <v>44</v>
      </c>
      <c r="B13" s="5">
        <v>1</v>
      </c>
      <c r="C13" s="7">
        <v>-517.5</v>
      </c>
      <c r="D13" s="7">
        <v>-4544.2</v>
      </c>
      <c r="E13" s="7">
        <v>-107321</v>
      </c>
      <c r="F13" s="7">
        <v>687</v>
      </c>
      <c r="G13" s="7">
        <v>6807.2</v>
      </c>
      <c r="H13" s="7">
        <v>174843.6</v>
      </c>
      <c r="I13" s="7" t="s">
        <v>30</v>
      </c>
      <c r="J13" s="7" t="s">
        <v>30</v>
      </c>
      <c r="K13" s="7" t="s">
        <v>30</v>
      </c>
      <c r="L13" s="7" t="s">
        <v>30</v>
      </c>
      <c r="M13" s="7" t="s">
        <v>30</v>
      </c>
      <c r="N13" s="7" t="s">
        <v>30</v>
      </c>
      <c r="O13" s="7">
        <v>815.36</v>
      </c>
      <c r="P13" s="7">
        <v>6608.82</v>
      </c>
      <c r="Q13" s="7">
        <v>187467.99</v>
      </c>
      <c r="R13" s="7">
        <v>937.66</v>
      </c>
      <c r="S13" s="7">
        <v>6447.92</v>
      </c>
      <c r="T13" s="6">
        <v>190455.98</v>
      </c>
    </row>
    <row r="14" ht="20" customHeight="1" spans="1:20" x14ac:dyDescent="0.25">
      <c r="A14" s="4">
        <v>43</v>
      </c>
      <c r="B14" s="5">
        <v>1</v>
      </c>
      <c r="C14" s="7">
        <v>-492.4</v>
      </c>
      <c r="D14" s="7">
        <v>-5036.6</v>
      </c>
      <c r="E14" s="7">
        <v>-129985.5</v>
      </c>
      <c r="F14" s="7">
        <v>650.4</v>
      </c>
      <c r="G14" s="7">
        <v>7457.6</v>
      </c>
      <c r="H14" s="7">
        <v>208403</v>
      </c>
      <c r="I14" s="7" t="s">
        <v>30</v>
      </c>
      <c r="J14" s="7" t="s">
        <v>30</v>
      </c>
      <c r="K14" s="7" t="s">
        <v>30</v>
      </c>
      <c r="L14" s="7" t="s">
        <v>30</v>
      </c>
      <c r="M14" s="7" t="s">
        <v>30</v>
      </c>
      <c r="N14" s="7" t="s">
        <v>30</v>
      </c>
      <c r="O14" s="7">
        <v>707.54</v>
      </c>
      <c r="P14" s="7">
        <v>7034.14</v>
      </c>
      <c r="Q14" s="7">
        <v>217003.36</v>
      </c>
      <c r="R14" s="7">
        <v>796.58</v>
      </c>
      <c r="S14" s="7">
        <v>6850.48</v>
      </c>
      <c r="T14" s="6">
        <v>217807.06</v>
      </c>
    </row>
    <row r="15" ht="20" customHeight="1" spans="1:20" x14ac:dyDescent="0.25">
      <c r="A15" s="4">
        <v>42</v>
      </c>
      <c r="B15" s="5">
        <v>1</v>
      </c>
      <c r="C15" s="7">
        <v>-488.4</v>
      </c>
      <c r="D15" s="7">
        <v>-5525</v>
      </c>
      <c r="E15" s="7">
        <v>-154848</v>
      </c>
      <c r="F15" s="7">
        <v>670.2</v>
      </c>
      <c r="G15" s="7">
        <v>8127.8</v>
      </c>
      <c r="H15" s="7">
        <v>244978.2</v>
      </c>
      <c r="I15" s="7" t="s">
        <v>30</v>
      </c>
      <c r="J15" s="7" t="s">
        <v>30</v>
      </c>
      <c r="K15" s="7" t="s">
        <v>30</v>
      </c>
      <c r="L15" s="7" t="s">
        <v>30</v>
      </c>
      <c r="M15" s="7" t="s">
        <v>30</v>
      </c>
      <c r="N15" s="7" t="s">
        <v>30</v>
      </c>
      <c r="O15" s="7">
        <v>662.75</v>
      </c>
      <c r="P15" s="7">
        <v>7426.68</v>
      </c>
      <c r="Q15" s="7">
        <v>248071.89</v>
      </c>
      <c r="R15" s="7">
        <v>720.39</v>
      </c>
      <c r="S15" s="7">
        <v>7226.32</v>
      </c>
      <c r="T15" s="6">
        <v>246480.52</v>
      </c>
    </row>
    <row r="16" ht="20" customHeight="1" spans="1:20" x14ac:dyDescent="0.25">
      <c r="A16" s="4">
        <v>41</v>
      </c>
      <c r="B16" s="5">
        <v>1</v>
      </c>
      <c r="C16" s="7">
        <v>-465</v>
      </c>
      <c r="D16" s="7">
        <v>-5990</v>
      </c>
      <c r="E16" s="7">
        <v>-181802.9</v>
      </c>
      <c r="F16" s="7">
        <v>648.6</v>
      </c>
      <c r="G16" s="7">
        <v>8776.4</v>
      </c>
      <c r="H16" s="7">
        <v>284472.1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 t="s">
        <v>30</v>
      </c>
      <c r="O16" s="7">
        <v>685.16</v>
      </c>
      <c r="P16" s="7">
        <v>7821</v>
      </c>
      <c r="Q16" s="7">
        <v>280683.43</v>
      </c>
      <c r="R16" s="7">
        <v>713.07</v>
      </c>
      <c r="S16" s="7">
        <v>7595.11</v>
      </c>
      <c r="T16" s="6">
        <v>276529.32</v>
      </c>
    </row>
    <row r="17" ht="20" customHeight="1" spans="1:20" x14ac:dyDescent="0.25">
      <c r="A17" s="4">
        <v>40</v>
      </c>
      <c r="B17" s="5">
        <v>1</v>
      </c>
      <c r="C17" s="7">
        <v>-477.6</v>
      </c>
      <c r="D17" s="7">
        <v>-6467.6</v>
      </c>
      <c r="E17" s="7">
        <v>-210907.2</v>
      </c>
      <c r="F17" s="7">
        <v>671.9</v>
      </c>
      <c r="G17" s="7">
        <v>9448.3</v>
      </c>
      <c r="H17" s="7">
        <v>326989.4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>
        <v>670.27</v>
      </c>
      <c r="P17" s="7">
        <v>8193.55</v>
      </c>
      <c r="Q17" s="7">
        <v>314788.64</v>
      </c>
      <c r="R17" s="7">
        <v>674.43</v>
      </c>
      <c r="S17" s="7">
        <v>7925.67</v>
      </c>
      <c r="T17" s="6">
        <v>307935.02</v>
      </c>
    </row>
    <row r="18" ht="20" customHeight="1" spans="1:20" x14ac:dyDescent="0.25">
      <c r="A18" s="4">
        <v>39</v>
      </c>
      <c r="B18" s="5">
        <v>1</v>
      </c>
      <c r="C18" s="7">
        <v>-466</v>
      </c>
      <c r="D18" s="7">
        <v>-6933.7</v>
      </c>
      <c r="E18" s="7">
        <v>-242108.6</v>
      </c>
      <c r="F18" s="7">
        <v>649.2</v>
      </c>
      <c r="G18" s="7">
        <v>10097.5</v>
      </c>
      <c r="H18" s="7">
        <v>372428.2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691.62</v>
      </c>
      <c r="P18" s="7">
        <v>8564.93</v>
      </c>
      <c r="Q18" s="7">
        <v>350376.48</v>
      </c>
      <c r="R18" s="7">
        <v>690.91</v>
      </c>
      <c r="S18" s="7">
        <v>8235.43</v>
      </c>
      <c r="T18" s="6">
        <v>340654.41</v>
      </c>
    </row>
    <row r="19" ht="20" customHeight="1" spans="1:20" x14ac:dyDescent="0.25">
      <c r="A19" s="4">
        <v>38</v>
      </c>
      <c r="B19" s="5">
        <v>1</v>
      </c>
      <c r="C19" s="7">
        <v>-475.3</v>
      </c>
      <c r="D19" s="7">
        <v>-7409</v>
      </c>
      <c r="E19" s="7">
        <v>-275449.1</v>
      </c>
      <c r="F19" s="7">
        <v>663.4</v>
      </c>
      <c r="G19" s="7">
        <v>10760.9</v>
      </c>
      <c r="H19" s="7">
        <v>420852.1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>
        <v>672.72</v>
      </c>
      <c r="P19" s="7">
        <v>8916.59</v>
      </c>
      <c r="Q19" s="7">
        <v>387391.55</v>
      </c>
      <c r="R19" s="7">
        <v>687.97</v>
      </c>
      <c r="S19" s="7">
        <v>8512.92</v>
      </c>
      <c r="T19" s="6">
        <v>374600.79</v>
      </c>
    </row>
    <row r="20" ht="20" customHeight="1" spans="1:20" x14ac:dyDescent="0.25">
      <c r="A20" s="4">
        <v>37</v>
      </c>
      <c r="B20" s="5">
        <v>1</v>
      </c>
      <c r="C20" s="7">
        <v>-457.2</v>
      </c>
      <c r="D20" s="7">
        <v>-7866.1</v>
      </c>
      <c r="E20" s="7">
        <v>-310846.7</v>
      </c>
      <c r="F20" s="7">
        <v>634.6</v>
      </c>
      <c r="G20" s="7">
        <v>11395.5</v>
      </c>
      <c r="H20" s="7">
        <v>472131.8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>
        <v>686.22</v>
      </c>
      <c r="P20" s="7">
        <v>9269.44</v>
      </c>
      <c r="Q20" s="7">
        <v>425825.98</v>
      </c>
      <c r="R20" s="7">
        <v>734.32</v>
      </c>
      <c r="S20" s="7">
        <v>8783.87</v>
      </c>
      <c r="T20" s="6">
        <v>409702.43</v>
      </c>
    </row>
    <row r="21" ht="20" customHeight="1" spans="1:20" x14ac:dyDescent="0.25">
      <c r="A21" s="4">
        <v>36</v>
      </c>
      <c r="B21" s="5">
        <v>1</v>
      </c>
      <c r="C21" s="7">
        <v>-511.7</v>
      </c>
      <c r="D21" s="7">
        <v>-8377.8</v>
      </c>
      <c r="E21" s="7">
        <v>-353573.5</v>
      </c>
      <c r="F21" s="7">
        <v>714.9</v>
      </c>
      <c r="G21" s="7">
        <v>12110.4</v>
      </c>
      <c r="H21" s="7">
        <v>533894.9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>
        <v>850.47</v>
      </c>
      <c r="P21" s="7">
        <v>9709.22</v>
      </c>
      <c r="Q21" s="7">
        <v>471262.74</v>
      </c>
      <c r="R21" s="7">
        <v>957.29</v>
      </c>
      <c r="S21" s="7">
        <v>9130.76</v>
      </c>
      <c r="T21" s="6">
        <v>450894</v>
      </c>
    </row>
    <row r="22" ht="20" customHeight="1" spans="1:20" x14ac:dyDescent="0.25">
      <c r="A22" s="4">
        <v>35</v>
      </c>
      <c r="B22" s="5">
        <v>1</v>
      </c>
      <c r="C22" s="7">
        <v>-449.3</v>
      </c>
      <c r="D22" s="7">
        <v>-8827.1</v>
      </c>
      <c r="E22" s="7">
        <v>-393295.4</v>
      </c>
      <c r="F22" s="7">
        <v>632.7</v>
      </c>
      <c r="G22" s="7">
        <v>12743.1</v>
      </c>
      <c r="H22" s="7">
        <v>591239.1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>
        <v>778.36</v>
      </c>
      <c r="P22" s="7">
        <v>10110.12</v>
      </c>
      <c r="Q22" s="7">
        <v>512937.59</v>
      </c>
      <c r="R22" s="7">
        <v>914.11</v>
      </c>
      <c r="S22" s="7">
        <v>9468.08</v>
      </c>
      <c r="T22" s="6">
        <v>488448.43</v>
      </c>
    </row>
    <row r="23" ht="20" customHeight="1" spans="1:20" x14ac:dyDescent="0.25">
      <c r="A23" s="4">
        <v>34</v>
      </c>
      <c r="B23" s="5">
        <v>1</v>
      </c>
      <c r="C23" s="7">
        <v>-426.2</v>
      </c>
      <c r="D23" s="7">
        <v>-9253.3</v>
      </c>
      <c r="E23" s="7">
        <v>-434935.3</v>
      </c>
      <c r="F23" s="7">
        <v>595.5</v>
      </c>
      <c r="G23" s="7">
        <v>13338.7</v>
      </c>
      <c r="H23" s="7">
        <v>651263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>
        <v>647.89</v>
      </c>
      <c r="P23" s="7">
        <v>10438.21</v>
      </c>
      <c r="Q23" s="7">
        <v>556008.67</v>
      </c>
      <c r="R23" s="7">
        <v>774.08</v>
      </c>
      <c r="S23" s="7">
        <v>9764.11</v>
      </c>
      <c r="T23" s="6">
        <v>527120.11</v>
      </c>
    </row>
    <row r="24" ht="20" customHeight="1" spans="1:20" x14ac:dyDescent="0.25">
      <c r="A24" s="4">
        <v>33</v>
      </c>
      <c r="B24" s="5">
        <v>1</v>
      </c>
      <c r="C24" s="7">
        <v>-427.1</v>
      </c>
      <c r="D24" s="7">
        <v>-9680.4</v>
      </c>
      <c r="E24" s="7">
        <v>-478497.3</v>
      </c>
      <c r="F24" s="7">
        <v>599.9</v>
      </c>
      <c r="G24" s="7">
        <v>13938.6</v>
      </c>
      <c r="H24" s="7">
        <v>713986.5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>
        <v>634.7</v>
      </c>
      <c r="P24" s="7">
        <v>10744.89</v>
      </c>
      <c r="Q24" s="7">
        <v>600420.57</v>
      </c>
      <c r="R24" s="7">
        <v>743.1</v>
      </c>
      <c r="S24" s="7">
        <v>10054.16</v>
      </c>
      <c r="T24" s="6">
        <v>566906.9</v>
      </c>
    </row>
    <row r="25" ht="20" customHeight="1" spans="1:20" x14ac:dyDescent="0.25">
      <c r="A25" s="4">
        <v>32</v>
      </c>
      <c r="B25" s="5">
        <v>1</v>
      </c>
      <c r="C25" s="7">
        <v>-413.5</v>
      </c>
      <c r="D25" s="7">
        <v>-10094</v>
      </c>
      <c r="E25" s="7">
        <v>-523920.2</v>
      </c>
      <c r="F25" s="7">
        <v>580.2</v>
      </c>
      <c r="G25" s="7">
        <v>14518.7</v>
      </c>
      <c r="H25" s="7">
        <v>779320.8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>
        <v>650.37</v>
      </c>
      <c r="P25" s="7">
        <v>11040.53</v>
      </c>
      <c r="Q25" s="7">
        <v>646129.65</v>
      </c>
      <c r="R25" s="7">
        <v>725.27</v>
      </c>
      <c r="S25" s="7">
        <v>10338.92</v>
      </c>
      <c r="T25" s="6">
        <v>607810.31</v>
      </c>
    </row>
    <row r="26" ht="20" customHeight="1" spans="1:20" x14ac:dyDescent="0.25">
      <c r="A26" s="4">
        <v>31</v>
      </c>
      <c r="B26" s="5">
        <v>1</v>
      </c>
      <c r="C26" s="7">
        <v>-416.8</v>
      </c>
      <c r="D26" s="7">
        <v>-10510.8</v>
      </c>
      <c r="E26" s="7">
        <v>-571218.8</v>
      </c>
      <c r="F26" s="7">
        <v>588.4</v>
      </c>
      <c r="G26" s="7">
        <v>15107.2</v>
      </c>
      <c r="H26" s="7">
        <v>847303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>
        <v>650.17</v>
      </c>
      <c r="P26" s="7">
        <v>11318.76</v>
      </c>
      <c r="Q26" s="7">
        <v>693067.61</v>
      </c>
      <c r="R26" s="7">
        <v>684.57</v>
      </c>
      <c r="S26" s="7">
        <v>10602.01</v>
      </c>
      <c r="T26" s="6">
        <v>649810.29</v>
      </c>
    </row>
    <row r="27" ht="20" customHeight="1" spans="1:20" x14ac:dyDescent="0.25">
      <c r="A27" s="4">
        <v>30</v>
      </c>
      <c r="B27" s="5">
        <v>1</v>
      </c>
      <c r="C27" s="7">
        <v>-413.5</v>
      </c>
      <c r="D27" s="7">
        <v>-10924.3</v>
      </c>
      <c r="E27" s="7">
        <v>-620378.3</v>
      </c>
      <c r="F27" s="7">
        <v>586.2</v>
      </c>
      <c r="G27" s="7">
        <v>15693.3</v>
      </c>
      <c r="H27" s="7">
        <v>917922.9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>
        <v>671.03</v>
      </c>
      <c r="P27" s="7">
        <v>11593.05</v>
      </c>
      <c r="Q27" s="7">
        <v>741190.92</v>
      </c>
      <c r="R27" s="7">
        <v>677.73</v>
      </c>
      <c r="S27" s="7">
        <v>10848.01</v>
      </c>
      <c r="T27" s="6">
        <v>692878.82</v>
      </c>
    </row>
    <row r="28" ht="20" customHeight="1" spans="1:20" x14ac:dyDescent="0.25">
      <c r="A28" s="4">
        <v>29</v>
      </c>
      <c r="B28" s="5">
        <v>1</v>
      </c>
      <c r="C28" s="7">
        <v>-413.1</v>
      </c>
      <c r="D28" s="7">
        <v>-11337.4</v>
      </c>
      <c r="E28" s="7">
        <v>-671396.6</v>
      </c>
      <c r="F28" s="7">
        <v>591.2</v>
      </c>
      <c r="G28" s="7">
        <v>16284.5</v>
      </c>
      <c r="H28" s="7">
        <v>991203.4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>
        <v>706.82</v>
      </c>
      <c r="P28" s="7">
        <v>11876.44</v>
      </c>
      <c r="Q28" s="7">
        <v>790486.37</v>
      </c>
      <c r="R28" s="7">
        <v>708.1</v>
      </c>
      <c r="S28" s="7">
        <v>11085.08</v>
      </c>
      <c r="T28" s="6">
        <v>736986.08</v>
      </c>
    </row>
    <row r="29" ht="20" customHeight="1" spans="1:20" x14ac:dyDescent="0.25">
      <c r="A29" s="4">
        <v>28</v>
      </c>
      <c r="B29" s="5">
        <v>1</v>
      </c>
      <c r="C29" s="7">
        <v>-408</v>
      </c>
      <c r="D29" s="7">
        <v>-11745.4</v>
      </c>
      <c r="E29" s="7">
        <v>-724250.9</v>
      </c>
      <c r="F29" s="7">
        <v>589</v>
      </c>
      <c r="G29" s="7">
        <v>16873.5</v>
      </c>
      <c r="H29" s="7">
        <v>1067134.4</v>
      </c>
      <c r="I29" s="7" t="s">
        <v>30</v>
      </c>
      <c r="J29" s="7" t="s">
        <v>30</v>
      </c>
      <c r="K29" s="7" t="s">
        <v>30</v>
      </c>
      <c r="L29" s="7" t="s">
        <v>30</v>
      </c>
      <c r="M29" s="7" t="s">
        <v>30</v>
      </c>
      <c r="N29" s="7" t="s">
        <v>30</v>
      </c>
      <c r="O29" s="7">
        <v>705.84</v>
      </c>
      <c r="P29" s="7">
        <v>12160.56</v>
      </c>
      <c r="Q29" s="7">
        <v>840928.53</v>
      </c>
      <c r="R29" s="7">
        <v>725.9</v>
      </c>
      <c r="S29" s="7">
        <v>11309.26</v>
      </c>
      <c r="T29" s="6">
        <v>782086.77</v>
      </c>
    </row>
    <row r="30" ht="20" customHeight="1" spans="1:20" x14ac:dyDescent="0.25">
      <c r="A30" s="4">
        <v>27</v>
      </c>
      <c r="B30" s="5">
        <v>1</v>
      </c>
      <c r="C30" s="7">
        <v>-402.9</v>
      </c>
      <c r="D30" s="7">
        <v>-12148.3</v>
      </c>
      <c r="E30" s="7">
        <v>-778918.4</v>
      </c>
      <c r="F30" s="7">
        <v>584.4</v>
      </c>
      <c r="G30" s="7">
        <v>17458</v>
      </c>
      <c r="H30" s="7">
        <v>1145695.3</v>
      </c>
      <c r="I30" s="7" t="s">
        <v>30</v>
      </c>
      <c r="J30" s="7" t="s">
        <v>30</v>
      </c>
      <c r="K30" s="7" t="s">
        <v>30</v>
      </c>
      <c r="L30" s="7" t="s">
        <v>30</v>
      </c>
      <c r="M30" s="7" t="s">
        <v>30</v>
      </c>
      <c r="N30" s="7" t="s">
        <v>30</v>
      </c>
      <c r="O30" s="7">
        <v>680.95</v>
      </c>
      <c r="P30" s="7">
        <v>12436.3</v>
      </c>
      <c r="Q30" s="7">
        <v>892481.98</v>
      </c>
      <c r="R30" s="7">
        <v>736.51</v>
      </c>
      <c r="S30" s="7">
        <v>11520.54</v>
      </c>
      <c r="T30" s="6">
        <v>828125.68</v>
      </c>
    </row>
    <row r="31" ht="20" customHeight="1" spans="1:20" x14ac:dyDescent="0.25">
      <c r="A31" s="4">
        <v>26</v>
      </c>
      <c r="B31" s="5">
        <v>1</v>
      </c>
      <c r="C31" s="7">
        <v>-397.6</v>
      </c>
      <c r="D31" s="7">
        <v>-12545.9</v>
      </c>
      <c r="E31" s="7">
        <v>-835375.1</v>
      </c>
      <c r="F31" s="7">
        <v>576.6</v>
      </c>
      <c r="G31" s="7">
        <v>18034.6</v>
      </c>
      <c r="H31" s="7">
        <v>1226850.8</v>
      </c>
      <c r="I31" s="7" t="s">
        <v>30</v>
      </c>
      <c r="J31" s="7" t="s">
        <v>30</v>
      </c>
      <c r="K31" s="7" t="s">
        <v>30</v>
      </c>
      <c r="L31" s="7" t="s">
        <v>30</v>
      </c>
      <c r="M31" s="7" t="s">
        <v>30</v>
      </c>
      <c r="N31" s="7" t="s">
        <v>30</v>
      </c>
      <c r="O31" s="7">
        <v>669.88</v>
      </c>
      <c r="P31" s="7">
        <v>12707.05</v>
      </c>
      <c r="Q31" s="7">
        <v>945125.27</v>
      </c>
      <c r="R31" s="7">
        <v>766.98</v>
      </c>
      <c r="S31" s="7">
        <v>11730.53</v>
      </c>
      <c r="T31" s="6">
        <v>875056.78</v>
      </c>
    </row>
    <row r="32" ht="20" customHeight="1" spans="1:20" x14ac:dyDescent="0.25">
      <c r="A32" s="4">
        <v>25</v>
      </c>
      <c r="B32" s="5">
        <v>1</v>
      </c>
      <c r="C32" s="7">
        <v>-390.1</v>
      </c>
      <c r="D32" s="7">
        <v>-12936</v>
      </c>
      <c r="E32" s="7">
        <v>-893587.3</v>
      </c>
      <c r="F32" s="7">
        <v>565.2</v>
      </c>
      <c r="G32" s="7">
        <v>18599.7</v>
      </c>
      <c r="H32" s="7">
        <v>1310549.5</v>
      </c>
      <c r="I32" s="7" t="s">
        <v>30</v>
      </c>
      <c r="J32" s="7" t="s">
        <v>30</v>
      </c>
      <c r="K32" s="7" t="s">
        <v>30</v>
      </c>
      <c r="L32" s="7" t="s">
        <v>30</v>
      </c>
      <c r="M32" s="7" t="s">
        <v>30</v>
      </c>
      <c r="N32" s="7" t="s">
        <v>30</v>
      </c>
      <c r="O32" s="7">
        <v>645.97</v>
      </c>
      <c r="P32" s="7">
        <v>12963.3</v>
      </c>
      <c r="Q32" s="7">
        <v>998821.1</v>
      </c>
      <c r="R32" s="7">
        <v>772.47</v>
      </c>
      <c r="S32" s="7">
        <v>11939.6</v>
      </c>
      <c r="T32" s="6">
        <v>922839.46</v>
      </c>
    </row>
    <row r="33" ht="20" customHeight="1" spans="1:20" x14ac:dyDescent="0.25">
      <c r="A33" s="4">
        <v>24</v>
      </c>
      <c r="B33" s="5">
        <v>1</v>
      </c>
      <c r="C33" s="7">
        <v>-381.8</v>
      </c>
      <c r="D33" s="7">
        <v>-13317.9</v>
      </c>
      <c r="E33" s="7">
        <v>-953517.8</v>
      </c>
      <c r="F33" s="7">
        <v>552.1</v>
      </c>
      <c r="G33" s="7">
        <v>19151.9</v>
      </c>
      <c r="H33" s="7">
        <v>1396732.9</v>
      </c>
      <c r="I33" s="7" t="s">
        <v>30</v>
      </c>
      <c r="J33" s="7" t="s">
        <v>30</v>
      </c>
      <c r="K33" s="7" t="s">
        <v>30</v>
      </c>
      <c r="L33" s="7" t="s">
        <v>30</v>
      </c>
      <c r="M33" s="7" t="s">
        <v>30</v>
      </c>
      <c r="N33" s="7" t="s">
        <v>30</v>
      </c>
      <c r="O33" s="7">
        <v>646.24</v>
      </c>
      <c r="P33" s="7">
        <v>13209.71</v>
      </c>
      <c r="Q33" s="7">
        <v>1053540.09</v>
      </c>
      <c r="R33" s="7">
        <v>784.81</v>
      </c>
      <c r="S33" s="7">
        <v>12155.75</v>
      </c>
      <c r="T33" s="6">
        <v>971449.61</v>
      </c>
    </row>
    <row r="34" ht="20" customHeight="1" spans="1:20" x14ac:dyDescent="0.25">
      <c r="A34" s="4">
        <v>23</v>
      </c>
      <c r="B34" s="5">
        <v>1</v>
      </c>
      <c r="C34" s="7">
        <v>-421.7</v>
      </c>
      <c r="D34" s="7">
        <v>-13739.6</v>
      </c>
      <c r="E34" s="7">
        <v>-1023589.8</v>
      </c>
      <c r="F34" s="7">
        <v>607.7</v>
      </c>
      <c r="G34" s="7">
        <v>19759.6</v>
      </c>
      <c r="H34" s="7">
        <v>1497506.6</v>
      </c>
      <c r="I34" s="7" t="s">
        <v>30</v>
      </c>
      <c r="J34" s="7" t="s">
        <v>30</v>
      </c>
      <c r="K34" s="7" t="s">
        <v>30</v>
      </c>
      <c r="L34" s="7" t="s">
        <v>30</v>
      </c>
      <c r="M34" s="7" t="s">
        <v>30</v>
      </c>
      <c r="N34" s="7" t="s">
        <v>30</v>
      </c>
      <c r="O34" s="7">
        <v>706.14</v>
      </c>
      <c r="P34" s="7">
        <v>13465.94</v>
      </c>
      <c r="Q34" s="7">
        <v>1116758.6</v>
      </c>
      <c r="R34" s="7">
        <v>841.22</v>
      </c>
      <c r="S34" s="7">
        <v>12398.44</v>
      </c>
      <c r="T34" s="6">
        <v>1027533.51</v>
      </c>
    </row>
    <row r="35" ht="20" customHeight="1" spans="1:20" x14ac:dyDescent="0.25">
      <c r="A35" s="4">
        <v>22</v>
      </c>
      <c r="B35" s="5">
        <v>1</v>
      </c>
      <c r="C35" s="7">
        <v>-370</v>
      </c>
      <c r="D35" s="7">
        <v>-14109.6</v>
      </c>
      <c r="E35" s="7">
        <v>-1087083.3</v>
      </c>
      <c r="F35" s="7">
        <v>530.4</v>
      </c>
      <c r="G35" s="7">
        <v>20289.9</v>
      </c>
      <c r="H35" s="7">
        <v>1588811.4</v>
      </c>
      <c r="I35" s="7" t="s">
        <v>30</v>
      </c>
      <c r="J35" s="7" t="s">
        <v>30</v>
      </c>
      <c r="K35" s="7" t="s">
        <v>30</v>
      </c>
      <c r="L35" s="7" t="s">
        <v>30</v>
      </c>
      <c r="M35" s="7" t="s">
        <v>30</v>
      </c>
      <c r="N35" s="7" t="s">
        <v>30</v>
      </c>
      <c r="O35" s="7">
        <v>870.75</v>
      </c>
      <c r="P35" s="7">
        <v>13762.86</v>
      </c>
      <c r="Q35" s="7">
        <v>1173660.12</v>
      </c>
      <c r="R35" s="7">
        <v>981.02</v>
      </c>
      <c r="S35" s="7">
        <v>12700.38</v>
      </c>
      <c r="T35" s="6">
        <v>1077937.01</v>
      </c>
    </row>
    <row r="36" ht="20" customHeight="1" spans="1:20" x14ac:dyDescent="0.25">
      <c r="A36" s="4">
        <v>21</v>
      </c>
      <c r="B36" s="5">
        <v>1</v>
      </c>
      <c r="C36" s="7">
        <v>-356.9</v>
      </c>
      <c r="D36" s="7">
        <v>-14466.5</v>
      </c>
      <c r="E36" s="7">
        <v>-1152182.8</v>
      </c>
      <c r="F36" s="7">
        <v>507.2</v>
      </c>
      <c r="G36" s="7">
        <v>20797.1</v>
      </c>
      <c r="H36" s="7">
        <v>1682398.4</v>
      </c>
      <c r="I36" s="7" t="s">
        <v>30</v>
      </c>
      <c r="J36" s="7" t="s">
        <v>30</v>
      </c>
      <c r="K36" s="7" t="s">
        <v>30</v>
      </c>
      <c r="L36" s="7" t="s">
        <v>30</v>
      </c>
      <c r="M36" s="7" t="s">
        <v>30</v>
      </c>
      <c r="N36" s="7" t="s">
        <v>30</v>
      </c>
      <c r="O36" s="7">
        <v>673.35</v>
      </c>
      <c r="P36" s="7">
        <v>13986.5</v>
      </c>
      <c r="Q36" s="7">
        <v>1231484.57</v>
      </c>
      <c r="R36" s="7">
        <v>713.4</v>
      </c>
      <c r="S36" s="7">
        <v>12930.87</v>
      </c>
      <c r="T36" s="6">
        <v>1129182.83</v>
      </c>
    </row>
    <row r="37" ht="20" customHeight="1" spans="1:20" x14ac:dyDescent="0.25">
      <c r="A37" s="4">
        <v>20</v>
      </c>
      <c r="B37" s="5">
        <v>1</v>
      </c>
      <c r="C37" s="7">
        <v>-346.5</v>
      </c>
      <c r="D37" s="7">
        <v>-14813</v>
      </c>
      <c r="E37" s="7">
        <v>-1218841.4</v>
      </c>
      <c r="F37" s="7">
        <v>488.2</v>
      </c>
      <c r="G37" s="7">
        <v>21285.3</v>
      </c>
      <c r="H37" s="7">
        <v>1778182.3</v>
      </c>
      <c r="I37" s="7" t="s">
        <v>30</v>
      </c>
      <c r="J37" s="7" t="s">
        <v>30</v>
      </c>
      <c r="K37" s="7" t="s">
        <v>30</v>
      </c>
      <c r="L37" s="7" t="s">
        <v>30</v>
      </c>
      <c r="M37" s="7" t="s">
        <v>30</v>
      </c>
      <c r="N37" s="7" t="s">
        <v>30</v>
      </c>
      <c r="O37" s="7">
        <v>687.64</v>
      </c>
      <c r="P37" s="7">
        <v>14208.03</v>
      </c>
      <c r="Q37" s="7">
        <v>1290204.01</v>
      </c>
      <c r="R37" s="7">
        <v>692.88</v>
      </c>
      <c r="S37" s="7">
        <v>13151.65</v>
      </c>
      <c r="T37" s="6">
        <v>1181268.48</v>
      </c>
    </row>
    <row r="38" ht="20" customHeight="1" spans="1:20" x14ac:dyDescent="0.25">
      <c r="A38" s="4">
        <v>19</v>
      </c>
      <c r="B38" s="5">
        <v>1</v>
      </c>
      <c r="C38" s="7">
        <v>-337.2</v>
      </c>
      <c r="D38" s="7">
        <v>-15150.2</v>
      </c>
      <c r="E38" s="7">
        <v>-1287017.3</v>
      </c>
      <c r="F38" s="7">
        <v>472.2</v>
      </c>
      <c r="G38" s="7">
        <v>21757.5</v>
      </c>
      <c r="H38" s="7">
        <v>1876091</v>
      </c>
      <c r="I38" s="7" t="s">
        <v>30</v>
      </c>
      <c r="J38" s="7" t="s">
        <v>30</v>
      </c>
      <c r="K38" s="7" t="s">
        <v>30</v>
      </c>
      <c r="L38" s="7" t="s">
        <v>30</v>
      </c>
      <c r="M38" s="7" t="s">
        <v>30</v>
      </c>
      <c r="N38" s="7" t="s">
        <v>30</v>
      </c>
      <c r="O38" s="7">
        <v>666.43</v>
      </c>
      <c r="P38" s="7">
        <v>14418.56</v>
      </c>
      <c r="Q38" s="7">
        <v>1349777.62</v>
      </c>
      <c r="R38" s="7">
        <v>657.54</v>
      </c>
      <c r="S38" s="7">
        <v>13348.98</v>
      </c>
      <c r="T38" s="6">
        <v>1234173.13</v>
      </c>
    </row>
    <row r="39" ht="20" customHeight="1" spans="1:20" x14ac:dyDescent="0.25">
      <c r="A39" s="4">
        <v>18</v>
      </c>
      <c r="B39" s="5">
        <v>1</v>
      </c>
      <c r="C39" s="7">
        <v>-330</v>
      </c>
      <c r="D39" s="7">
        <v>-15480.2</v>
      </c>
      <c r="E39" s="7">
        <v>-1356678.3</v>
      </c>
      <c r="F39" s="7">
        <v>462.2</v>
      </c>
      <c r="G39" s="7">
        <v>22219.7</v>
      </c>
      <c r="H39" s="7">
        <v>1976079.5</v>
      </c>
      <c r="I39" s="7" t="s">
        <v>30</v>
      </c>
      <c r="J39" s="7" t="s">
        <v>30</v>
      </c>
      <c r="K39" s="7" t="s">
        <v>30</v>
      </c>
      <c r="L39" s="7" t="s">
        <v>30</v>
      </c>
      <c r="M39" s="7" t="s">
        <v>30</v>
      </c>
      <c r="N39" s="7" t="s">
        <v>30</v>
      </c>
      <c r="O39" s="7">
        <v>663.95</v>
      </c>
      <c r="P39" s="7">
        <v>14624.61</v>
      </c>
      <c r="Q39" s="7">
        <v>1410179.16</v>
      </c>
      <c r="R39" s="7">
        <v>668.03</v>
      </c>
      <c r="S39" s="7">
        <v>13529.15</v>
      </c>
      <c r="T39" s="6">
        <v>1287868.13</v>
      </c>
    </row>
    <row r="40" ht="20" customHeight="1" spans="1:20" x14ac:dyDescent="0.25">
      <c r="A40" s="4">
        <v>17</v>
      </c>
      <c r="B40" s="5">
        <v>1</v>
      </c>
      <c r="C40" s="7">
        <v>-323.7</v>
      </c>
      <c r="D40" s="7">
        <v>-15803.9</v>
      </c>
      <c r="E40" s="7">
        <v>-1427795.9</v>
      </c>
      <c r="F40" s="7">
        <v>457.5</v>
      </c>
      <c r="G40" s="7">
        <v>22677.2</v>
      </c>
      <c r="H40" s="7">
        <v>2078126.9</v>
      </c>
      <c r="I40" s="7" t="s">
        <v>30</v>
      </c>
      <c r="J40" s="7" t="s">
        <v>30</v>
      </c>
      <c r="K40" s="7" t="s">
        <v>30</v>
      </c>
      <c r="L40" s="7" t="s">
        <v>30</v>
      </c>
      <c r="M40" s="7" t="s">
        <v>30</v>
      </c>
      <c r="N40" s="7" t="s">
        <v>30</v>
      </c>
      <c r="O40" s="7">
        <v>664.39</v>
      </c>
      <c r="P40" s="7">
        <v>14826.1</v>
      </c>
      <c r="Q40" s="7">
        <v>1471385.45</v>
      </c>
      <c r="R40" s="7">
        <v>706.29</v>
      </c>
      <c r="S40" s="7">
        <v>13696.47</v>
      </c>
      <c r="T40" s="6">
        <v>1342316.93</v>
      </c>
    </row>
    <row r="41" ht="20" customHeight="1" spans="1:20" x14ac:dyDescent="0.25">
      <c r="A41" s="4">
        <v>16</v>
      </c>
      <c r="B41" s="5">
        <v>1</v>
      </c>
      <c r="C41" s="7">
        <v>-314.7</v>
      </c>
      <c r="D41" s="7">
        <v>-16118.6</v>
      </c>
      <c r="E41" s="7">
        <v>-1500329.8</v>
      </c>
      <c r="F41" s="7">
        <v>451.5</v>
      </c>
      <c r="G41" s="7">
        <v>23128.8</v>
      </c>
      <c r="H41" s="7">
        <v>2182206.3</v>
      </c>
      <c r="I41" s="7" t="s">
        <v>30</v>
      </c>
      <c r="J41" s="7" t="s">
        <v>30</v>
      </c>
      <c r="K41" s="7" t="s">
        <v>30</v>
      </c>
      <c r="L41" s="7" t="s">
        <v>30</v>
      </c>
      <c r="M41" s="7" t="s">
        <v>30</v>
      </c>
      <c r="N41" s="7" t="s">
        <v>30</v>
      </c>
      <c r="O41" s="7">
        <v>655.98</v>
      </c>
      <c r="P41" s="7">
        <v>15017.67</v>
      </c>
      <c r="Q41" s="7">
        <v>1533365.41</v>
      </c>
      <c r="R41" s="7">
        <v>746.69</v>
      </c>
      <c r="S41" s="7">
        <v>13854.83</v>
      </c>
      <c r="T41" s="6">
        <v>1397477.33</v>
      </c>
    </row>
    <row r="42" ht="20" customHeight="1" spans="1:20" x14ac:dyDescent="0.25">
      <c r="A42" s="4">
        <v>15</v>
      </c>
      <c r="B42" s="5">
        <v>1</v>
      </c>
      <c r="C42" s="7">
        <v>-305.7</v>
      </c>
      <c r="D42" s="7">
        <v>-16424.3</v>
      </c>
      <c r="E42" s="7">
        <v>-1574239.3</v>
      </c>
      <c r="F42" s="7">
        <v>445.6</v>
      </c>
      <c r="G42" s="7">
        <v>23574.4</v>
      </c>
      <c r="H42" s="7">
        <v>2288291</v>
      </c>
      <c r="I42" s="7" t="s">
        <v>30</v>
      </c>
      <c r="J42" s="7" t="s">
        <v>30</v>
      </c>
      <c r="K42" s="7" t="s">
        <v>30</v>
      </c>
      <c r="L42" s="7" t="s">
        <v>30</v>
      </c>
      <c r="M42" s="7" t="s">
        <v>30</v>
      </c>
      <c r="N42" s="7" t="s">
        <v>30</v>
      </c>
      <c r="O42" s="7">
        <v>649.21</v>
      </c>
      <c r="P42" s="7">
        <v>15195.46</v>
      </c>
      <c r="Q42" s="7">
        <v>1596079.73</v>
      </c>
      <c r="R42" s="7">
        <v>782.7</v>
      </c>
      <c r="S42" s="7">
        <v>14010.12</v>
      </c>
      <c r="T42" s="6">
        <v>1453306.91</v>
      </c>
    </row>
    <row r="43" ht="20" customHeight="1" spans="1:20" x14ac:dyDescent="0.25">
      <c r="A43" s="4">
        <v>14</v>
      </c>
      <c r="B43" s="5">
        <v>1</v>
      </c>
      <c r="C43" s="7">
        <v>-297.1</v>
      </c>
      <c r="D43" s="7">
        <v>-16721.4</v>
      </c>
      <c r="E43" s="7">
        <v>-1649485.8</v>
      </c>
      <c r="F43" s="7">
        <v>438.6</v>
      </c>
      <c r="G43" s="7">
        <v>24013</v>
      </c>
      <c r="H43" s="7">
        <v>2396349.5</v>
      </c>
      <c r="I43" s="7" t="s">
        <v>30</v>
      </c>
      <c r="J43" s="7" t="s">
        <v>30</v>
      </c>
      <c r="K43" s="7" t="s">
        <v>30</v>
      </c>
      <c r="L43" s="7" t="s">
        <v>30</v>
      </c>
      <c r="M43" s="7" t="s">
        <v>30</v>
      </c>
      <c r="N43" s="7" t="s">
        <v>30</v>
      </c>
      <c r="O43" s="7">
        <v>668.67</v>
      </c>
      <c r="P43" s="7">
        <v>15364.34</v>
      </c>
      <c r="Q43" s="7">
        <v>1659491.42</v>
      </c>
      <c r="R43" s="7">
        <v>830.06</v>
      </c>
      <c r="S43" s="7">
        <v>14174.5</v>
      </c>
      <c r="T43" s="6">
        <v>1509772.67</v>
      </c>
    </row>
    <row r="44" ht="20" customHeight="1" spans="1:20" x14ac:dyDescent="0.25">
      <c r="A44" s="4">
        <v>13</v>
      </c>
      <c r="B44" s="5">
        <v>1</v>
      </c>
      <c r="C44" s="7">
        <v>-287.3</v>
      </c>
      <c r="D44" s="7">
        <v>-17008.7</v>
      </c>
      <c r="E44" s="7">
        <v>-1726025</v>
      </c>
      <c r="F44" s="7">
        <v>429.3</v>
      </c>
      <c r="G44" s="7">
        <v>24442.3</v>
      </c>
      <c r="H44" s="7">
        <v>2506340</v>
      </c>
      <c r="I44" s="7" t="s">
        <v>30</v>
      </c>
      <c r="J44" s="7" t="s">
        <v>30</v>
      </c>
      <c r="K44" s="7" t="s">
        <v>30</v>
      </c>
      <c r="L44" s="7" t="s">
        <v>30</v>
      </c>
      <c r="M44" s="7" t="s">
        <v>30</v>
      </c>
      <c r="N44" s="7" t="s">
        <v>30</v>
      </c>
      <c r="O44" s="7">
        <v>686.78</v>
      </c>
      <c r="P44" s="7">
        <v>15525.28</v>
      </c>
      <c r="Q44" s="7">
        <v>1723560.07</v>
      </c>
      <c r="R44" s="7">
        <v>851.21</v>
      </c>
      <c r="S44" s="7">
        <v>14352.88</v>
      </c>
      <c r="T44" s="6">
        <v>1566854.73</v>
      </c>
    </row>
    <row r="45" ht="20" customHeight="1" spans="1:20" x14ac:dyDescent="0.25">
      <c r="A45" s="4">
        <v>12</v>
      </c>
      <c r="B45" s="5">
        <v>1</v>
      </c>
      <c r="C45" s="7">
        <v>-275.2</v>
      </c>
      <c r="D45" s="7">
        <v>-17283.9</v>
      </c>
      <c r="E45" s="7">
        <v>-1803802.8</v>
      </c>
      <c r="F45" s="7">
        <v>418.1</v>
      </c>
      <c r="G45" s="7">
        <v>24860.4</v>
      </c>
      <c r="H45" s="7">
        <v>2618212</v>
      </c>
      <c r="I45" s="7" t="s">
        <v>30</v>
      </c>
      <c r="J45" s="7" t="s">
        <v>30</v>
      </c>
      <c r="K45" s="7" t="s">
        <v>30</v>
      </c>
      <c r="L45" s="7" t="s">
        <v>30</v>
      </c>
      <c r="M45" s="7" t="s">
        <v>30</v>
      </c>
      <c r="N45" s="7" t="s">
        <v>30</v>
      </c>
      <c r="O45" s="7">
        <v>717.55</v>
      </c>
      <c r="P45" s="7">
        <v>15686.09</v>
      </c>
      <c r="Q45" s="7">
        <v>1788252.63</v>
      </c>
      <c r="R45" s="7">
        <v>867.68</v>
      </c>
      <c r="S45" s="7">
        <v>14552.44</v>
      </c>
      <c r="T45" s="6">
        <v>1624550.07</v>
      </c>
    </row>
    <row r="46" ht="20" customHeight="1" spans="1:20" x14ac:dyDescent="0.25">
      <c r="A46" s="4">
        <v>11</v>
      </c>
      <c r="B46" s="5">
        <v>1</v>
      </c>
      <c r="C46" s="7">
        <v>-260.4</v>
      </c>
      <c r="D46" s="7">
        <v>-17544.4</v>
      </c>
      <c r="E46" s="7">
        <v>-1882752.5</v>
      </c>
      <c r="F46" s="7">
        <v>405.2</v>
      </c>
      <c r="G46" s="7">
        <v>25265.6</v>
      </c>
      <c r="H46" s="7">
        <v>2731907</v>
      </c>
      <c r="I46" s="7" t="s">
        <v>30</v>
      </c>
      <c r="J46" s="7" t="s">
        <v>30</v>
      </c>
      <c r="K46" s="7" t="s">
        <v>30</v>
      </c>
      <c r="L46" s="7" t="s">
        <v>30</v>
      </c>
      <c r="M46" s="7" t="s">
        <v>30</v>
      </c>
      <c r="N46" s="7" t="s">
        <v>30</v>
      </c>
      <c r="O46" s="7">
        <v>754.83</v>
      </c>
      <c r="P46" s="7">
        <v>15855.57</v>
      </c>
      <c r="Q46" s="7">
        <v>1853547.35</v>
      </c>
      <c r="R46" s="7">
        <v>879.62</v>
      </c>
      <c r="S46" s="7">
        <v>14778.58</v>
      </c>
      <c r="T46" s="6">
        <v>1682873.36</v>
      </c>
    </row>
    <row r="47" ht="20" customHeight="1" spans="1:20" x14ac:dyDescent="0.25">
      <c r="A47" s="4">
        <v>10</v>
      </c>
      <c r="B47" s="5">
        <v>1</v>
      </c>
      <c r="C47" s="7">
        <v>-336.3</v>
      </c>
      <c r="D47" s="7">
        <v>-17880.7</v>
      </c>
      <c r="E47" s="7">
        <v>-1995400.9</v>
      </c>
      <c r="F47" s="7">
        <v>543.8</v>
      </c>
      <c r="G47" s="7">
        <v>25809.4</v>
      </c>
      <c r="H47" s="7">
        <v>2894506.5</v>
      </c>
      <c r="I47" s="7" t="s">
        <v>30</v>
      </c>
      <c r="J47" s="7" t="s">
        <v>30</v>
      </c>
      <c r="K47" s="7" t="s">
        <v>30</v>
      </c>
      <c r="L47" s="7" t="s">
        <v>30</v>
      </c>
      <c r="M47" s="7" t="s">
        <v>30</v>
      </c>
      <c r="N47" s="7" t="s">
        <v>30</v>
      </c>
      <c r="O47" s="7">
        <v>929.37</v>
      </c>
      <c r="P47" s="7">
        <v>16078.54</v>
      </c>
      <c r="Q47" s="7">
        <v>1945960.72</v>
      </c>
      <c r="R47" s="7">
        <v>1041.79</v>
      </c>
      <c r="S47" s="7">
        <v>15084.5</v>
      </c>
      <c r="T47" s="6">
        <v>1765647.8</v>
      </c>
    </row>
    <row r="48" ht="20" customHeight="1" spans="1:20" x14ac:dyDescent="0.25">
      <c r="A48" s="4">
        <v>9</v>
      </c>
      <c r="B48" s="5">
        <v>1</v>
      </c>
      <c r="C48" s="7">
        <v>-271</v>
      </c>
      <c r="D48" s="7">
        <v>-18151.7</v>
      </c>
      <c r="E48" s="7">
        <v>-2104311</v>
      </c>
      <c r="F48" s="7">
        <v>494.5</v>
      </c>
      <c r="G48" s="7">
        <v>26303.9</v>
      </c>
      <c r="H48" s="7">
        <v>3052330</v>
      </c>
      <c r="I48" s="7" t="s">
        <v>30</v>
      </c>
      <c r="J48" s="7" t="s">
        <v>30</v>
      </c>
      <c r="K48" s="7" t="s">
        <v>30</v>
      </c>
      <c r="L48" s="7" t="s">
        <v>30</v>
      </c>
      <c r="M48" s="7" t="s">
        <v>30</v>
      </c>
      <c r="N48" s="7" t="s">
        <v>30</v>
      </c>
      <c r="O48" s="7">
        <v>2136.1</v>
      </c>
      <c r="P48" s="7">
        <v>16696.82</v>
      </c>
      <c r="Q48" s="7">
        <v>2035274.33</v>
      </c>
      <c r="R48" s="7">
        <v>2175.02</v>
      </c>
      <c r="S48" s="7">
        <v>15871.19</v>
      </c>
      <c r="T48" s="6">
        <v>1846002.25</v>
      </c>
    </row>
    <row r="49" ht="20" customHeight="1" spans="1:20" x14ac:dyDescent="0.25">
      <c r="A49" s="4">
        <v>8</v>
      </c>
      <c r="B49" s="5">
        <v>1</v>
      </c>
      <c r="C49" s="7">
        <v>-147.8</v>
      </c>
      <c r="D49" s="7">
        <v>-18299.5</v>
      </c>
      <c r="E49" s="7">
        <v>-2214108</v>
      </c>
      <c r="F49" s="7">
        <v>409.4</v>
      </c>
      <c r="G49" s="7">
        <v>26713.3</v>
      </c>
      <c r="H49" s="7">
        <v>3212610</v>
      </c>
      <c r="I49" s="7" t="s">
        <v>30</v>
      </c>
      <c r="J49" s="7" t="s">
        <v>30</v>
      </c>
      <c r="K49" s="7" t="s">
        <v>30</v>
      </c>
      <c r="L49" s="7" t="s">
        <v>30</v>
      </c>
      <c r="M49" s="7" t="s">
        <v>30</v>
      </c>
      <c r="N49" s="7" t="s">
        <v>30</v>
      </c>
      <c r="O49" s="7">
        <v>932.1</v>
      </c>
      <c r="P49" s="7">
        <v>17023.1</v>
      </c>
      <c r="Q49" s="7">
        <v>2125838.15</v>
      </c>
      <c r="R49" s="7">
        <v>913.88</v>
      </c>
      <c r="S49" s="7">
        <v>16263.92</v>
      </c>
      <c r="T49" s="6">
        <v>1927986.27</v>
      </c>
    </row>
    <row r="50" ht="20" customHeight="1" spans="1:20" x14ac:dyDescent="0.25">
      <c r="A50" s="4">
        <v>7</v>
      </c>
      <c r="B50" s="5">
        <v>1</v>
      </c>
      <c r="C50" s="7">
        <v>-23</v>
      </c>
      <c r="D50" s="7">
        <v>-18322.5</v>
      </c>
      <c r="E50" s="7">
        <v>-2324043</v>
      </c>
      <c r="F50" s="7">
        <v>236.8</v>
      </c>
      <c r="G50" s="7">
        <v>26950.1</v>
      </c>
      <c r="H50" s="7">
        <v>3374311</v>
      </c>
      <c r="I50" s="7" t="s">
        <v>30</v>
      </c>
      <c r="J50" s="7" t="s">
        <v>30</v>
      </c>
      <c r="K50" s="7" t="s">
        <v>30</v>
      </c>
      <c r="L50" s="7" t="s">
        <v>30</v>
      </c>
      <c r="M50" s="7" t="s">
        <v>30</v>
      </c>
      <c r="N50" s="7" t="s">
        <v>30</v>
      </c>
      <c r="O50" s="7">
        <v>626.71</v>
      </c>
      <c r="P50" s="7">
        <v>17257.28</v>
      </c>
      <c r="Q50" s="7">
        <v>2217632.87</v>
      </c>
      <c r="R50" s="7">
        <v>595.98</v>
      </c>
      <c r="S50" s="7">
        <v>16536</v>
      </c>
      <c r="T50" s="6">
        <v>2011603.84</v>
      </c>
    </row>
    <row r="51" ht="20" customHeight="1" spans="1:20" x14ac:dyDescent="0.25">
      <c r="A51" s="4">
        <v>6</v>
      </c>
      <c r="B51" s="5">
        <v>1</v>
      </c>
      <c r="C51" s="7">
        <v>-19.7</v>
      </c>
      <c r="D51" s="7">
        <v>-18342.2</v>
      </c>
      <c r="E51" s="7">
        <v>-2433179.3</v>
      </c>
      <c r="F51" s="7">
        <v>230.2</v>
      </c>
      <c r="G51" s="7">
        <v>27180.3</v>
      </c>
      <c r="H51" s="7">
        <v>3536034</v>
      </c>
      <c r="I51" s="7" t="s">
        <v>30</v>
      </c>
      <c r="J51" s="7" t="s">
        <v>30</v>
      </c>
      <c r="K51" s="7" t="s">
        <v>30</v>
      </c>
      <c r="L51" s="7" t="s">
        <v>30</v>
      </c>
      <c r="M51" s="7" t="s">
        <v>30</v>
      </c>
      <c r="N51" s="7" t="s">
        <v>30</v>
      </c>
      <c r="O51" s="7">
        <v>235.59</v>
      </c>
      <c r="P51" s="7">
        <v>17347.29</v>
      </c>
      <c r="Q51" s="7">
        <v>2309739.53</v>
      </c>
      <c r="R51" s="7">
        <v>216.28</v>
      </c>
      <c r="S51" s="7">
        <v>16637.42</v>
      </c>
      <c r="T51" s="6">
        <v>2095977.6</v>
      </c>
    </row>
    <row r="52" ht="20" customHeight="1" spans="1:20" x14ac:dyDescent="0.25">
      <c r="A52" s="4">
        <v>5</v>
      </c>
      <c r="B52" s="5">
        <v>1</v>
      </c>
      <c r="C52" s="7" t="s">
        <v>30</v>
      </c>
      <c r="D52" s="7">
        <v>-18342.2</v>
      </c>
      <c r="E52" s="7">
        <v>-2543232.5</v>
      </c>
      <c r="F52" s="7" t="s">
        <v>30</v>
      </c>
      <c r="G52" s="7">
        <v>27180.3</v>
      </c>
      <c r="H52" s="7">
        <v>3699116</v>
      </c>
      <c r="I52" s="7" t="s">
        <v>30</v>
      </c>
      <c r="J52" s="7" t="s">
        <v>30</v>
      </c>
      <c r="K52" s="7" t="s">
        <v>30</v>
      </c>
      <c r="L52" s="7" t="s">
        <v>30</v>
      </c>
      <c r="M52" s="7" t="s">
        <v>30</v>
      </c>
      <c r="N52" s="7" t="s">
        <v>30</v>
      </c>
      <c r="O52" s="7">
        <v>0.65</v>
      </c>
      <c r="P52" s="7">
        <v>17347.53</v>
      </c>
      <c r="Q52" s="7">
        <v>2403534.95</v>
      </c>
      <c r="R52" s="7">
        <v>1.26</v>
      </c>
      <c r="S52" s="7">
        <v>16638.03</v>
      </c>
      <c r="T52" s="6">
        <v>2182305.44</v>
      </c>
    </row>
    <row r="53" ht="20" customHeight="1" spans="1:20" x14ac:dyDescent="0.25">
      <c r="A53" s="4">
        <v>4</v>
      </c>
      <c r="B53" s="5">
        <v>1</v>
      </c>
      <c r="C53" s="7" t="s">
        <v>30</v>
      </c>
      <c r="D53" s="7">
        <v>-18342.2</v>
      </c>
      <c r="E53" s="7">
        <v>-2667959.5</v>
      </c>
      <c r="F53" s="7" t="s">
        <v>30</v>
      </c>
      <c r="G53" s="7">
        <v>27180.3</v>
      </c>
      <c r="H53" s="7">
        <v>3883942.3</v>
      </c>
      <c r="I53" s="7" t="s">
        <v>30</v>
      </c>
      <c r="J53" s="7" t="s">
        <v>30</v>
      </c>
      <c r="K53" s="7" t="s">
        <v>30</v>
      </c>
      <c r="L53" s="7" t="s">
        <v>30</v>
      </c>
      <c r="M53" s="7" t="s">
        <v>30</v>
      </c>
      <c r="N53" s="7" t="s">
        <v>30</v>
      </c>
      <c r="O53" s="7" t="s">
        <v>30</v>
      </c>
      <c r="P53" s="7">
        <v>17347.53</v>
      </c>
      <c r="Q53" s="7">
        <v>2510816.97</v>
      </c>
      <c r="R53" s="7">
        <v>0.01</v>
      </c>
      <c r="S53" s="7">
        <v>16638.02</v>
      </c>
      <c r="T53" s="6">
        <v>2281475.71</v>
      </c>
    </row>
    <row r="54" ht="20" customHeight="1" spans="1:20" x14ac:dyDescent="0.25">
      <c r="A54" s="4">
        <v>3</v>
      </c>
      <c r="B54" s="5">
        <v>1</v>
      </c>
      <c r="C54" s="7" t="s">
        <v>30</v>
      </c>
      <c r="D54" s="7">
        <v>-18342.2</v>
      </c>
      <c r="E54" s="7">
        <v>-2737660</v>
      </c>
      <c r="F54" s="7" t="s">
        <v>30</v>
      </c>
      <c r="G54" s="7">
        <v>27180.3</v>
      </c>
      <c r="H54" s="7">
        <v>3987227.5</v>
      </c>
      <c r="I54" s="7" t="s">
        <v>30</v>
      </c>
      <c r="J54" s="7" t="s">
        <v>30</v>
      </c>
      <c r="K54" s="7" t="s">
        <v>30</v>
      </c>
      <c r="L54" s="7" t="s">
        <v>30</v>
      </c>
      <c r="M54" s="7" t="s">
        <v>30</v>
      </c>
      <c r="N54" s="7" t="s">
        <v>30</v>
      </c>
      <c r="O54" s="7" t="s">
        <v>30</v>
      </c>
      <c r="P54" s="7">
        <v>17347.53</v>
      </c>
      <c r="Q54" s="7">
        <v>2571176.27</v>
      </c>
      <c r="R54" s="7" t="s">
        <v>30</v>
      </c>
      <c r="S54" s="7">
        <v>16638.02</v>
      </c>
      <c r="T54" s="6">
        <v>2337447.05</v>
      </c>
    </row>
    <row r="55" ht="20" customHeight="1" spans="1:20" x14ac:dyDescent="0.25">
      <c r="A55" s="4">
        <v>2</v>
      </c>
      <c r="B55" s="5">
        <v>1</v>
      </c>
      <c r="C55" s="7" t="s">
        <v>30</v>
      </c>
      <c r="D55" s="7">
        <v>-18342.2</v>
      </c>
      <c r="E55" s="7">
        <v>-2803692</v>
      </c>
      <c r="F55" s="7" t="s">
        <v>30</v>
      </c>
      <c r="G55" s="7">
        <v>27180.3</v>
      </c>
      <c r="H55" s="7">
        <v>4085076.8</v>
      </c>
      <c r="I55" s="7" t="s">
        <v>30</v>
      </c>
      <c r="J55" s="7" t="s">
        <v>30</v>
      </c>
      <c r="K55" s="7" t="s">
        <v>30</v>
      </c>
      <c r="L55" s="7" t="s">
        <v>30</v>
      </c>
      <c r="M55" s="7" t="s">
        <v>30</v>
      </c>
      <c r="N55" s="7" t="s">
        <v>30</v>
      </c>
      <c r="O55" s="7" t="s">
        <v>30</v>
      </c>
      <c r="P55" s="7">
        <v>17347.53</v>
      </c>
      <c r="Q55" s="7">
        <v>2628605.22</v>
      </c>
      <c r="R55" s="7" t="s">
        <v>30</v>
      </c>
      <c r="S55" s="7">
        <v>16638.02</v>
      </c>
      <c r="T55" s="6">
        <v>2390806.12</v>
      </c>
    </row>
    <row r="56" ht="20" customHeight="1" spans="1:20" x14ac:dyDescent="0.25">
      <c r="A56" s="10">
        <v>1</v>
      </c>
      <c r="B56" s="11">
        <v>1</v>
      </c>
      <c r="C56" s="12" t="s">
        <v>30</v>
      </c>
      <c r="D56" s="12">
        <v>-18342.2</v>
      </c>
      <c r="E56" s="12">
        <v>-2869724</v>
      </c>
      <c r="F56" s="12" t="s">
        <v>30</v>
      </c>
      <c r="G56" s="12">
        <v>27180.3</v>
      </c>
      <c r="H56" s="12">
        <v>4182926</v>
      </c>
      <c r="I56" s="12" t="s">
        <v>30</v>
      </c>
      <c r="J56" s="12" t="s">
        <v>30</v>
      </c>
      <c r="K56" s="12" t="s">
        <v>30</v>
      </c>
      <c r="L56" s="12" t="s">
        <v>30</v>
      </c>
      <c r="M56" s="12" t="s">
        <v>30</v>
      </c>
      <c r="N56" s="12" t="s">
        <v>30</v>
      </c>
      <c r="O56" s="12" t="s">
        <v>30</v>
      </c>
      <c r="P56" s="12">
        <v>17347.53</v>
      </c>
      <c r="Q56" s="12">
        <v>2686258.31</v>
      </c>
      <c r="R56" s="12" t="s">
        <v>30</v>
      </c>
      <c r="S56" s="12">
        <v>16638.02</v>
      </c>
      <c r="T56" s="13">
        <v>2444468.12</v>
      </c>
    </row>
  </sheetData>
  <mergeCells count="3">
    <mergeCell ref="A1:B1"/>
    <mergeCell ref="C1:N1"/>
    <mergeCell ref="O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46" width="10" style="1" customWidth="1"/>
  </cols>
  <sheetData>
    <row r="1" ht="20" customHeight="1" spans="1:46" x14ac:dyDescent="0.25">
      <c r="A1" s="14" t="s">
        <v>145</v>
      </c>
      <c r="B1" s="14"/>
      <c r="C1" s="24" t="s">
        <v>167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 t="s">
        <v>33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4" t="s">
        <v>40</v>
      </c>
      <c r="AB1" s="24"/>
      <c r="AC1" s="24"/>
      <c r="AD1" s="24"/>
      <c r="AE1" s="24"/>
      <c r="AF1" s="24"/>
      <c r="AG1" s="24"/>
      <c r="AH1" s="24"/>
      <c r="AI1" s="24"/>
      <c r="AJ1" s="24"/>
      <c r="AK1" s="28" t="s">
        <v>44</v>
      </c>
      <c r="AL1" s="28"/>
      <c r="AM1" s="28"/>
      <c r="AN1" s="28"/>
      <c r="AO1" s="28"/>
      <c r="AP1" s="28"/>
      <c r="AQ1" s="28"/>
      <c r="AR1" s="28"/>
      <c r="AS1" s="28"/>
      <c r="AT1" s="28"/>
    </row>
    <row r="2" ht="20" customHeight="1" spans="1:46" x14ac:dyDescent="0.25">
      <c r="A2" s="10" t="s">
        <v>147</v>
      </c>
      <c r="B2" s="11" t="s">
        <v>148</v>
      </c>
      <c r="C2" s="20" t="s">
        <v>168</v>
      </c>
      <c r="D2" s="20" t="s">
        <v>169</v>
      </c>
      <c r="E2" s="20" t="s">
        <v>170</v>
      </c>
      <c r="F2" s="20" t="s">
        <v>171</v>
      </c>
      <c r="G2" s="20" t="s">
        <v>172</v>
      </c>
      <c r="H2" s="20" t="s">
        <v>173</v>
      </c>
      <c r="I2" s="20" t="s">
        <v>174</v>
      </c>
      <c r="J2" s="20" t="s">
        <v>175</v>
      </c>
      <c r="K2" s="20" t="s">
        <v>176</v>
      </c>
      <c r="L2" s="20" t="s">
        <v>177</v>
      </c>
      <c r="M2" s="20" t="s">
        <v>178</v>
      </c>
      <c r="N2" s="20" t="s">
        <v>179</v>
      </c>
      <c r="O2" s="11" t="s">
        <v>168</v>
      </c>
      <c r="P2" s="11" t="s">
        <v>169</v>
      </c>
      <c r="Q2" s="11" t="s">
        <v>170</v>
      </c>
      <c r="R2" s="11" t="s">
        <v>171</v>
      </c>
      <c r="S2" s="11" t="s">
        <v>172</v>
      </c>
      <c r="T2" s="11" t="s">
        <v>173</v>
      </c>
      <c r="U2" s="11" t="s">
        <v>174</v>
      </c>
      <c r="V2" s="11" t="s">
        <v>175</v>
      </c>
      <c r="W2" s="11" t="s">
        <v>176</v>
      </c>
      <c r="X2" s="11" t="s">
        <v>177</v>
      </c>
      <c r="Y2" s="11" t="s">
        <v>178</v>
      </c>
      <c r="Z2" s="11" t="s">
        <v>179</v>
      </c>
      <c r="AA2" s="20" t="s">
        <v>168</v>
      </c>
      <c r="AB2" s="20" t="s">
        <v>170</v>
      </c>
      <c r="AC2" s="20" t="s">
        <v>171</v>
      </c>
      <c r="AD2" s="20" t="s">
        <v>172</v>
      </c>
      <c r="AE2" s="20" t="s">
        <v>174</v>
      </c>
      <c r="AF2" s="20" t="s">
        <v>175</v>
      </c>
      <c r="AG2" s="20" t="s">
        <v>176</v>
      </c>
      <c r="AH2" s="20" t="s">
        <v>177</v>
      </c>
      <c r="AI2" s="20" t="s">
        <v>178</v>
      </c>
      <c r="AJ2" s="20" t="s">
        <v>179</v>
      </c>
      <c r="AK2" s="11" t="s">
        <v>168</v>
      </c>
      <c r="AL2" s="11" t="s">
        <v>170</v>
      </c>
      <c r="AM2" s="11" t="s">
        <v>171</v>
      </c>
      <c r="AN2" s="11" t="s">
        <v>172</v>
      </c>
      <c r="AO2" s="11" t="s">
        <v>174</v>
      </c>
      <c r="AP2" s="11" t="s">
        <v>175</v>
      </c>
      <c r="AQ2" s="11" t="s">
        <v>176</v>
      </c>
      <c r="AR2" s="11" t="s">
        <v>177</v>
      </c>
      <c r="AS2" s="11" t="s">
        <v>178</v>
      </c>
      <c r="AT2" s="29" t="s">
        <v>179</v>
      </c>
    </row>
    <row r="3" ht="20" customHeight="1" spans="1:46" x14ac:dyDescent="0.25">
      <c r="A3" s="4">
        <v>54</v>
      </c>
      <c r="B3" s="5">
        <v>1</v>
      </c>
      <c r="C3" s="7">
        <v>2.69</v>
      </c>
      <c r="D3" s="7">
        <v>2.7</v>
      </c>
      <c r="E3" s="7">
        <v>2.71</v>
      </c>
      <c r="F3" s="7">
        <v>2.68</v>
      </c>
      <c r="G3" s="7">
        <v>4.52</v>
      </c>
      <c r="H3" s="7">
        <v>4.53</v>
      </c>
      <c r="I3" s="7">
        <v>4.46</v>
      </c>
      <c r="J3" s="7">
        <v>4.63</v>
      </c>
      <c r="K3" s="7">
        <v>2.45</v>
      </c>
      <c r="L3" s="7">
        <v>2.45</v>
      </c>
      <c r="M3" s="7">
        <v>7.54</v>
      </c>
      <c r="N3" s="7">
        <v>7.54</v>
      </c>
      <c r="O3" s="7">
        <v>1486</v>
      </c>
      <c r="P3" s="7">
        <v>1484</v>
      </c>
      <c r="Q3" s="7">
        <v>1476</v>
      </c>
      <c r="R3" s="7">
        <v>1493</v>
      </c>
      <c r="S3" s="7">
        <v>884</v>
      </c>
      <c r="T3" s="7">
        <v>883</v>
      </c>
      <c r="U3" s="7">
        <v>896</v>
      </c>
      <c r="V3" s="7">
        <v>864</v>
      </c>
      <c r="W3" s="7">
        <v>1630</v>
      </c>
      <c r="X3" s="7">
        <v>1630</v>
      </c>
      <c r="Y3" s="7">
        <v>530</v>
      </c>
      <c r="Z3" s="7">
        <v>530</v>
      </c>
      <c r="AA3" s="7">
        <v>1</v>
      </c>
      <c r="AB3" s="7">
        <v>1.01</v>
      </c>
      <c r="AC3" s="7">
        <v>1.01</v>
      </c>
      <c r="AD3" s="7">
        <v>1.01</v>
      </c>
      <c r="AE3" s="7">
        <v>1.03</v>
      </c>
      <c r="AF3" s="7">
        <v>1.03</v>
      </c>
      <c r="AG3" s="7">
        <v>1.01</v>
      </c>
      <c r="AH3" s="7">
        <v>1.01</v>
      </c>
      <c r="AI3" s="7">
        <v>1.03</v>
      </c>
      <c r="AJ3" s="7">
        <v>1.03</v>
      </c>
      <c r="AK3" s="7">
        <v>1.01</v>
      </c>
      <c r="AL3" s="7">
        <v>1.01</v>
      </c>
      <c r="AM3" s="7">
        <v>1</v>
      </c>
      <c r="AN3" s="7">
        <v>1.02</v>
      </c>
      <c r="AO3" s="7">
        <v>1</v>
      </c>
      <c r="AP3" s="7">
        <v>1.03</v>
      </c>
      <c r="AQ3" s="7">
        <v>1.1</v>
      </c>
      <c r="AR3" s="7">
        <v>1.1</v>
      </c>
      <c r="AS3" s="7">
        <v>1.13</v>
      </c>
      <c r="AT3" s="6">
        <v>1.13</v>
      </c>
    </row>
    <row r="4" ht="20" customHeight="1" spans="1:46" x14ac:dyDescent="0.25">
      <c r="A4" s="4">
        <v>53</v>
      </c>
      <c r="B4" s="5">
        <v>1</v>
      </c>
      <c r="C4" s="7">
        <v>6.97</v>
      </c>
      <c r="D4" s="7">
        <v>6.98</v>
      </c>
      <c r="E4" s="7">
        <v>6.96</v>
      </c>
      <c r="F4" s="7">
        <v>6.98</v>
      </c>
      <c r="G4" s="7">
        <v>10.92</v>
      </c>
      <c r="H4" s="7">
        <v>10.94</v>
      </c>
      <c r="I4" s="7">
        <v>11.22</v>
      </c>
      <c r="J4" s="7">
        <v>10.75</v>
      </c>
      <c r="K4" s="7">
        <v>5.13</v>
      </c>
      <c r="L4" s="7">
        <v>5.13</v>
      </c>
      <c r="M4" s="7">
        <v>9.6</v>
      </c>
      <c r="N4" s="7">
        <v>9.6</v>
      </c>
      <c r="O4" s="7">
        <v>646</v>
      </c>
      <c r="P4" s="7">
        <v>645</v>
      </c>
      <c r="Q4" s="7">
        <v>646</v>
      </c>
      <c r="R4" s="7">
        <v>645</v>
      </c>
      <c r="S4" s="7">
        <v>412</v>
      </c>
      <c r="T4" s="7">
        <v>411</v>
      </c>
      <c r="U4" s="7">
        <v>401</v>
      </c>
      <c r="V4" s="7">
        <v>419</v>
      </c>
      <c r="W4" s="7">
        <v>878</v>
      </c>
      <c r="X4" s="7">
        <v>878</v>
      </c>
      <c r="Y4" s="7">
        <v>469</v>
      </c>
      <c r="Z4" s="7">
        <v>469</v>
      </c>
      <c r="AA4" s="7">
        <v>1.02</v>
      </c>
      <c r="AB4" s="7">
        <v>1.06</v>
      </c>
      <c r="AC4" s="7">
        <v>1.07</v>
      </c>
      <c r="AD4" s="7">
        <v>1.02</v>
      </c>
      <c r="AE4" s="7">
        <v>1.07</v>
      </c>
      <c r="AF4" s="7">
        <v>1.1</v>
      </c>
      <c r="AG4" s="7">
        <v>1.06</v>
      </c>
      <c r="AH4" s="7">
        <v>1.06</v>
      </c>
      <c r="AI4" s="7">
        <v>1.08</v>
      </c>
      <c r="AJ4" s="7">
        <v>1.08</v>
      </c>
      <c r="AK4" s="7">
        <v>1.44</v>
      </c>
      <c r="AL4" s="7">
        <v>1.44</v>
      </c>
      <c r="AM4" s="7">
        <v>1.44</v>
      </c>
      <c r="AN4" s="7">
        <v>1.36</v>
      </c>
      <c r="AO4" s="7">
        <v>1.37</v>
      </c>
      <c r="AP4" s="7">
        <v>1.37</v>
      </c>
      <c r="AQ4" s="7">
        <v>2.34</v>
      </c>
      <c r="AR4" s="7">
        <v>2.34</v>
      </c>
      <c r="AS4" s="7">
        <v>1.56</v>
      </c>
      <c r="AT4" s="6">
        <v>1.56</v>
      </c>
    </row>
    <row r="5" ht="20" customHeight="1" spans="1:46" x14ac:dyDescent="0.25">
      <c r="A5" s="4">
        <v>52</v>
      </c>
      <c r="B5" s="5">
        <v>1</v>
      </c>
      <c r="C5" s="7">
        <v>3.19</v>
      </c>
      <c r="D5" s="7">
        <v>3.19</v>
      </c>
      <c r="E5" s="7">
        <v>3.34</v>
      </c>
      <c r="F5" s="7">
        <v>3.21</v>
      </c>
      <c r="G5" s="7">
        <v>5.05</v>
      </c>
      <c r="H5" s="7">
        <v>5.08</v>
      </c>
      <c r="I5" s="7">
        <v>5.26</v>
      </c>
      <c r="J5" s="7">
        <v>5.3</v>
      </c>
      <c r="K5" s="7">
        <v>2.31</v>
      </c>
      <c r="L5" s="7">
        <v>2.31</v>
      </c>
      <c r="M5" s="7">
        <v>6.52</v>
      </c>
      <c r="N5" s="7">
        <v>6.52</v>
      </c>
      <c r="O5" s="7">
        <v>1412</v>
      </c>
      <c r="P5" s="7">
        <v>1409</v>
      </c>
      <c r="Q5" s="7">
        <v>1348</v>
      </c>
      <c r="R5" s="7">
        <v>1401</v>
      </c>
      <c r="S5" s="7">
        <v>890</v>
      </c>
      <c r="T5" s="7">
        <v>887</v>
      </c>
      <c r="U5" s="7">
        <v>856</v>
      </c>
      <c r="V5" s="7">
        <v>848</v>
      </c>
      <c r="W5" s="7">
        <v>1950</v>
      </c>
      <c r="X5" s="7">
        <v>1950</v>
      </c>
      <c r="Y5" s="7">
        <v>690</v>
      </c>
      <c r="Z5" s="7">
        <v>690</v>
      </c>
      <c r="AA5" s="7">
        <v>1</v>
      </c>
      <c r="AB5" s="7">
        <v>1.06</v>
      </c>
      <c r="AC5" s="7">
        <v>1.07</v>
      </c>
      <c r="AD5" s="7">
        <v>1.01</v>
      </c>
      <c r="AE5" s="7">
        <v>1.07</v>
      </c>
      <c r="AF5" s="7">
        <v>1.1</v>
      </c>
      <c r="AG5" s="7">
        <v>1.06</v>
      </c>
      <c r="AH5" s="7">
        <v>1.06</v>
      </c>
      <c r="AI5" s="7">
        <v>1.08</v>
      </c>
      <c r="AJ5" s="7">
        <v>1.08</v>
      </c>
      <c r="AK5" s="7">
        <v>1.01</v>
      </c>
      <c r="AL5" s="7">
        <v>1.06</v>
      </c>
      <c r="AM5" s="7">
        <v>1.03</v>
      </c>
      <c r="AN5" s="7">
        <v>1.01</v>
      </c>
      <c r="AO5" s="7">
        <v>1.05</v>
      </c>
      <c r="AP5" s="7">
        <v>1.07</v>
      </c>
      <c r="AQ5" s="7">
        <v>1.02</v>
      </c>
      <c r="AR5" s="7">
        <v>1.02</v>
      </c>
      <c r="AS5" s="7">
        <v>1.05</v>
      </c>
      <c r="AT5" s="6">
        <v>1.05</v>
      </c>
    </row>
    <row r="6" ht="20" customHeight="1" spans="1:46" x14ac:dyDescent="0.25">
      <c r="A6" s="4">
        <v>51</v>
      </c>
      <c r="B6" s="5">
        <v>1</v>
      </c>
      <c r="C6" s="7">
        <v>3.18</v>
      </c>
      <c r="D6" s="7">
        <v>3.18</v>
      </c>
      <c r="E6" s="7">
        <v>3.35</v>
      </c>
      <c r="F6" s="7">
        <v>3.27</v>
      </c>
      <c r="G6" s="7">
        <v>5.05</v>
      </c>
      <c r="H6" s="7">
        <v>5.07</v>
      </c>
      <c r="I6" s="7">
        <v>5.25</v>
      </c>
      <c r="J6" s="7">
        <v>5.34</v>
      </c>
      <c r="K6" s="7">
        <v>2.29</v>
      </c>
      <c r="L6" s="7">
        <v>2.29</v>
      </c>
      <c r="M6" s="7">
        <v>6.49</v>
      </c>
      <c r="N6" s="7">
        <v>6.49</v>
      </c>
      <c r="O6" s="7">
        <v>1417</v>
      </c>
      <c r="P6" s="7">
        <v>1415</v>
      </c>
      <c r="Q6" s="7">
        <v>1344</v>
      </c>
      <c r="R6" s="7">
        <v>1377</v>
      </c>
      <c r="S6" s="7">
        <v>891</v>
      </c>
      <c r="T6" s="7">
        <v>888</v>
      </c>
      <c r="U6" s="7">
        <v>857</v>
      </c>
      <c r="V6" s="7">
        <v>843</v>
      </c>
      <c r="W6" s="7">
        <v>1967</v>
      </c>
      <c r="X6" s="7">
        <v>1967</v>
      </c>
      <c r="Y6" s="7">
        <v>693</v>
      </c>
      <c r="Z6" s="7">
        <v>693</v>
      </c>
      <c r="AA6" s="7">
        <v>1</v>
      </c>
      <c r="AB6" s="7">
        <v>1.06</v>
      </c>
      <c r="AC6" s="7">
        <v>1.07</v>
      </c>
      <c r="AD6" s="7">
        <v>1.02</v>
      </c>
      <c r="AE6" s="7">
        <v>1.07</v>
      </c>
      <c r="AF6" s="7">
        <v>1.1</v>
      </c>
      <c r="AG6" s="7">
        <v>1.06</v>
      </c>
      <c r="AH6" s="7">
        <v>1.06</v>
      </c>
      <c r="AI6" s="7">
        <v>1.08</v>
      </c>
      <c r="AJ6" s="7">
        <v>1.08</v>
      </c>
      <c r="AK6" s="7">
        <v>1</v>
      </c>
      <c r="AL6" s="7">
        <v>1.06</v>
      </c>
      <c r="AM6" s="7">
        <v>1.05</v>
      </c>
      <c r="AN6" s="7">
        <v>1.02</v>
      </c>
      <c r="AO6" s="7">
        <v>1.05</v>
      </c>
      <c r="AP6" s="7">
        <v>1.08</v>
      </c>
      <c r="AQ6" s="7">
        <v>1</v>
      </c>
      <c r="AR6" s="7">
        <v>1</v>
      </c>
      <c r="AS6" s="7">
        <v>1.06</v>
      </c>
      <c r="AT6" s="6">
        <v>1.06</v>
      </c>
    </row>
    <row r="7" ht="20" customHeight="1" spans="1:46" x14ac:dyDescent="0.25">
      <c r="A7" s="4">
        <v>50</v>
      </c>
      <c r="B7" s="5">
        <v>1</v>
      </c>
      <c r="C7" s="7">
        <v>3.28</v>
      </c>
      <c r="D7" s="7">
        <v>3.28</v>
      </c>
      <c r="E7" s="7">
        <v>3.48</v>
      </c>
      <c r="F7" s="7">
        <v>3.4</v>
      </c>
      <c r="G7" s="7">
        <v>5.14</v>
      </c>
      <c r="H7" s="7">
        <v>5.16</v>
      </c>
      <c r="I7" s="7">
        <v>5.37</v>
      </c>
      <c r="J7" s="7">
        <v>5.48</v>
      </c>
      <c r="K7" s="7">
        <v>2.34</v>
      </c>
      <c r="L7" s="7">
        <v>2.34</v>
      </c>
      <c r="M7" s="7">
        <v>6.6</v>
      </c>
      <c r="N7" s="7">
        <v>6.6</v>
      </c>
      <c r="O7" s="7">
        <v>1371</v>
      </c>
      <c r="P7" s="7">
        <v>1370</v>
      </c>
      <c r="Q7" s="7">
        <v>1295</v>
      </c>
      <c r="R7" s="7">
        <v>1323</v>
      </c>
      <c r="S7" s="7">
        <v>875</v>
      </c>
      <c r="T7" s="7">
        <v>872</v>
      </c>
      <c r="U7" s="7">
        <v>837</v>
      </c>
      <c r="V7" s="7">
        <v>822</v>
      </c>
      <c r="W7" s="7">
        <v>1925</v>
      </c>
      <c r="X7" s="7">
        <v>1925</v>
      </c>
      <c r="Y7" s="7">
        <v>682</v>
      </c>
      <c r="Z7" s="7">
        <v>682</v>
      </c>
      <c r="AA7" s="7">
        <v>1</v>
      </c>
      <c r="AB7" s="7">
        <v>1.06</v>
      </c>
      <c r="AC7" s="7">
        <v>1.07</v>
      </c>
      <c r="AD7" s="7">
        <v>1.02</v>
      </c>
      <c r="AE7" s="7">
        <v>1.07</v>
      </c>
      <c r="AF7" s="7">
        <v>1.1</v>
      </c>
      <c r="AG7" s="7">
        <v>1.06</v>
      </c>
      <c r="AH7" s="7">
        <v>1.06</v>
      </c>
      <c r="AI7" s="7">
        <v>1.08</v>
      </c>
      <c r="AJ7" s="7">
        <v>1.08</v>
      </c>
      <c r="AK7" s="7">
        <v>1</v>
      </c>
      <c r="AL7" s="7">
        <v>1.06</v>
      </c>
      <c r="AM7" s="7">
        <v>1.06</v>
      </c>
      <c r="AN7" s="7">
        <v>1.02</v>
      </c>
      <c r="AO7" s="7">
        <v>1.05</v>
      </c>
      <c r="AP7" s="7">
        <v>1.08</v>
      </c>
      <c r="AQ7" s="7">
        <v>1</v>
      </c>
      <c r="AR7" s="7">
        <v>1</v>
      </c>
      <c r="AS7" s="7">
        <v>1.06</v>
      </c>
      <c r="AT7" s="6">
        <v>1.06</v>
      </c>
    </row>
    <row r="8" ht="20" customHeight="1" spans="1:46" x14ac:dyDescent="0.25">
      <c r="A8" s="4">
        <v>49</v>
      </c>
      <c r="B8" s="5">
        <v>1</v>
      </c>
      <c r="C8" s="7">
        <v>3.4</v>
      </c>
      <c r="D8" s="7">
        <v>3.4</v>
      </c>
      <c r="E8" s="7">
        <v>3.62</v>
      </c>
      <c r="F8" s="7">
        <v>3.54</v>
      </c>
      <c r="G8" s="7">
        <v>5.22</v>
      </c>
      <c r="H8" s="7">
        <v>5.24</v>
      </c>
      <c r="I8" s="7">
        <v>5.49</v>
      </c>
      <c r="J8" s="7">
        <v>5.59</v>
      </c>
      <c r="K8" s="7">
        <v>2.43</v>
      </c>
      <c r="L8" s="7">
        <v>2.43</v>
      </c>
      <c r="M8" s="7">
        <v>6.7</v>
      </c>
      <c r="N8" s="7">
        <v>6.7</v>
      </c>
      <c r="O8" s="7">
        <v>1323</v>
      </c>
      <c r="P8" s="7">
        <v>1322</v>
      </c>
      <c r="Q8" s="7">
        <v>1244</v>
      </c>
      <c r="R8" s="7">
        <v>1270</v>
      </c>
      <c r="S8" s="7">
        <v>862</v>
      </c>
      <c r="T8" s="7">
        <v>859</v>
      </c>
      <c r="U8" s="7">
        <v>820</v>
      </c>
      <c r="V8" s="7">
        <v>805</v>
      </c>
      <c r="W8" s="7">
        <v>1851</v>
      </c>
      <c r="X8" s="7">
        <v>1851</v>
      </c>
      <c r="Y8" s="7">
        <v>672</v>
      </c>
      <c r="Z8" s="7">
        <v>672</v>
      </c>
      <c r="AA8" s="7">
        <v>1</v>
      </c>
      <c r="AB8" s="7">
        <v>1.06</v>
      </c>
      <c r="AC8" s="7">
        <v>1.07</v>
      </c>
      <c r="AD8" s="7">
        <v>1.02</v>
      </c>
      <c r="AE8" s="7">
        <v>1.07</v>
      </c>
      <c r="AF8" s="7">
        <v>1.1</v>
      </c>
      <c r="AG8" s="7">
        <v>1.06</v>
      </c>
      <c r="AH8" s="7">
        <v>1.06</v>
      </c>
      <c r="AI8" s="7">
        <v>1.08</v>
      </c>
      <c r="AJ8" s="7">
        <v>1.08</v>
      </c>
      <c r="AK8" s="7">
        <v>1</v>
      </c>
      <c r="AL8" s="7">
        <v>1.06</v>
      </c>
      <c r="AM8" s="7">
        <v>1.06</v>
      </c>
      <c r="AN8" s="7">
        <v>1.02</v>
      </c>
      <c r="AO8" s="7">
        <v>1.06</v>
      </c>
      <c r="AP8" s="7">
        <v>1.09</v>
      </c>
      <c r="AQ8" s="7">
        <v>1.01</v>
      </c>
      <c r="AR8" s="7">
        <v>1.01</v>
      </c>
      <c r="AS8" s="7">
        <v>1.07</v>
      </c>
      <c r="AT8" s="6">
        <v>1.07</v>
      </c>
    </row>
    <row r="9" ht="20" customHeight="1" spans="1:46" x14ac:dyDescent="0.25">
      <c r="A9" s="4">
        <v>48</v>
      </c>
      <c r="B9" s="5">
        <v>1</v>
      </c>
      <c r="C9" s="7">
        <v>3.52</v>
      </c>
      <c r="D9" s="7">
        <v>3.52</v>
      </c>
      <c r="E9" s="7">
        <v>3.75</v>
      </c>
      <c r="F9" s="7">
        <v>3.68</v>
      </c>
      <c r="G9" s="7">
        <v>5.3</v>
      </c>
      <c r="H9" s="7">
        <v>5.32</v>
      </c>
      <c r="I9" s="7">
        <v>5.59</v>
      </c>
      <c r="J9" s="7">
        <v>5.7</v>
      </c>
      <c r="K9" s="7">
        <v>2.52</v>
      </c>
      <c r="L9" s="7">
        <v>2.52</v>
      </c>
      <c r="M9" s="7">
        <v>6.81</v>
      </c>
      <c r="N9" s="7">
        <v>6.81</v>
      </c>
      <c r="O9" s="7">
        <v>1279</v>
      </c>
      <c r="P9" s="7">
        <v>1278</v>
      </c>
      <c r="Q9" s="7">
        <v>1198</v>
      </c>
      <c r="R9" s="7">
        <v>1224</v>
      </c>
      <c r="S9" s="7">
        <v>849</v>
      </c>
      <c r="T9" s="7">
        <v>846</v>
      </c>
      <c r="U9" s="7">
        <v>806</v>
      </c>
      <c r="V9" s="7">
        <v>789</v>
      </c>
      <c r="W9" s="7">
        <v>1782</v>
      </c>
      <c r="X9" s="7">
        <v>1782</v>
      </c>
      <c r="Y9" s="7">
        <v>660</v>
      </c>
      <c r="Z9" s="7">
        <v>660</v>
      </c>
      <c r="AA9" s="7">
        <v>1</v>
      </c>
      <c r="AB9" s="7">
        <v>1.06</v>
      </c>
      <c r="AC9" s="7">
        <v>1.07</v>
      </c>
      <c r="AD9" s="7">
        <v>1.01</v>
      </c>
      <c r="AE9" s="7">
        <v>1.08</v>
      </c>
      <c r="AF9" s="7">
        <v>1.11</v>
      </c>
      <c r="AG9" s="7">
        <v>1.06</v>
      </c>
      <c r="AH9" s="7">
        <v>1.06</v>
      </c>
      <c r="AI9" s="7">
        <v>1.08</v>
      </c>
      <c r="AJ9" s="7">
        <v>1.08</v>
      </c>
      <c r="AK9" s="7">
        <v>1</v>
      </c>
      <c r="AL9" s="7">
        <v>1.07</v>
      </c>
      <c r="AM9" s="7">
        <v>1.06</v>
      </c>
      <c r="AN9" s="7">
        <v>1.02</v>
      </c>
      <c r="AO9" s="7">
        <v>1.06</v>
      </c>
      <c r="AP9" s="7">
        <v>1.09</v>
      </c>
      <c r="AQ9" s="7">
        <v>1.02</v>
      </c>
      <c r="AR9" s="7">
        <v>1.02</v>
      </c>
      <c r="AS9" s="7">
        <v>1.07</v>
      </c>
      <c r="AT9" s="6">
        <v>1.07</v>
      </c>
    </row>
    <row r="10" ht="20" customHeight="1" spans="1:46" x14ac:dyDescent="0.25">
      <c r="A10" s="4">
        <v>47</v>
      </c>
      <c r="B10" s="5">
        <v>1</v>
      </c>
      <c r="C10" s="7">
        <v>3.61</v>
      </c>
      <c r="D10" s="7">
        <v>3.61</v>
      </c>
      <c r="E10" s="7">
        <v>3.86</v>
      </c>
      <c r="F10" s="7">
        <v>3.79</v>
      </c>
      <c r="G10" s="7">
        <v>5.38</v>
      </c>
      <c r="H10" s="7">
        <v>5.39</v>
      </c>
      <c r="I10" s="7">
        <v>5.65</v>
      </c>
      <c r="J10" s="7">
        <v>5.81</v>
      </c>
      <c r="K10" s="7">
        <v>2.61</v>
      </c>
      <c r="L10" s="7">
        <v>2.61</v>
      </c>
      <c r="M10" s="7">
        <v>6.93</v>
      </c>
      <c r="N10" s="7">
        <v>6.93</v>
      </c>
      <c r="O10" s="7">
        <v>1246</v>
      </c>
      <c r="P10" s="7">
        <v>1246</v>
      </c>
      <c r="Q10" s="7">
        <v>1165</v>
      </c>
      <c r="R10" s="7">
        <v>1188</v>
      </c>
      <c r="S10" s="7">
        <v>837</v>
      </c>
      <c r="T10" s="7">
        <v>834</v>
      </c>
      <c r="U10" s="7">
        <v>797</v>
      </c>
      <c r="V10" s="7">
        <v>775</v>
      </c>
      <c r="W10" s="7">
        <v>1725</v>
      </c>
      <c r="X10" s="7">
        <v>1725</v>
      </c>
      <c r="Y10" s="7">
        <v>649</v>
      </c>
      <c r="Z10" s="7">
        <v>649</v>
      </c>
      <c r="AA10" s="7">
        <v>1</v>
      </c>
      <c r="AB10" s="7">
        <v>1.06</v>
      </c>
      <c r="AC10" s="7">
        <v>1.07</v>
      </c>
      <c r="AD10" s="7">
        <v>1.01</v>
      </c>
      <c r="AE10" s="7">
        <v>1.08</v>
      </c>
      <c r="AF10" s="7">
        <v>1.11</v>
      </c>
      <c r="AG10" s="7">
        <v>1.07</v>
      </c>
      <c r="AH10" s="7">
        <v>1.07</v>
      </c>
      <c r="AI10" s="7">
        <v>1.09</v>
      </c>
      <c r="AJ10" s="7">
        <v>1.09</v>
      </c>
      <c r="AK10" s="7">
        <v>1</v>
      </c>
      <c r="AL10" s="7">
        <v>1.07</v>
      </c>
      <c r="AM10" s="7">
        <v>1.07</v>
      </c>
      <c r="AN10" s="7">
        <v>1.02</v>
      </c>
      <c r="AO10" s="7">
        <v>1.06</v>
      </c>
      <c r="AP10" s="7">
        <v>1.1</v>
      </c>
      <c r="AQ10" s="7">
        <v>1.02</v>
      </c>
      <c r="AR10" s="7">
        <v>1.02</v>
      </c>
      <c r="AS10" s="7">
        <v>1.08</v>
      </c>
      <c r="AT10" s="6">
        <v>1.08</v>
      </c>
    </row>
    <row r="11" ht="20" customHeight="1" spans="1:46" x14ac:dyDescent="0.25">
      <c r="A11" s="4">
        <v>46</v>
      </c>
      <c r="B11" s="5">
        <v>1</v>
      </c>
      <c r="C11" s="7">
        <v>3.69</v>
      </c>
      <c r="D11" s="7">
        <v>3.7</v>
      </c>
      <c r="E11" s="7">
        <v>3.95</v>
      </c>
      <c r="F11" s="7">
        <v>3.88</v>
      </c>
      <c r="G11" s="7">
        <v>5.47</v>
      </c>
      <c r="H11" s="7">
        <v>5.49</v>
      </c>
      <c r="I11" s="7">
        <v>5.67</v>
      </c>
      <c r="J11" s="7">
        <v>5.92</v>
      </c>
      <c r="K11" s="7">
        <v>2.68</v>
      </c>
      <c r="L11" s="7">
        <v>2.68</v>
      </c>
      <c r="M11" s="7">
        <v>7.06</v>
      </c>
      <c r="N11" s="7">
        <v>7.06</v>
      </c>
      <c r="O11" s="7">
        <v>1218</v>
      </c>
      <c r="P11" s="7">
        <v>1217</v>
      </c>
      <c r="Q11" s="7">
        <v>1138</v>
      </c>
      <c r="R11" s="7">
        <v>1161</v>
      </c>
      <c r="S11" s="7">
        <v>822</v>
      </c>
      <c r="T11" s="7">
        <v>820</v>
      </c>
      <c r="U11" s="7">
        <v>793</v>
      </c>
      <c r="V11" s="7">
        <v>760</v>
      </c>
      <c r="W11" s="7">
        <v>1677</v>
      </c>
      <c r="X11" s="7">
        <v>1677</v>
      </c>
      <c r="Y11" s="7">
        <v>637</v>
      </c>
      <c r="Z11" s="7">
        <v>637</v>
      </c>
      <c r="AA11" s="7">
        <v>1</v>
      </c>
      <c r="AB11" s="7">
        <v>1.06</v>
      </c>
      <c r="AC11" s="7">
        <v>1.07</v>
      </c>
      <c r="AD11" s="7">
        <v>1.01</v>
      </c>
      <c r="AE11" s="7">
        <v>1.08</v>
      </c>
      <c r="AF11" s="7">
        <v>1.11</v>
      </c>
      <c r="AG11" s="7">
        <v>1.07</v>
      </c>
      <c r="AH11" s="7">
        <v>1.07</v>
      </c>
      <c r="AI11" s="7">
        <v>1.09</v>
      </c>
      <c r="AJ11" s="7">
        <v>1.09</v>
      </c>
      <c r="AK11" s="7">
        <v>1</v>
      </c>
      <c r="AL11" s="7">
        <v>1.07</v>
      </c>
      <c r="AM11" s="7">
        <v>1.07</v>
      </c>
      <c r="AN11" s="7">
        <v>1.03</v>
      </c>
      <c r="AO11" s="7">
        <v>1.06</v>
      </c>
      <c r="AP11" s="7">
        <v>1.11</v>
      </c>
      <c r="AQ11" s="7">
        <v>1.02</v>
      </c>
      <c r="AR11" s="7">
        <v>1.02</v>
      </c>
      <c r="AS11" s="7">
        <v>1.08</v>
      </c>
      <c r="AT11" s="6">
        <v>1.08</v>
      </c>
    </row>
    <row r="12" ht="20" customHeight="1" spans="1:46" x14ac:dyDescent="0.25">
      <c r="A12" s="4">
        <v>45</v>
      </c>
      <c r="B12" s="5">
        <v>1</v>
      </c>
      <c r="C12" s="7">
        <v>4.24</v>
      </c>
      <c r="D12" s="7">
        <v>4.25</v>
      </c>
      <c r="E12" s="7">
        <v>4.52</v>
      </c>
      <c r="F12" s="7">
        <v>4.41</v>
      </c>
      <c r="G12" s="7">
        <v>6.21</v>
      </c>
      <c r="H12" s="7">
        <v>6.22</v>
      </c>
      <c r="I12" s="7">
        <v>6.27</v>
      </c>
      <c r="J12" s="7">
        <v>6.7</v>
      </c>
      <c r="K12" s="7">
        <v>3.07</v>
      </c>
      <c r="L12" s="7">
        <v>3.07</v>
      </c>
      <c r="M12" s="7">
        <v>8.03</v>
      </c>
      <c r="N12" s="7">
        <v>8.03</v>
      </c>
      <c r="O12" s="7">
        <v>1202</v>
      </c>
      <c r="P12" s="7">
        <v>1201</v>
      </c>
      <c r="Q12" s="7">
        <v>1128</v>
      </c>
      <c r="R12" s="7">
        <v>1156</v>
      </c>
      <c r="S12" s="7">
        <v>821</v>
      </c>
      <c r="T12" s="7">
        <v>819</v>
      </c>
      <c r="U12" s="7">
        <v>814</v>
      </c>
      <c r="V12" s="7">
        <v>762</v>
      </c>
      <c r="W12" s="7">
        <v>1663</v>
      </c>
      <c r="X12" s="7">
        <v>1663</v>
      </c>
      <c r="Y12" s="7">
        <v>635</v>
      </c>
      <c r="Z12" s="7">
        <v>635</v>
      </c>
      <c r="AA12" s="7">
        <v>1</v>
      </c>
      <c r="AB12" s="7">
        <v>1.06</v>
      </c>
      <c r="AC12" s="7">
        <v>1.07</v>
      </c>
      <c r="AD12" s="7">
        <v>1.01</v>
      </c>
      <c r="AE12" s="7">
        <v>1.08</v>
      </c>
      <c r="AF12" s="7">
        <v>1.11</v>
      </c>
      <c r="AG12" s="7">
        <v>1.07</v>
      </c>
      <c r="AH12" s="7">
        <v>1.07</v>
      </c>
      <c r="AI12" s="7">
        <v>1.09</v>
      </c>
      <c r="AJ12" s="7">
        <v>1.09</v>
      </c>
      <c r="AK12" s="7">
        <v>1.01</v>
      </c>
      <c r="AL12" s="7">
        <v>1.07</v>
      </c>
      <c r="AM12" s="7">
        <v>1.06</v>
      </c>
      <c r="AN12" s="7">
        <v>1.04</v>
      </c>
      <c r="AO12" s="7">
        <v>1.04</v>
      </c>
      <c r="AP12" s="7">
        <v>1.11</v>
      </c>
      <c r="AQ12" s="7">
        <v>1.02</v>
      </c>
      <c r="AR12" s="7">
        <v>1.02</v>
      </c>
      <c r="AS12" s="7">
        <v>1.08</v>
      </c>
      <c r="AT12" s="6">
        <v>1.08</v>
      </c>
    </row>
    <row r="13" ht="20" customHeight="1" spans="1:46" x14ac:dyDescent="0.25">
      <c r="A13" s="4">
        <v>44</v>
      </c>
      <c r="B13" s="5">
        <v>1</v>
      </c>
      <c r="C13" s="7">
        <v>3.76</v>
      </c>
      <c r="D13" s="7">
        <v>3.77</v>
      </c>
      <c r="E13" s="7">
        <v>4.01</v>
      </c>
      <c r="F13" s="7">
        <v>3.93</v>
      </c>
      <c r="G13" s="7">
        <v>5.49</v>
      </c>
      <c r="H13" s="7">
        <v>5.5</v>
      </c>
      <c r="I13" s="7">
        <v>5.56</v>
      </c>
      <c r="J13" s="7">
        <v>5.92</v>
      </c>
      <c r="K13" s="7">
        <v>2.75</v>
      </c>
      <c r="L13" s="7">
        <v>2.75</v>
      </c>
      <c r="M13" s="7">
        <v>7.13</v>
      </c>
      <c r="N13" s="7">
        <v>7.13</v>
      </c>
      <c r="O13" s="7">
        <v>1196</v>
      </c>
      <c r="P13" s="7">
        <v>1195</v>
      </c>
      <c r="Q13" s="7">
        <v>1123</v>
      </c>
      <c r="R13" s="7">
        <v>1145</v>
      </c>
      <c r="S13" s="7">
        <v>820</v>
      </c>
      <c r="T13" s="7">
        <v>818</v>
      </c>
      <c r="U13" s="7">
        <v>810</v>
      </c>
      <c r="V13" s="7">
        <v>760</v>
      </c>
      <c r="W13" s="7">
        <v>1639</v>
      </c>
      <c r="X13" s="7">
        <v>1639</v>
      </c>
      <c r="Y13" s="7">
        <v>631</v>
      </c>
      <c r="Z13" s="7">
        <v>631</v>
      </c>
      <c r="AA13" s="7">
        <v>1.01</v>
      </c>
      <c r="AB13" s="7">
        <v>1.06</v>
      </c>
      <c r="AC13" s="7">
        <v>1.07</v>
      </c>
      <c r="AD13" s="7">
        <v>1.01</v>
      </c>
      <c r="AE13" s="7">
        <v>1.08</v>
      </c>
      <c r="AF13" s="7">
        <v>1.11</v>
      </c>
      <c r="AG13" s="7">
        <v>1.07</v>
      </c>
      <c r="AH13" s="7">
        <v>1.07</v>
      </c>
      <c r="AI13" s="7">
        <v>1.09</v>
      </c>
      <c r="AJ13" s="7">
        <v>1.09</v>
      </c>
      <c r="AK13" s="7">
        <v>1.01</v>
      </c>
      <c r="AL13" s="7">
        <v>1.07</v>
      </c>
      <c r="AM13" s="7">
        <v>1.06</v>
      </c>
      <c r="AN13" s="7">
        <v>1.04</v>
      </c>
      <c r="AO13" s="7">
        <v>1.04</v>
      </c>
      <c r="AP13" s="7">
        <v>1.11</v>
      </c>
      <c r="AQ13" s="7">
        <v>1.01</v>
      </c>
      <c r="AR13" s="7">
        <v>1.01</v>
      </c>
      <c r="AS13" s="7">
        <v>1.08</v>
      </c>
      <c r="AT13" s="6">
        <v>1.08</v>
      </c>
    </row>
    <row r="14" ht="20" customHeight="1" spans="1:46" x14ac:dyDescent="0.25">
      <c r="A14" s="4">
        <v>43</v>
      </c>
      <c r="B14" s="5">
        <v>1</v>
      </c>
      <c r="C14" s="7">
        <v>3.79</v>
      </c>
      <c r="D14" s="7">
        <v>3.79</v>
      </c>
      <c r="E14" s="7">
        <v>4.03</v>
      </c>
      <c r="F14" s="7">
        <v>3.96</v>
      </c>
      <c r="G14" s="7">
        <v>5.48</v>
      </c>
      <c r="H14" s="7">
        <v>5.49</v>
      </c>
      <c r="I14" s="7">
        <v>5.56</v>
      </c>
      <c r="J14" s="7">
        <v>5.91</v>
      </c>
      <c r="K14" s="7">
        <v>2.78</v>
      </c>
      <c r="L14" s="7">
        <v>2.78</v>
      </c>
      <c r="M14" s="7">
        <v>7.15</v>
      </c>
      <c r="N14" s="7">
        <v>7.15</v>
      </c>
      <c r="O14" s="7">
        <v>1188</v>
      </c>
      <c r="P14" s="7">
        <v>1187</v>
      </c>
      <c r="Q14" s="7">
        <v>1116</v>
      </c>
      <c r="R14" s="7">
        <v>1135</v>
      </c>
      <c r="S14" s="7">
        <v>822</v>
      </c>
      <c r="T14" s="7">
        <v>820</v>
      </c>
      <c r="U14" s="7">
        <v>809</v>
      </c>
      <c r="V14" s="7">
        <v>762</v>
      </c>
      <c r="W14" s="7">
        <v>1616</v>
      </c>
      <c r="X14" s="7">
        <v>1616</v>
      </c>
      <c r="Y14" s="7">
        <v>629</v>
      </c>
      <c r="Z14" s="7">
        <v>629</v>
      </c>
      <c r="AA14" s="7">
        <v>1.01</v>
      </c>
      <c r="AB14" s="7">
        <v>1.06</v>
      </c>
      <c r="AC14" s="7">
        <v>1.07</v>
      </c>
      <c r="AD14" s="7">
        <v>1.01</v>
      </c>
      <c r="AE14" s="7">
        <v>1.08</v>
      </c>
      <c r="AF14" s="7">
        <v>1.11</v>
      </c>
      <c r="AG14" s="7">
        <v>1.07</v>
      </c>
      <c r="AH14" s="7">
        <v>1.07</v>
      </c>
      <c r="AI14" s="7">
        <v>1.09</v>
      </c>
      <c r="AJ14" s="7">
        <v>1.09</v>
      </c>
      <c r="AK14" s="7">
        <v>1.01</v>
      </c>
      <c r="AL14" s="7">
        <v>1.07</v>
      </c>
      <c r="AM14" s="7">
        <v>1.06</v>
      </c>
      <c r="AN14" s="7">
        <v>1.03</v>
      </c>
      <c r="AO14" s="7">
        <v>1.05</v>
      </c>
      <c r="AP14" s="7">
        <v>1.11</v>
      </c>
      <c r="AQ14" s="7">
        <v>1.02</v>
      </c>
      <c r="AR14" s="7">
        <v>1.02</v>
      </c>
      <c r="AS14" s="7">
        <v>1.08</v>
      </c>
      <c r="AT14" s="6">
        <v>1.08</v>
      </c>
    </row>
    <row r="15" ht="20" customHeight="1" spans="1:46" x14ac:dyDescent="0.25">
      <c r="A15" s="4">
        <v>42</v>
      </c>
      <c r="B15" s="5">
        <v>1</v>
      </c>
      <c r="C15" s="7">
        <v>3.85</v>
      </c>
      <c r="D15" s="7">
        <v>3.85</v>
      </c>
      <c r="E15" s="7">
        <v>4.11</v>
      </c>
      <c r="F15" s="7">
        <v>4.05</v>
      </c>
      <c r="G15" s="7">
        <v>5.52</v>
      </c>
      <c r="H15" s="7">
        <v>5.54</v>
      </c>
      <c r="I15" s="7">
        <v>5.62</v>
      </c>
      <c r="J15" s="7">
        <v>5.97</v>
      </c>
      <c r="K15" s="7">
        <v>2.86</v>
      </c>
      <c r="L15" s="7">
        <v>2.86</v>
      </c>
      <c r="M15" s="7">
        <v>7.26</v>
      </c>
      <c r="N15" s="7">
        <v>7.26</v>
      </c>
      <c r="O15" s="7">
        <v>1168</v>
      </c>
      <c r="P15" s="7">
        <v>1167</v>
      </c>
      <c r="Q15" s="7">
        <v>1095</v>
      </c>
      <c r="R15" s="7">
        <v>1110</v>
      </c>
      <c r="S15" s="7">
        <v>815</v>
      </c>
      <c r="T15" s="7">
        <v>813</v>
      </c>
      <c r="U15" s="7">
        <v>801</v>
      </c>
      <c r="V15" s="7">
        <v>753</v>
      </c>
      <c r="W15" s="7">
        <v>1575</v>
      </c>
      <c r="X15" s="7">
        <v>1575</v>
      </c>
      <c r="Y15" s="7">
        <v>620</v>
      </c>
      <c r="Z15" s="7">
        <v>620</v>
      </c>
      <c r="AA15" s="7">
        <v>1.01</v>
      </c>
      <c r="AB15" s="7">
        <v>1.06</v>
      </c>
      <c r="AC15" s="7">
        <v>1.07</v>
      </c>
      <c r="AD15" s="7">
        <v>1.01</v>
      </c>
      <c r="AE15" s="7">
        <v>1.08</v>
      </c>
      <c r="AF15" s="7">
        <v>1.11</v>
      </c>
      <c r="AG15" s="7">
        <v>1.07</v>
      </c>
      <c r="AH15" s="7">
        <v>1.07</v>
      </c>
      <c r="AI15" s="7">
        <v>1.09</v>
      </c>
      <c r="AJ15" s="7">
        <v>1.09</v>
      </c>
      <c r="AK15" s="7">
        <v>1.01</v>
      </c>
      <c r="AL15" s="7">
        <v>1.07</v>
      </c>
      <c r="AM15" s="7">
        <v>1.06</v>
      </c>
      <c r="AN15" s="7">
        <v>1.03</v>
      </c>
      <c r="AO15" s="7">
        <v>1.05</v>
      </c>
      <c r="AP15" s="7">
        <v>1.11</v>
      </c>
      <c r="AQ15" s="7">
        <v>1.02</v>
      </c>
      <c r="AR15" s="7">
        <v>1.02</v>
      </c>
      <c r="AS15" s="7">
        <v>1.09</v>
      </c>
      <c r="AT15" s="6">
        <v>1.09</v>
      </c>
    </row>
    <row r="16" ht="20" customHeight="1" spans="1:46" x14ac:dyDescent="0.25">
      <c r="A16" s="4">
        <v>41</v>
      </c>
      <c r="B16" s="5">
        <v>1</v>
      </c>
      <c r="C16" s="7">
        <v>3.88</v>
      </c>
      <c r="D16" s="7">
        <v>3.89</v>
      </c>
      <c r="E16" s="7">
        <v>4.14</v>
      </c>
      <c r="F16" s="7">
        <v>4.1</v>
      </c>
      <c r="G16" s="7">
        <v>5.52</v>
      </c>
      <c r="H16" s="7">
        <v>5.53</v>
      </c>
      <c r="I16" s="7">
        <v>5.62</v>
      </c>
      <c r="J16" s="7">
        <v>5.97</v>
      </c>
      <c r="K16" s="7">
        <v>2.9</v>
      </c>
      <c r="L16" s="7">
        <v>2.9</v>
      </c>
      <c r="M16" s="7">
        <v>7.3</v>
      </c>
      <c r="N16" s="7">
        <v>7.3</v>
      </c>
      <c r="O16" s="7">
        <v>1159</v>
      </c>
      <c r="P16" s="7">
        <v>1158</v>
      </c>
      <c r="Q16" s="7">
        <v>1087</v>
      </c>
      <c r="R16" s="7">
        <v>1098</v>
      </c>
      <c r="S16" s="7">
        <v>815</v>
      </c>
      <c r="T16" s="7">
        <v>814</v>
      </c>
      <c r="U16" s="7">
        <v>800</v>
      </c>
      <c r="V16" s="7">
        <v>754</v>
      </c>
      <c r="W16" s="7">
        <v>1550</v>
      </c>
      <c r="X16" s="7">
        <v>1550</v>
      </c>
      <c r="Y16" s="7">
        <v>617</v>
      </c>
      <c r="Z16" s="7">
        <v>617</v>
      </c>
      <c r="AA16" s="7">
        <v>1.01</v>
      </c>
      <c r="AB16" s="7">
        <v>1.06</v>
      </c>
      <c r="AC16" s="7">
        <v>1.07</v>
      </c>
      <c r="AD16" s="7">
        <v>1.01</v>
      </c>
      <c r="AE16" s="7">
        <v>1.08</v>
      </c>
      <c r="AF16" s="7">
        <v>1.11</v>
      </c>
      <c r="AG16" s="7">
        <v>1.07</v>
      </c>
      <c r="AH16" s="7">
        <v>1.07</v>
      </c>
      <c r="AI16" s="7">
        <v>1.09</v>
      </c>
      <c r="AJ16" s="7">
        <v>1.09</v>
      </c>
      <c r="AK16" s="7">
        <v>1.01</v>
      </c>
      <c r="AL16" s="7">
        <v>1.07</v>
      </c>
      <c r="AM16" s="7">
        <v>1.06</v>
      </c>
      <c r="AN16" s="7">
        <v>1.03</v>
      </c>
      <c r="AO16" s="7">
        <v>1.05</v>
      </c>
      <c r="AP16" s="7">
        <v>1.11</v>
      </c>
      <c r="AQ16" s="7">
        <v>1.03</v>
      </c>
      <c r="AR16" s="7">
        <v>1.03</v>
      </c>
      <c r="AS16" s="7">
        <v>1.09</v>
      </c>
      <c r="AT16" s="6">
        <v>1.09</v>
      </c>
    </row>
    <row r="17" ht="20" customHeight="1" spans="1:46" x14ac:dyDescent="0.25">
      <c r="A17" s="4">
        <v>40</v>
      </c>
      <c r="B17" s="5">
        <v>1</v>
      </c>
      <c r="C17" s="7">
        <v>3.93</v>
      </c>
      <c r="D17" s="7">
        <v>3.93</v>
      </c>
      <c r="E17" s="7">
        <v>4.19</v>
      </c>
      <c r="F17" s="7">
        <v>4.16</v>
      </c>
      <c r="G17" s="7">
        <v>5.47</v>
      </c>
      <c r="H17" s="7">
        <v>5.49</v>
      </c>
      <c r="I17" s="7">
        <v>5.63</v>
      </c>
      <c r="J17" s="7">
        <v>5.92</v>
      </c>
      <c r="K17" s="7">
        <v>2.97</v>
      </c>
      <c r="L17" s="7">
        <v>2.97</v>
      </c>
      <c r="M17" s="7">
        <v>7.29</v>
      </c>
      <c r="N17" s="7">
        <v>7.29</v>
      </c>
      <c r="O17" s="7">
        <v>1145</v>
      </c>
      <c r="P17" s="7">
        <v>1145</v>
      </c>
      <c r="Q17" s="7">
        <v>1075</v>
      </c>
      <c r="R17" s="7">
        <v>1082</v>
      </c>
      <c r="S17" s="7">
        <v>822</v>
      </c>
      <c r="T17" s="7">
        <v>820</v>
      </c>
      <c r="U17" s="7">
        <v>800</v>
      </c>
      <c r="V17" s="7">
        <v>760</v>
      </c>
      <c r="W17" s="7">
        <v>1515</v>
      </c>
      <c r="X17" s="7">
        <v>1515</v>
      </c>
      <c r="Y17" s="7">
        <v>617</v>
      </c>
      <c r="Z17" s="7">
        <v>617</v>
      </c>
      <c r="AA17" s="7">
        <v>1.01</v>
      </c>
      <c r="AB17" s="7">
        <v>1.06</v>
      </c>
      <c r="AC17" s="7">
        <v>1.07</v>
      </c>
      <c r="AD17" s="7">
        <v>1.01</v>
      </c>
      <c r="AE17" s="7">
        <v>1.08</v>
      </c>
      <c r="AF17" s="7">
        <v>1.11</v>
      </c>
      <c r="AG17" s="7">
        <v>1.07</v>
      </c>
      <c r="AH17" s="7">
        <v>1.07</v>
      </c>
      <c r="AI17" s="7">
        <v>1.09</v>
      </c>
      <c r="AJ17" s="7">
        <v>1.09</v>
      </c>
      <c r="AK17" s="7">
        <v>1</v>
      </c>
      <c r="AL17" s="7">
        <v>1.07</v>
      </c>
      <c r="AM17" s="7">
        <v>1.06</v>
      </c>
      <c r="AN17" s="7">
        <v>1.03</v>
      </c>
      <c r="AO17" s="7">
        <v>1.05</v>
      </c>
      <c r="AP17" s="7">
        <v>1.1</v>
      </c>
      <c r="AQ17" s="7">
        <v>1.03</v>
      </c>
      <c r="AR17" s="7">
        <v>1.03</v>
      </c>
      <c r="AS17" s="7">
        <v>1.09</v>
      </c>
      <c r="AT17" s="6">
        <v>1.09</v>
      </c>
    </row>
    <row r="18" ht="20" customHeight="1" spans="1:46" x14ac:dyDescent="0.25">
      <c r="A18" s="4">
        <v>39</v>
      </c>
      <c r="B18" s="5">
        <v>1</v>
      </c>
      <c r="C18" s="7">
        <v>3.97</v>
      </c>
      <c r="D18" s="7">
        <v>3.97</v>
      </c>
      <c r="E18" s="7">
        <v>4.23</v>
      </c>
      <c r="F18" s="7">
        <v>4.22</v>
      </c>
      <c r="G18" s="7">
        <v>5.48</v>
      </c>
      <c r="H18" s="7">
        <v>5.49</v>
      </c>
      <c r="I18" s="7">
        <v>5.64</v>
      </c>
      <c r="J18" s="7">
        <v>5.94</v>
      </c>
      <c r="K18" s="7">
        <v>3.03</v>
      </c>
      <c r="L18" s="7">
        <v>3.03</v>
      </c>
      <c r="M18" s="7">
        <v>7.35</v>
      </c>
      <c r="N18" s="7">
        <v>7.35</v>
      </c>
      <c r="O18" s="7">
        <v>1133</v>
      </c>
      <c r="P18" s="7">
        <v>1132</v>
      </c>
      <c r="Q18" s="7">
        <v>1063</v>
      </c>
      <c r="R18" s="7">
        <v>1067</v>
      </c>
      <c r="S18" s="7">
        <v>821</v>
      </c>
      <c r="T18" s="7">
        <v>819</v>
      </c>
      <c r="U18" s="7">
        <v>798</v>
      </c>
      <c r="V18" s="7">
        <v>758</v>
      </c>
      <c r="W18" s="7">
        <v>1487</v>
      </c>
      <c r="X18" s="7">
        <v>1487</v>
      </c>
      <c r="Y18" s="7">
        <v>612</v>
      </c>
      <c r="Z18" s="7">
        <v>612</v>
      </c>
      <c r="AA18" s="7">
        <v>1.01</v>
      </c>
      <c r="AB18" s="7">
        <v>1.06</v>
      </c>
      <c r="AC18" s="7">
        <v>1.08</v>
      </c>
      <c r="AD18" s="7">
        <v>1.01</v>
      </c>
      <c r="AE18" s="7">
        <v>1.08</v>
      </c>
      <c r="AF18" s="7">
        <v>1.11</v>
      </c>
      <c r="AG18" s="7">
        <v>1.08</v>
      </c>
      <c r="AH18" s="7">
        <v>1.08</v>
      </c>
      <c r="AI18" s="7">
        <v>1.09</v>
      </c>
      <c r="AJ18" s="7">
        <v>1.09</v>
      </c>
      <c r="AK18" s="7">
        <v>1</v>
      </c>
      <c r="AL18" s="7">
        <v>1.07</v>
      </c>
      <c r="AM18" s="7">
        <v>1.06</v>
      </c>
      <c r="AN18" s="7">
        <v>1.03</v>
      </c>
      <c r="AO18" s="7">
        <v>1.05</v>
      </c>
      <c r="AP18" s="7">
        <v>1.11</v>
      </c>
      <c r="AQ18" s="7">
        <v>1.03</v>
      </c>
      <c r="AR18" s="7">
        <v>1.03</v>
      </c>
      <c r="AS18" s="7">
        <v>1.09</v>
      </c>
      <c r="AT18" s="6">
        <v>1.09</v>
      </c>
    </row>
    <row r="19" ht="20" customHeight="1" spans="1:46" x14ac:dyDescent="0.25">
      <c r="A19" s="4">
        <v>38</v>
      </c>
      <c r="B19" s="5">
        <v>1</v>
      </c>
      <c r="C19" s="7">
        <v>4</v>
      </c>
      <c r="D19" s="7">
        <v>4</v>
      </c>
      <c r="E19" s="7">
        <v>4.26</v>
      </c>
      <c r="F19" s="7">
        <v>4.26</v>
      </c>
      <c r="G19" s="7">
        <v>5.5</v>
      </c>
      <c r="H19" s="7">
        <v>5.51</v>
      </c>
      <c r="I19" s="7">
        <v>5.62</v>
      </c>
      <c r="J19" s="7">
        <v>5.96</v>
      </c>
      <c r="K19" s="7">
        <v>3.07</v>
      </c>
      <c r="L19" s="7">
        <v>3.07</v>
      </c>
      <c r="M19" s="7">
        <v>7.42</v>
      </c>
      <c r="N19" s="7">
        <v>7.42</v>
      </c>
      <c r="O19" s="7">
        <v>1126</v>
      </c>
      <c r="P19" s="7">
        <v>1125</v>
      </c>
      <c r="Q19" s="7">
        <v>1056</v>
      </c>
      <c r="R19" s="7">
        <v>1057</v>
      </c>
      <c r="S19" s="7">
        <v>819</v>
      </c>
      <c r="T19" s="7">
        <v>817</v>
      </c>
      <c r="U19" s="7">
        <v>800</v>
      </c>
      <c r="V19" s="7">
        <v>755</v>
      </c>
      <c r="W19" s="7">
        <v>1468</v>
      </c>
      <c r="X19" s="7">
        <v>1468</v>
      </c>
      <c r="Y19" s="7">
        <v>606</v>
      </c>
      <c r="Z19" s="7">
        <v>606</v>
      </c>
      <c r="AA19" s="7">
        <v>1.01</v>
      </c>
      <c r="AB19" s="7">
        <v>1.06</v>
      </c>
      <c r="AC19" s="7">
        <v>1.08</v>
      </c>
      <c r="AD19" s="7">
        <v>1.01</v>
      </c>
      <c r="AE19" s="7">
        <v>1.09</v>
      </c>
      <c r="AF19" s="7">
        <v>1.11</v>
      </c>
      <c r="AG19" s="7">
        <v>1.08</v>
      </c>
      <c r="AH19" s="7">
        <v>1.08</v>
      </c>
      <c r="AI19" s="7">
        <v>1.09</v>
      </c>
      <c r="AJ19" s="7">
        <v>1.09</v>
      </c>
      <c r="AK19" s="7">
        <v>1</v>
      </c>
      <c r="AL19" s="7">
        <v>1.07</v>
      </c>
      <c r="AM19" s="7">
        <v>1.06</v>
      </c>
      <c r="AN19" s="7">
        <v>1.03</v>
      </c>
      <c r="AO19" s="7">
        <v>1.05</v>
      </c>
      <c r="AP19" s="7">
        <v>1.11</v>
      </c>
      <c r="AQ19" s="7">
        <v>1.03</v>
      </c>
      <c r="AR19" s="7">
        <v>1.03</v>
      </c>
      <c r="AS19" s="7">
        <v>1.09</v>
      </c>
      <c r="AT19" s="6">
        <v>1.09</v>
      </c>
    </row>
    <row r="20" ht="20" customHeight="1" spans="1:46" x14ac:dyDescent="0.25">
      <c r="A20" s="4">
        <v>37</v>
      </c>
      <c r="B20" s="5">
        <v>1</v>
      </c>
      <c r="C20" s="7">
        <v>4.01</v>
      </c>
      <c r="D20" s="7">
        <v>4.02</v>
      </c>
      <c r="E20" s="7">
        <v>4.27</v>
      </c>
      <c r="F20" s="7">
        <v>4.28</v>
      </c>
      <c r="G20" s="7">
        <v>5.51</v>
      </c>
      <c r="H20" s="7">
        <v>5.52</v>
      </c>
      <c r="I20" s="7">
        <v>5.59</v>
      </c>
      <c r="J20" s="7">
        <v>5.98</v>
      </c>
      <c r="K20" s="7">
        <v>3.09</v>
      </c>
      <c r="L20" s="7">
        <v>3.09</v>
      </c>
      <c r="M20" s="7">
        <v>7.49</v>
      </c>
      <c r="N20" s="7">
        <v>7.49</v>
      </c>
      <c r="O20" s="7">
        <v>1123</v>
      </c>
      <c r="P20" s="7">
        <v>1121</v>
      </c>
      <c r="Q20" s="7">
        <v>1053</v>
      </c>
      <c r="R20" s="7">
        <v>1052</v>
      </c>
      <c r="S20" s="7">
        <v>817</v>
      </c>
      <c r="T20" s="7">
        <v>816</v>
      </c>
      <c r="U20" s="7">
        <v>805</v>
      </c>
      <c r="V20" s="7">
        <v>753</v>
      </c>
      <c r="W20" s="7">
        <v>1457</v>
      </c>
      <c r="X20" s="7">
        <v>1457</v>
      </c>
      <c r="Y20" s="7">
        <v>601</v>
      </c>
      <c r="Z20" s="7">
        <v>601</v>
      </c>
      <c r="AA20" s="7">
        <v>1.01</v>
      </c>
      <c r="AB20" s="7">
        <v>1.06</v>
      </c>
      <c r="AC20" s="7">
        <v>1.08</v>
      </c>
      <c r="AD20" s="7">
        <v>1.01</v>
      </c>
      <c r="AE20" s="7">
        <v>1.09</v>
      </c>
      <c r="AF20" s="7">
        <v>1.11</v>
      </c>
      <c r="AG20" s="7">
        <v>1.08</v>
      </c>
      <c r="AH20" s="7">
        <v>1.08</v>
      </c>
      <c r="AI20" s="7">
        <v>1.08</v>
      </c>
      <c r="AJ20" s="7">
        <v>1.08</v>
      </c>
      <c r="AK20" s="7">
        <v>1</v>
      </c>
      <c r="AL20" s="7">
        <v>1.07</v>
      </c>
      <c r="AM20" s="7">
        <v>1.06</v>
      </c>
      <c r="AN20" s="7">
        <v>1.03</v>
      </c>
      <c r="AO20" s="7">
        <v>1.05</v>
      </c>
      <c r="AP20" s="7">
        <v>1.11</v>
      </c>
      <c r="AQ20" s="7">
        <v>1.03</v>
      </c>
      <c r="AR20" s="7">
        <v>1.03</v>
      </c>
      <c r="AS20" s="7">
        <v>1.1</v>
      </c>
      <c r="AT20" s="6">
        <v>1.1</v>
      </c>
    </row>
    <row r="21" ht="20" customHeight="1" spans="1:46" x14ac:dyDescent="0.25">
      <c r="A21" s="4">
        <v>36</v>
      </c>
      <c r="B21" s="5">
        <v>1</v>
      </c>
      <c r="C21" s="7">
        <v>4.58</v>
      </c>
      <c r="D21" s="7">
        <v>4.59</v>
      </c>
      <c r="E21" s="7">
        <v>4.88</v>
      </c>
      <c r="F21" s="7">
        <v>4.89</v>
      </c>
      <c r="G21" s="7">
        <v>6.28</v>
      </c>
      <c r="H21" s="7">
        <v>6.29</v>
      </c>
      <c r="I21" s="7">
        <v>6.23</v>
      </c>
      <c r="J21" s="7">
        <v>6.83</v>
      </c>
      <c r="K21" s="7">
        <v>3.52</v>
      </c>
      <c r="L21" s="7">
        <v>3.52</v>
      </c>
      <c r="M21" s="7">
        <v>8.61</v>
      </c>
      <c r="N21" s="7">
        <v>8.61</v>
      </c>
      <c r="O21" s="7">
        <v>1113</v>
      </c>
      <c r="P21" s="7">
        <v>1110</v>
      </c>
      <c r="Q21" s="7">
        <v>1044</v>
      </c>
      <c r="R21" s="7">
        <v>1043</v>
      </c>
      <c r="S21" s="7">
        <v>812</v>
      </c>
      <c r="T21" s="7">
        <v>811</v>
      </c>
      <c r="U21" s="7">
        <v>819</v>
      </c>
      <c r="V21" s="7">
        <v>747</v>
      </c>
      <c r="W21" s="7">
        <v>1450</v>
      </c>
      <c r="X21" s="7">
        <v>1450</v>
      </c>
      <c r="Y21" s="7">
        <v>592</v>
      </c>
      <c r="Z21" s="7">
        <v>592</v>
      </c>
      <c r="AA21" s="7">
        <v>1.01</v>
      </c>
      <c r="AB21" s="7">
        <v>1.06</v>
      </c>
      <c r="AC21" s="7">
        <v>1.08</v>
      </c>
      <c r="AD21" s="7">
        <v>1.01</v>
      </c>
      <c r="AE21" s="7">
        <v>1.09</v>
      </c>
      <c r="AF21" s="7">
        <v>1.1</v>
      </c>
      <c r="AG21" s="7">
        <v>1.08</v>
      </c>
      <c r="AH21" s="7">
        <v>1.08</v>
      </c>
      <c r="AI21" s="7">
        <v>1.08</v>
      </c>
      <c r="AJ21" s="7">
        <v>1.08</v>
      </c>
      <c r="AK21" s="7">
        <v>1</v>
      </c>
      <c r="AL21" s="7">
        <v>1.07</v>
      </c>
      <c r="AM21" s="7">
        <v>1.06</v>
      </c>
      <c r="AN21" s="7">
        <v>1.05</v>
      </c>
      <c r="AO21" s="7">
        <v>1.04</v>
      </c>
      <c r="AP21" s="7">
        <v>1.13</v>
      </c>
      <c r="AQ21" s="7">
        <v>1.03</v>
      </c>
      <c r="AR21" s="7">
        <v>1.03</v>
      </c>
      <c r="AS21" s="7">
        <v>1.12</v>
      </c>
      <c r="AT21" s="6">
        <v>1.12</v>
      </c>
    </row>
    <row r="22" ht="20" customHeight="1" spans="1:46" x14ac:dyDescent="0.25">
      <c r="A22" s="4">
        <v>35</v>
      </c>
      <c r="B22" s="5">
        <v>1</v>
      </c>
      <c r="C22" s="7">
        <v>4.06</v>
      </c>
      <c r="D22" s="7">
        <v>4.07</v>
      </c>
      <c r="E22" s="7">
        <v>4.32</v>
      </c>
      <c r="F22" s="7">
        <v>4.34</v>
      </c>
      <c r="G22" s="7">
        <v>5.48</v>
      </c>
      <c r="H22" s="7">
        <v>5.48</v>
      </c>
      <c r="I22" s="7">
        <v>5.49</v>
      </c>
      <c r="J22" s="7">
        <v>5.96</v>
      </c>
      <c r="K22" s="7">
        <v>3.14</v>
      </c>
      <c r="L22" s="7">
        <v>3.14</v>
      </c>
      <c r="M22" s="7">
        <v>7.58</v>
      </c>
      <c r="N22" s="7">
        <v>7.58</v>
      </c>
      <c r="O22" s="7">
        <v>1108</v>
      </c>
      <c r="P22" s="7">
        <v>1106</v>
      </c>
      <c r="Q22" s="7">
        <v>1041</v>
      </c>
      <c r="R22" s="7">
        <v>1038</v>
      </c>
      <c r="S22" s="7">
        <v>822</v>
      </c>
      <c r="T22" s="7">
        <v>821</v>
      </c>
      <c r="U22" s="7">
        <v>820</v>
      </c>
      <c r="V22" s="7">
        <v>755</v>
      </c>
      <c r="W22" s="7">
        <v>1435</v>
      </c>
      <c r="X22" s="7">
        <v>1435</v>
      </c>
      <c r="Y22" s="7">
        <v>594</v>
      </c>
      <c r="Z22" s="7">
        <v>594</v>
      </c>
      <c r="AA22" s="7">
        <v>1.01</v>
      </c>
      <c r="AB22" s="7">
        <v>1.06</v>
      </c>
      <c r="AC22" s="7">
        <v>1.08</v>
      </c>
      <c r="AD22" s="7">
        <v>1.01</v>
      </c>
      <c r="AE22" s="7">
        <v>1.09</v>
      </c>
      <c r="AF22" s="7">
        <v>1.1</v>
      </c>
      <c r="AG22" s="7">
        <v>1.08</v>
      </c>
      <c r="AH22" s="7">
        <v>1.08</v>
      </c>
      <c r="AI22" s="7">
        <v>1.08</v>
      </c>
      <c r="AJ22" s="7">
        <v>1.08</v>
      </c>
      <c r="AK22" s="7">
        <v>1</v>
      </c>
      <c r="AL22" s="7">
        <v>1.07</v>
      </c>
      <c r="AM22" s="7">
        <v>1.06</v>
      </c>
      <c r="AN22" s="7">
        <v>1.04</v>
      </c>
      <c r="AO22" s="7">
        <v>1.04</v>
      </c>
      <c r="AP22" s="7">
        <v>1.12</v>
      </c>
      <c r="AQ22" s="7">
        <v>1.03</v>
      </c>
      <c r="AR22" s="7">
        <v>1.03</v>
      </c>
      <c r="AS22" s="7">
        <v>1.11</v>
      </c>
      <c r="AT22" s="6">
        <v>1.11</v>
      </c>
    </row>
    <row r="23" ht="20" customHeight="1" spans="1:46" x14ac:dyDescent="0.25">
      <c r="A23" s="4">
        <v>34</v>
      </c>
      <c r="B23" s="5">
        <v>1</v>
      </c>
      <c r="C23" s="7">
        <v>4.08</v>
      </c>
      <c r="D23" s="7">
        <v>4.09</v>
      </c>
      <c r="E23" s="7">
        <v>4.35</v>
      </c>
      <c r="F23" s="7">
        <v>4.36</v>
      </c>
      <c r="G23" s="7">
        <v>5.44</v>
      </c>
      <c r="H23" s="7">
        <v>5.45</v>
      </c>
      <c r="I23" s="7">
        <v>5.47</v>
      </c>
      <c r="J23" s="7">
        <v>5.93</v>
      </c>
      <c r="K23" s="7">
        <v>3.17</v>
      </c>
      <c r="L23" s="7">
        <v>3.17</v>
      </c>
      <c r="M23" s="7">
        <v>7.61</v>
      </c>
      <c r="N23" s="7">
        <v>7.61</v>
      </c>
      <c r="O23" s="7">
        <v>1102</v>
      </c>
      <c r="P23" s="7">
        <v>1100</v>
      </c>
      <c r="Q23" s="7">
        <v>1034</v>
      </c>
      <c r="R23" s="7">
        <v>1031</v>
      </c>
      <c r="S23" s="7">
        <v>827</v>
      </c>
      <c r="T23" s="7">
        <v>826</v>
      </c>
      <c r="U23" s="7">
        <v>823</v>
      </c>
      <c r="V23" s="7">
        <v>759</v>
      </c>
      <c r="W23" s="7">
        <v>1420</v>
      </c>
      <c r="X23" s="7">
        <v>1420</v>
      </c>
      <c r="Y23" s="7">
        <v>591</v>
      </c>
      <c r="Z23" s="7">
        <v>591</v>
      </c>
      <c r="AA23" s="7">
        <v>1.01</v>
      </c>
      <c r="AB23" s="7">
        <v>1.06</v>
      </c>
      <c r="AC23" s="7">
        <v>1.08</v>
      </c>
      <c r="AD23" s="7">
        <v>1</v>
      </c>
      <c r="AE23" s="7">
        <v>1.09</v>
      </c>
      <c r="AF23" s="7">
        <v>1.1</v>
      </c>
      <c r="AG23" s="7">
        <v>1.08</v>
      </c>
      <c r="AH23" s="7">
        <v>1.08</v>
      </c>
      <c r="AI23" s="7">
        <v>1.08</v>
      </c>
      <c r="AJ23" s="7">
        <v>1.08</v>
      </c>
      <c r="AK23" s="7">
        <v>1</v>
      </c>
      <c r="AL23" s="7">
        <v>1.07</v>
      </c>
      <c r="AM23" s="7">
        <v>1.07</v>
      </c>
      <c r="AN23" s="7">
        <v>1.04</v>
      </c>
      <c r="AO23" s="7">
        <v>1.05</v>
      </c>
      <c r="AP23" s="7">
        <v>1.12</v>
      </c>
      <c r="AQ23" s="7">
        <v>1.03</v>
      </c>
      <c r="AR23" s="7">
        <v>1.03</v>
      </c>
      <c r="AS23" s="7">
        <v>1.12</v>
      </c>
      <c r="AT23" s="6">
        <v>1.12</v>
      </c>
    </row>
    <row r="24" ht="20" customHeight="1" spans="1:46" x14ac:dyDescent="0.25">
      <c r="A24" s="4">
        <v>33</v>
      </c>
      <c r="B24" s="5">
        <v>1</v>
      </c>
      <c r="C24" s="7">
        <v>4.09</v>
      </c>
      <c r="D24" s="7">
        <v>4.1</v>
      </c>
      <c r="E24" s="7">
        <v>4.36</v>
      </c>
      <c r="F24" s="7">
        <v>4.37</v>
      </c>
      <c r="G24" s="7">
        <v>5.4</v>
      </c>
      <c r="H24" s="7">
        <v>5.41</v>
      </c>
      <c r="I24" s="7">
        <v>5.44</v>
      </c>
      <c r="J24" s="7">
        <v>5.9</v>
      </c>
      <c r="K24" s="7">
        <v>3.19</v>
      </c>
      <c r="L24" s="7">
        <v>3.19</v>
      </c>
      <c r="M24" s="7">
        <v>7.63</v>
      </c>
      <c r="N24" s="7">
        <v>7.63</v>
      </c>
      <c r="O24" s="7">
        <v>1101</v>
      </c>
      <c r="P24" s="7">
        <v>1098</v>
      </c>
      <c r="Q24" s="7">
        <v>1032</v>
      </c>
      <c r="R24" s="7">
        <v>1029</v>
      </c>
      <c r="S24" s="7">
        <v>833</v>
      </c>
      <c r="T24" s="7">
        <v>832</v>
      </c>
      <c r="U24" s="7">
        <v>828</v>
      </c>
      <c r="V24" s="7">
        <v>763</v>
      </c>
      <c r="W24" s="7">
        <v>1411</v>
      </c>
      <c r="X24" s="7">
        <v>1411</v>
      </c>
      <c r="Y24" s="7">
        <v>590</v>
      </c>
      <c r="Z24" s="7">
        <v>590</v>
      </c>
      <c r="AA24" s="7">
        <v>1.01</v>
      </c>
      <c r="AB24" s="7">
        <v>1.06</v>
      </c>
      <c r="AC24" s="7">
        <v>1.08</v>
      </c>
      <c r="AD24" s="7">
        <v>1</v>
      </c>
      <c r="AE24" s="7">
        <v>1.1</v>
      </c>
      <c r="AF24" s="7">
        <v>1.1</v>
      </c>
      <c r="AG24" s="7">
        <v>1.09</v>
      </c>
      <c r="AH24" s="7">
        <v>1.09</v>
      </c>
      <c r="AI24" s="7">
        <v>1.08</v>
      </c>
      <c r="AJ24" s="7">
        <v>1.08</v>
      </c>
      <c r="AK24" s="7">
        <v>1</v>
      </c>
      <c r="AL24" s="7">
        <v>1.07</v>
      </c>
      <c r="AM24" s="7">
        <v>1.07</v>
      </c>
      <c r="AN24" s="7">
        <v>1.04</v>
      </c>
      <c r="AO24" s="7">
        <v>1.05</v>
      </c>
      <c r="AP24" s="7">
        <v>1.13</v>
      </c>
      <c r="AQ24" s="7">
        <v>1.03</v>
      </c>
      <c r="AR24" s="7">
        <v>1.03</v>
      </c>
      <c r="AS24" s="7">
        <v>1.12</v>
      </c>
      <c r="AT24" s="6">
        <v>1.12</v>
      </c>
    </row>
    <row r="25" ht="20" customHeight="1" spans="1:46" x14ac:dyDescent="0.25">
      <c r="A25" s="4">
        <v>32</v>
      </c>
      <c r="B25" s="5">
        <v>1</v>
      </c>
      <c r="C25" s="7">
        <v>4.07</v>
      </c>
      <c r="D25" s="7">
        <v>4.08</v>
      </c>
      <c r="E25" s="7">
        <v>4.35</v>
      </c>
      <c r="F25" s="7">
        <v>4.36</v>
      </c>
      <c r="G25" s="7">
        <v>5.35</v>
      </c>
      <c r="H25" s="7">
        <v>5.35</v>
      </c>
      <c r="I25" s="7">
        <v>5.39</v>
      </c>
      <c r="J25" s="7">
        <v>5.84</v>
      </c>
      <c r="K25" s="7">
        <v>3.2</v>
      </c>
      <c r="L25" s="7">
        <v>3.2</v>
      </c>
      <c r="M25" s="7">
        <v>7.61</v>
      </c>
      <c r="N25" s="7">
        <v>7.61</v>
      </c>
      <c r="O25" s="7">
        <v>1106</v>
      </c>
      <c r="P25" s="7">
        <v>1104</v>
      </c>
      <c r="Q25" s="7">
        <v>1035</v>
      </c>
      <c r="R25" s="7">
        <v>1033</v>
      </c>
      <c r="S25" s="7">
        <v>842</v>
      </c>
      <c r="T25" s="7">
        <v>841</v>
      </c>
      <c r="U25" s="7">
        <v>835</v>
      </c>
      <c r="V25" s="7">
        <v>770</v>
      </c>
      <c r="W25" s="7">
        <v>1408</v>
      </c>
      <c r="X25" s="7">
        <v>1408</v>
      </c>
      <c r="Y25" s="7">
        <v>591</v>
      </c>
      <c r="Z25" s="7">
        <v>591</v>
      </c>
      <c r="AA25" s="7">
        <v>1.01</v>
      </c>
      <c r="AB25" s="7">
        <v>1.06</v>
      </c>
      <c r="AC25" s="7">
        <v>1.08</v>
      </c>
      <c r="AD25" s="7">
        <v>1</v>
      </c>
      <c r="AE25" s="7">
        <v>1.1</v>
      </c>
      <c r="AF25" s="7">
        <v>1.1</v>
      </c>
      <c r="AG25" s="7">
        <v>1.09</v>
      </c>
      <c r="AH25" s="7">
        <v>1.09</v>
      </c>
      <c r="AI25" s="7">
        <v>1.08</v>
      </c>
      <c r="AJ25" s="7">
        <v>1.08</v>
      </c>
      <c r="AK25" s="7">
        <v>1</v>
      </c>
      <c r="AL25" s="7">
        <v>1.07</v>
      </c>
      <c r="AM25" s="7">
        <v>1.07</v>
      </c>
      <c r="AN25" s="7">
        <v>1.04</v>
      </c>
      <c r="AO25" s="7">
        <v>1.05</v>
      </c>
      <c r="AP25" s="7">
        <v>1.13</v>
      </c>
      <c r="AQ25" s="7">
        <v>1.04</v>
      </c>
      <c r="AR25" s="7">
        <v>1.04</v>
      </c>
      <c r="AS25" s="7">
        <v>1.12</v>
      </c>
      <c r="AT25" s="6">
        <v>1.12</v>
      </c>
    </row>
    <row r="26" ht="20" customHeight="1" spans="1:46" x14ac:dyDescent="0.25">
      <c r="A26" s="4">
        <v>31</v>
      </c>
      <c r="B26" s="5">
        <v>1</v>
      </c>
      <c r="C26" s="7">
        <v>4.03</v>
      </c>
      <c r="D26" s="7">
        <v>4.04</v>
      </c>
      <c r="E26" s="7">
        <v>4.31</v>
      </c>
      <c r="F26" s="7">
        <v>4.32</v>
      </c>
      <c r="G26" s="7">
        <v>5.29</v>
      </c>
      <c r="H26" s="7">
        <v>5.3</v>
      </c>
      <c r="I26" s="7">
        <v>5.33</v>
      </c>
      <c r="J26" s="7">
        <v>5.79</v>
      </c>
      <c r="K26" s="7">
        <v>3.19</v>
      </c>
      <c r="L26" s="7">
        <v>3.19</v>
      </c>
      <c r="M26" s="7">
        <v>7.59</v>
      </c>
      <c r="N26" s="7">
        <v>7.59</v>
      </c>
      <c r="O26" s="7">
        <v>1115</v>
      </c>
      <c r="P26" s="7">
        <v>1113</v>
      </c>
      <c r="Q26" s="7">
        <v>1043</v>
      </c>
      <c r="R26" s="7">
        <v>1041</v>
      </c>
      <c r="S26" s="7">
        <v>851</v>
      </c>
      <c r="T26" s="7">
        <v>850</v>
      </c>
      <c r="U26" s="7">
        <v>844</v>
      </c>
      <c r="V26" s="7">
        <v>777</v>
      </c>
      <c r="W26" s="7">
        <v>1409</v>
      </c>
      <c r="X26" s="7">
        <v>1409</v>
      </c>
      <c r="Y26" s="7">
        <v>593</v>
      </c>
      <c r="Z26" s="7">
        <v>593</v>
      </c>
      <c r="AA26" s="7">
        <v>1.01</v>
      </c>
      <c r="AB26" s="7">
        <v>1.06</v>
      </c>
      <c r="AC26" s="7">
        <v>1.08</v>
      </c>
      <c r="AD26" s="7">
        <v>1</v>
      </c>
      <c r="AE26" s="7">
        <v>1.1</v>
      </c>
      <c r="AF26" s="7">
        <v>1.1</v>
      </c>
      <c r="AG26" s="7">
        <v>1.09</v>
      </c>
      <c r="AH26" s="7">
        <v>1.09</v>
      </c>
      <c r="AI26" s="7">
        <v>1.08</v>
      </c>
      <c r="AJ26" s="7">
        <v>1.08</v>
      </c>
      <c r="AK26" s="7">
        <v>1</v>
      </c>
      <c r="AL26" s="7">
        <v>1.07</v>
      </c>
      <c r="AM26" s="7">
        <v>1.07</v>
      </c>
      <c r="AN26" s="7">
        <v>1.04</v>
      </c>
      <c r="AO26" s="7">
        <v>1.05</v>
      </c>
      <c r="AP26" s="7">
        <v>1.13</v>
      </c>
      <c r="AQ26" s="7">
        <v>1.04</v>
      </c>
      <c r="AR26" s="7">
        <v>1.04</v>
      </c>
      <c r="AS26" s="7">
        <v>1.12</v>
      </c>
      <c r="AT26" s="6">
        <v>1.12</v>
      </c>
    </row>
    <row r="27" ht="20" customHeight="1" spans="1:46" x14ac:dyDescent="0.25">
      <c r="A27" s="4">
        <v>30</v>
      </c>
      <c r="B27" s="5">
        <v>1</v>
      </c>
      <c r="C27" s="7">
        <v>3.97</v>
      </c>
      <c r="D27" s="7">
        <v>3.98</v>
      </c>
      <c r="E27" s="7">
        <v>4.25</v>
      </c>
      <c r="F27" s="7">
        <v>4.25</v>
      </c>
      <c r="G27" s="7">
        <v>5.21</v>
      </c>
      <c r="H27" s="7">
        <v>5.21</v>
      </c>
      <c r="I27" s="7">
        <v>5.26</v>
      </c>
      <c r="J27" s="7">
        <v>5.7</v>
      </c>
      <c r="K27" s="7">
        <v>3.16</v>
      </c>
      <c r="L27" s="7">
        <v>3.16</v>
      </c>
      <c r="M27" s="7">
        <v>7.52</v>
      </c>
      <c r="N27" s="7">
        <v>7.52</v>
      </c>
      <c r="O27" s="7">
        <v>1134</v>
      </c>
      <c r="P27" s="7">
        <v>1132</v>
      </c>
      <c r="Q27" s="7">
        <v>1059</v>
      </c>
      <c r="R27" s="7">
        <v>1058</v>
      </c>
      <c r="S27" s="7">
        <v>865</v>
      </c>
      <c r="T27" s="7">
        <v>864</v>
      </c>
      <c r="U27" s="7">
        <v>856</v>
      </c>
      <c r="V27" s="7">
        <v>790</v>
      </c>
      <c r="W27" s="7">
        <v>1423</v>
      </c>
      <c r="X27" s="7">
        <v>1423</v>
      </c>
      <c r="Y27" s="7">
        <v>599</v>
      </c>
      <c r="Z27" s="7">
        <v>599</v>
      </c>
      <c r="AA27" s="7">
        <v>1.01</v>
      </c>
      <c r="AB27" s="7">
        <v>1.06</v>
      </c>
      <c r="AC27" s="7">
        <v>1.08</v>
      </c>
      <c r="AD27" s="7">
        <v>1</v>
      </c>
      <c r="AE27" s="7">
        <v>1.1</v>
      </c>
      <c r="AF27" s="7">
        <v>1.1</v>
      </c>
      <c r="AG27" s="7">
        <v>1.09</v>
      </c>
      <c r="AH27" s="7">
        <v>1.09</v>
      </c>
      <c r="AI27" s="7">
        <v>1.07</v>
      </c>
      <c r="AJ27" s="7">
        <v>1.07</v>
      </c>
      <c r="AK27" s="7">
        <v>1</v>
      </c>
      <c r="AL27" s="7">
        <v>1.07</v>
      </c>
      <c r="AM27" s="7">
        <v>1.07</v>
      </c>
      <c r="AN27" s="7">
        <v>1.04</v>
      </c>
      <c r="AO27" s="7">
        <v>1.05</v>
      </c>
      <c r="AP27" s="7">
        <v>1.13</v>
      </c>
      <c r="AQ27" s="7">
        <v>1.04</v>
      </c>
      <c r="AR27" s="7">
        <v>1.04</v>
      </c>
      <c r="AS27" s="7">
        <v>1.12</v>
      </c>
      <c r="AT27" s="6">
        <v>1.12</v>
      </c>
    </row>
    <row r="28" ht="20" customHeight="1" spans="1:46" x14ac:dyDescent="0.25">
      <c r="A28" s="4">
        <v>29</v>
      </c>
      <c r="B28" s="5">
        <v>1</v>
      </c>
      <c r="C28" s="7">
        <v>3.85</v>
      </c>
      <c r="D28" s="7">
        <v>3.86</v>
      </c>
      <c r="E28" s="7">
        <v>4.13</v>
      </c>
      <c r="F28" s="7">
        <v>4.12</v>
      </c>
      <c r="G28" s="7">
        <v>5.06</v>
      </c>
      <c r="H28" s="7">
        <v>5.06</v>
      </c>
      <c r="I28" s="7">
        <v>5.13</v>
      </c>
      <c r="J28" s="7">
        <v>5.53</v>
      </c>
      <c r="K28" s="7">
        <v>3.08</v>
      </c>
      <c r="L28" s="7">
        <v>3.08</v>
      </c>
      <c r="M28" s="7">
        <v>7.34</v>
      </c>
      <c r="N28" s="7">
        <v>7.34</v>
      </c>
      <c r="O28" s="7">
        <v>1169</v>
      </c>
      <c r="P28" s="7">
        <v>1166</v>
      </c>
      <c r="Q28" s="7">
        <v>1090</v>
      </c>
      <c r="R28" s="7">
        <v>1091</v>
      </c>
      <c r="S28" s="7">
        <v>890</v>
      </c>
      <c r="T28" s="7">
        <v>889</v>
      </c>
      <c r="U28" s="7">
        <v>877</v>
      </c>
      <c r="V28" s="7">
        <v>814</v>
      </c>
      <c r="W28" s="7">
        <v>1461</v>
      </c>
      <c r="X28" s="7">
        <v>1461</v>
      </c>
      <c r="Y28" s="7">
        <v>613</v>
      </c>
      <c r="Z28" s="7">
        <v>613</v>
      </c>
      <c r="AA28" s="7">
        <v>1.01</v>
      </c>
      <c r="AB28" s="7">
        <v>1.06</v>
      </c>
      <c r="AC28" s="7">
        <v>1.08</v>
      </c>
      <c r="AD28" s="7">
        <v>1.01</v>
      </c>
      <c r="AE28" s="7">
        <v>1.11</v>
      </c>
      <c r="AF28" s="7">
        <v>1.1</v>
      </c>
      <c r="AG28" s="7">
        <v>1.1</v>
      </c>
      <c r="AH28" s="7">
        <v>1.1</v>
      </c>
      <c r="AI28" s="7">
        <v>1.07</v>
      </c>
      <c r="AJ28" s="7">
        <v>1.07</v>
      </c>
      <c r="AK28" s="7">
        <v>1</v>
      </c>
      <c r="AL28" s="7">
        <v>1.07</v>
      </c>
      <c r="AM28" s="7">
        <v>1.07</v>
      </c>
      <c r="AN28" s="7">
        <v>1.04</v>
      </c>
      <c r="AO28" s="7">
        <v>1.05</v>
      </c>
      <c r="AP28" s="7">
        <v>1.12</v>
      </c>
      <c r="AQ28" s="7">
        <v>1.04</v>
      </c>
      <c r="AR28" s="7">
        <v>1.04</v>
      </c>
      <c r="AS28" s="7">
        <v>1.12</v>
      </c>
      <c r="AT28" s="6">
        <v>1.12</v>
      </c>
    </row>
    <row r="29" ht="20" customHeight="1" spans="1:46" x14ac:dyDescent="0.25">
      <c r="A29" s="4">
        <v>28</v>
      </c>
      <c r="B29" s="5">
        <v>1</v>
      </c>
      <c r="C29" s="7">
        <v>3.81</v>
      </c>
      <c r="D29" s="7">
        <v>3.82</v>
      </c>
      <c r="E29" s="7">
        <v>4.09</v>
      </c>
      <c r="F29" s="7">
        <v>4.09</v>
      </c>
      <c r="G29" s="7">
        <v>4.99</v>
      </c>
      <c r="H29" s="7">
        <v>4.99</v>
      </c>
      <c r="I29" s="7">
        <v>5.09</v>
      </c>
      <c r="J29" s="7">
        <v>5.46</v>
      </c>
      <c r="K29" s="7">
        <v>3.07</v>
      </c>
      <c r="L29" s="7">
        <v>3.07</v>
      </c>
      <c r="M29" s="7">
        <v>7.27</v>
      </c>
      <c r="N29" s="7">
        <v>7.27</v>
      </c>
      <c r="O29" s="7">
        <v>1180</v>
      </c>
      <c r="P29" s="7">
        <v>1177</v>
      </c>
      <c r="Q29" s="7">
        <v>1101</v>
      </c>
      <c r="R29" s="7">
        <v>1101</v>
      </c>
      <c r="S29" s="7">
        <v>902</v>
      </c>
      <c r="T29" s="7">
        <v>901</v>
      </c>
      <c r="U29" s="7">
        <v>885</v>
      </c>
      <c r="V29" s="7">
        <v>825</v>
      </c>
      <c r="W29" s="7">
        <v>1464</v>
      </c>
      <c r="X29" s="7">
        <v>1464</v>
      </c>
      <c r="Y29" s="7">
        <v>619</v>
      </c>
      <c r="Z29" s="7">
        <v>619</v>
      </c>
      <c r="AA29" s="7">
        <v>1.01</v>
      </c>
      <c r="AB29" s="7">
        <v>1.06</v>
      </c>
      <c r="AC29" s="7">
        <v>1.08</v>
      </c>
      <c r="AD29" s="7">
        <v>1.01</v>
      </c>
      <c r="AE29" s="7">
        <v>1.11</v>
      </c>
      <c r="AF29" s="7">
        <v>1.09</v>
      </c>
      <c r="AG29" s="7">
        <v>1.1</v>
      </c>
      <c r="AH29" s="7">
        <v>1.1</v>
      </c>
      <c r="AI29" s="7">
        <v>1.07</v>
      </c>
      <c r="AJ29" s="7">
        <v>1.07</v>
      </c>
      <c r="AK29" s="7">
        <v>1</v>
      </c>
      <c r="AL29" s="7">
        <v>1.07</v>
      </c>
      <c r="AM29" s="7">
        <v>1.07</v>
      </c>
      <c r="AN29" s="7">
        <v>1.03</v>
      </c>
      <c r="AO29" s="7">
        <v>1.06</v>
      </c>
      <c r="AP29" s="7">
        <v>1.12</v>
      </c>
      <c r="AQ29" s="7">
        <v>1.04</v>
      </c>
      <c r="AR29" s="7">
        <v>1.04</v>
      </c>
      <c r="AS29" s="7">
        <v>1.12</v>
      </c>
      <c r="AT29" s="6">
        <v>1.12</v>
      </c>
    </row>
    <row r="30" ht="20" customHeight="1" spans="1:46" x14ac:dyDescent="0.25">
      <c r="A30" s="4">
        <v>27</v>
      </c>
      <c r="B30" s="5">
        <v>1</v>
      </c>
      <c r="C30" s="7">
        <v>3.78</v>
      </c>
      <c r="D30" s="7">
        <v>3.79</v>
      </c>
      <c r="E30" s="7">
        <v>4.05</v>
      </c>
      <c r="F30" s="7">
        <v>4.06</v>
      </c>
      <c r="G30" s="7">
        <v>4.91</v>
      </c>
      <c r="H30" s="7">
        <v>4.91</v>
      </c>
      <c r="I30" s="7">
        <v>5.03</v>
      </c>
      <c r="J30" s="7">
        <v>5.37</v>
      </c>
      <c r="K30" s="7">
        <v>3.07</v>
      </c>
      <c r="L30" s="7">
        <v>3.07</v>
      </c>
      <c r="M30" s="7">
        <v>7.18</v>
      </c>
      <c r="N30" s="7">
        <v>7.18</v>
      </c>
      <c r="O30" s="7">
        <v>1189</v>
      </c>
      <c r="P30" s="7">
        <v>1187</v>
      </c>
      <c r="Q30" s="7">
        <v>1110</v>
      </c>
      <c r="R30" s="7">
        <v>1109</v>
      </c>
      <c r="S30" s="7">
        <v>917</v>
      </c>
      <c r="T30" s="7">
        <v>916</v>
      </c>
      <c r="U30" s="7">
        <v>895</v>
      </c>
      <c r="V30" s="7">
        <v>838</v>
      </c>
      <c r="W30" s="7">
        <v>1465</v>
      </c>
      <c r="X30" s="7">
        <v>1465</v>
      </c>
      <c r="Y30" s="7">
        <v>626</v>
      </c>
      <c r="Z30" s="7">
        <v>626</v>
      </c>
      <c r="AA30" s="7">
        <v>1.01</v>
      </c>
      <c r="AB30" s="7">
        <v>1.06</v>
      </c>
      <c r="AC30" s="7">
        <v>1.08</v>
      </c>
      <c r="AD30" s="7">
        <v>1.01</v>
      </c>
      <c r="AE30" s="7">
        <v>1.11</v>
      </c>
      <c r="AF30" s="7">
        <v>1.09</v>
      </c>
      <c r="AG30" s="7">
        <v>1.1</v>
      </c>
      <c r="AH30" s="7">
        <v>1.1</v>
      </c>
      <c r="AI30" s="7">
        <v>1.06</v>
      </c>
      <c r="AJ30" s="7">
        <v>1.06</v>
      </c>
      <c r="AK30" s="7">
        <v>1</v>
      </c>
      <c r="AL30" s="7">
        <v>1.07</v>
      </c>
      <c r="AM30" s="7">
        <v>1.07</v>
      </c>
      <c r="AN30" s="7">
        <v>1.03</v>
      </c>
      <c r="AO30" s="7">
        <v>1.06</v>
      </c>
      <c r="AP30" s="7">
        <v>1.12</v>
      </c>
      <c r="AQ30" s="7">
        <v>1.05</v>
      </c>
      <c r="AR30" s="7">
        <v>1.05</v>
      </c>
      <c r="AS30" s="7">
        <v>1.12</v>
      </c>
      <c r="AT30" s="6">
        <v>1.12</v>
      </c>
    </row>
    <row r="31" ht="20" customHeight="1" spans="1:46" x14ac:dyDescent="0.25">
      <c r="A31" s="4">
        <v>26</v>
      </c>
      <c r="B31" s="5">
        <v>1</v>
      </c>
      <c r="C31" s="7">
        <v>3.76</v>
      </c>
      <c r="D31" s="7">
        <v>3.76</v>
      </c>
      <c r="E31" s="7">
        <v>4.02</v>
      </c>
      <c r="F31" s="7">
        <v>4.03</v>
      </c>
      <c r="G31" s="7">
        <v>4.8</v>
      </c>
      <c r="H31" s="7">
        <v>4.8</v>
      </c>
      <c r="I31" s="7">
        <v>4.96</v>
      </c>
      <c r="J31" s="7">
        <v>5.25</v>
      </c>
      <c r="K31" s="7">
        <v>3.07</v>
      </c>
      <c r="L31" s="7">
        <v>3.07</v>
      </c>
      <c r="M31" s="7">
        <v>7.06</v>
      </c>
      <c r="N31" s="7">
        <v>7.06</v>
      </c>
      <c r="O31" s="7">
        <v>1198</v>
      </c>
      <c r="P31" s="7">
        <v>1196</v>
      </c>
      <c r="Q31" s="7">
        <v>1120</v>
      </c>
      <c r="R31" s="7">
        <v>1118</v>
      </c>
      <c r="S31" s="7">
        <v>938</v>
      </c>
      <c r="T31" s="7">
        <v>937</v>
      </c>
      <c r="U31" s="7">
        <v>907</v>
      </c>
      <c r="V31" s="7">
        <v>856</v>
      </c>
      <c r="W31" s="7">
        <v>1464</v>
      </c>
      <c r="X31" s="7">
        <v>1464</v>
      </c>
      <c r="Y31" s="7">
        <v>638</v>
      </c>
      <c r="Z31" s="7">
        <v>638</v>
      </c>
      <c r="AA31" s="7">
        <v>1.01</v>
      </c>
      <c r="AB31" s="7">
        <v>1.05</v>
      </c>
      <c r="AC31" s="7">
        <v>1.08</v>
      </c>
      <c r="AD31" s="7">
        <v>1.01</v>
      </c>
      <c r="AE31" s="7">
        <v>1.12</v>
      </c>
      <c r="AF31" s="7">
        <v>1.09</v>
      </c>
      <c r="AG31" s="7">
        <v>1.11</v>
      </c>
      <c r="AH31" s="7">
        <v>1.11</v>
      </c>
      <c r="AI31" s="7">
        <v>1.06</v>
      </c>
      <c r="AJ31" s="7">
        <v>1.06</v>
      </c>
      <c r="AK31" s="7">
        <v>1</v>
      </c>
      <c r="AL31" s="7">
        <v>1.07</v>
      </c>
      <c r="AM31" s="7">
        <v>1.07</v>
      </c>
      <c r="AN31" s="7">
        <v>1.03</v>
      </c>
      <c r="AO31" s="7">
        <v>1.06</v>
      </c>
      <c r="AP31" s="7">
        <v>1.12</v>
      </c>
      <c r="AQ31" s="7">
        <v>1.05</v>
      </c>
      <c r="AR31" s="7">
        <v>1.05</v>
      </c>
      <c r="AS31" s="7">
        <v>1.11</v>
      </c>
      <c r="AT31" s="6">
        <v>1.11</v>
      </c>
    </row>
    <row r="32" ht="20" customHeight="1" spans="1:46" x14ac:dyDescent="0.25">
      <c r="A32" s="4">
        <v>25</v>
      </c>
      <c r="B32" s="5">
        <v>1</v>
      </c>
      <c r="C32" s="7">
        <v>3.73</v>
      </c>
      <c r="D32" s="7">
        <v>3.73</v>
      </c>
      <c r="E32" s="7">
        <v>3.98</v>
      </c>
      <c r="F32" s="7">
        <v>3.99</v>
      </c>
      <c r="G32" s="7">
        <v>4.66</v>
      </c>
      <c r="H32" s="7">
        <v>4.67</v>
      </c>
      <c r="I32" s="7">
        <v>4.89</v>
      </c>
      <c r="J32" s="7">
        <v>5.1</v>
      </c>
      <c r="K32" s="7">
        <v>3.08</v>
      </c>
      <c r="L32" s="7">
        <v>3.08</v>
      </c>
      <c r="M32" s="7">
        <v>6.87</v>
      </c>
      <c r="N32" s="7">
        <v>6.87</v>
      </c>
      <c r="O32" s="7">
        <v>1207</v>
      </c>
      <c r="P32" s="7">
        <v>1205</v>
      </c>
      <c r="Q32" s="7">
        <v>1132</v>
      </c>
      <c r="R32" s="7">
        <v>1127</v>
      </c>
      <c r="S32" s="7">
        <v>966</v>
      </c>
      <c r="T32" s="7">
        <v>964</v>
      </c>
      <c r="U32" s="7">
        <v>920</v>
      </c>
      <c r="V32" s="7">
        <v>881</v>
      </c>
      <c r="W32" s="7">
        <v>1462</v>
      </c>
      <c r="X32" s="7">
        <v>1462</v>
      </c>
      <c r="Y32" s="7">
        <v>655</v>
      </c>
      <c r="Z32" s="7">
        <v>655</v>
      </c>
      <c r="AA32" s="7">
        <v>1.02</v>
      </c>
      <c r="AB32" s="7">
        <v>1.05</v>
      </c>
      <c r="AC32" s="7">
        <v>1.08</v>
      </c>
      <c r="AD32" s="7">
        <v>1.02</v>
      </c>
      <c r="AE32" s="7">
        <v>1.12</v>
      </c>
      <c r="AF32" s="7">
        <v>1.09</v>
      </c>
      <c r="AG32" s="7">
        <v>1.11</v>
      </c>
      <c r="AH32" s="7">
        <v>1.11</v>
      </c>
      <c r="AI32" s="7">
        <v>1.06</v>
      </c>
      <c r="AJ32" s="7">
        <v>1.06</v>
      </c>
      <c r="AK32" s="7">
        <v>1</v>
      </c>
      <c r="AL32" s="7">
        <v>1.07</v>
      </c>
      <c r="AM32" s="7">
        <v>1.07</v>
      </c>
      <c r="AN32" s="7">
        <v>1.02</v>
      </c>
      <c r="AO32" s="7">
        <v>1.07</v>
      </c>
      <c r="AP32" s="7">
        <v>1.11</v>
      </c>
      <c r="AQ32" s="7">
        <v>1.06</v>
      </c>
      <c r="AR32" s="7">
        <v>1.06</v>
      </c>
      <c r="AS32" s="7">
        <v>1.1</v>
      </c>
      <c r="AT32" s="6">
        <v>1.1</v>
      </c>
    </row>
    <row r="33" ht="20" customHeight="1" spans="1:46" x14ac:dyDescent="0.25">
      <c r="A33" s="4">
        <v>24</v>
      </c>
      <c r="B33" s="5">
        <v>1</v>
      </c>
      <c r="C33" s="7">
        <v>3.7</v>
      </c>
      <c r="D33" s="7">
        <v>3.7</v>
      </c>
      <c r="E33" s="7">
        <v>3.92</v>
      </c>
      <c r="F33" s="7">
        <v>3.95</v>
      </c>
      <c r="G33" s="7">
        <v>4.46</v>
      </c>
      <c r="H33" s="7">
        <v>4.46</v>
      </c>
      <c r="I33" s="7">
        <v>4.81</v>
      </c>
      <c r="J33" s="7">
        <v>4.88</v>
      </c>
      <c r="K33" s="7">
        <v>3.09</v>
      </c>
      <c r="L33" s="7">
        <v>3.09</v>
      </c>
      <c r="M33" s="7">
        <v>6.57</v>
      </c>
      <c r="N33" s="7">
        <v>6.57</v>
      </c>
      <c r="O33" s="7">
        <v>1217</v>
      </c>
      <c r="P33" s="7">
        <v>1216</v>
      </c>
      <c r="Q33" s="7">
        <v>1147</v>
      </c>
      <c r="R33" s="7">
        <v>1139</v>
      </c>
      <c r="S33" s="7">
        <v>1010</v>
      </c>
      <c r="T33" s="7">
        <v>1008</v>
      </c>
      <c r="U33" s="7">
        <v>935</v>
      </c>
      <c r="V33" s="7">
        <v>923</v>
      </c>
      <c r="W33" s="7">
        <v>1457</v>
      </c>
      <c r="X33" s="7">
        <v>1457</v>
      </c>
      <c r="Y33" s="7">
        <v>685</v>
      </c>
      <c r="Z33" s="7">
        <v>685</v>
      </c>
      <c r="AA33" s="7">
        <v>1.02</v>
      </c>
      <c r="AB33" s="7">
        <v>1.05</v>
      </c>
      <c r="AC33" s="7">
        <v>1.08</v>
      </c>
      <c r="AD33" s="7">
        <v>1.02</v>
      </c>
      <c r="AE33" s="7">
        <v>1.13</v>
      </c>
      <c r="AF33" s="7">
        <v>1.09</v>
      </c>
      <c r="AG33" s="7">
        <v>1.11</v>
      </c>
      <c r="AH33" s="7">
        <v>1.11</v>
      </c>
      <c r="AI33" s="7">
        <v>1.05</v>
      </c>
      <c r="AJ33" s="7">
        <v>1.05</v>
      </c>
      <c r="AK33" s="7">
        <v>1</v>
      </c>
      <c r="AL33" s="7">
        <v>1.07</v>
      </c>
      <c r="AM33" s="7">
        <v>1.07</v>
      </c>
      <c r="AN33" s="7">
        <v>1.01</v>
      </c>
      <c r="AO33" s="7">
        <v>1.08</v>
      </c>
      <c r="AP33" s="7">
        <v>1.1</v>
      </c>
      <c r="AQ33" s="7">
        <v>1.07</v>
      </c>
      <c r="AR33" s="7">
        <v>1.07</v>
      </c>
      <c r="AS33" s="7">
        <v>1.08</v>
      </c>
      <c r="AT33" s="6">
        <v>1.08</v>
      </c>
    </row>
    <row r="34" ht="20" customHeight="1" spans="1:46" x14ac:dyDescent="0.25">
      <c r="A34" s="4">
        <v>23</v>
      </c>
      <c r="B34" s="5">
        <v>1</v>
      </c>
      <c r="C34" s="7">
        <v>4.19</v>
      </c>
      <c r="D34" s="7">
        <v>4.19</v>
      </c>
      <c r="E34" s="7">
        <v>4.42</v>
      </c>
      <c r="F34" s="7">
        <v>4.45</v>
      </c>
      <c r="G34" s="7">
        <v>4.89</v>
      </c>
      <c r="H34" s="7">
        <v>4.89</v>
      </c>
      <c r="I34" s="7">
        <v>5.34</v>
      </c>
      <c r="J34" s="7">
        <v>5.09</v>
      </c>
      <c r="K34" s="7">
        <v>3.57</v>
      </c>
      <c r="L34" s="7">
        <v>3.57</v>
      </c>
      <c r="M34" s="7">
        <v>6.81</v>
      </c>
      <c r="N34" s="7">
        <v>6.81</v>
      </c>
      <c r="O34" s="7">
        <v>1218</v>
      </c>
      <c r="P34" s="7">
        <v>1217</v>
      </c>
      <c r="Q34" s="7">
        <v>1153</v>
      </c>
      <c r="R34" s="7">
        <v>1145</v>
      </c>
      <c r="S34" s="7">
        <v>1043</v>
      </c>
      <c r="T34" s="7">
        <v>1042</v>
      </c>
      <c r="U34" s="7">
        <v>955</v>
      </c>
      <c r="V34" s="7">
        <v>1003</v>
      </c>
      <c r="W34" s="7">
        <v>1429</v>
      </c>
      <c r="X34" s="7">
        <v>1429</v>
      </c>
      <c r="Y34" s="7">
        <v>749</v>
      </c>
      <c r="Z34" s="7">
        <v>749</v>
      </c>
      <c r="AA34" s="7">
        <v>1.02</v>
      </c>
      <c r="AB34" s="7">
        <v>1.05</v>
      </c>
      <c r="AC34" s="7">
        <v>1.09</v>
      </c>
      <c r="AD34" s="7">
        <v>1.02</v>
      </c>
      <c r="AE34" s="7">
        <v>1.13</v>
      </c>
      <c r="AF34" s="7">
        <v>1.09</v>
      </c>
      <c r="AG34" s="7">
        <v>1.11</v>
      </c>
      <c r="AH34" s="7">
        <v>1.11</v>
      </c>
      <c r="AI34" s="7">
        <v>1.05</v>
      </c>
      <c r="AJ34" s="7">
        <v>1.05</v>
      </c>
      <c r="AK34" s="7">
        <v>1</v>
      </c>
      <c r="AL34" s="7">
        <v>1.06</v>
      </c>
      <c r="AM34" s="7">
        <v>1.06</v>
      </c>
      <c r="AN34" s="7">
        <v>1.02</v>
      </c>
      <c r="AO34" s="7">
        <v>1.11</v>
      </c>
      <c r="AP34" s="7">
        <v>1.06</v>
      </c>
      <c r="AQ34" s="7">
        <v>1.08</v>
      </c>
      <c r="AR34" s="7">
        <v>1.08</v>
      </c>
      <c r="AS34" s="7">
        <v>1.04</v>
      </c>
      <c r="AT34" s="6">
        <v>1.04</v>
      </c>
    </row>
    <row r="35" ht="20" customHeight="1" spans="1:46" x14ac:dyDescent="0.25">
      <c r="A35" s="4">
        <v>22</v>
      </c>
      <c r="B35" s="5">
        <v>1</v>
      </c>
      <c r="C35" s="7">
        <v>3.62</v>
      </c>
      <c r="D35" s="7">
        <v>3.62</v>
      </c>
      <c r="E35" s="7">
        <v>3.83</v>
      </c>
      <c r="F35" s="7">
        <v>3.85</v>
      </c>
      <c r="G35" s="7">
        <v>4.25</v>
      </c>
      <c r="H35" s="7">
        <v>4.26</v>
      </c>
      <c r="I35" s="7">
        <v>4.65</v>
      </c>
      <c r="J35" s="7">
        <v>4.34</v>
      </c>
      <c r="K35" s="7">
        <v>3.1</v>
      </c>
      <c r="L35" s="7">
        <v>3.1</v>
      </c>
      <c r="M35" s="7">
        <v>5.84</v>
      </c>
      <c r="N35" s="7">
        <v>5.84</v>
      </c>
      <c r="O35" s="7">
        <v>1243</v>
      </c>
      <c r="P35" s="7">
        <v>1242</v>
      </c>
      <c r="Q35" s="7">
        <v>1175</v>
      </c>
      <c r="R35" s="7">
        <v>1168</v>
      </c>
      <c r="S35" s="7">
        <v>1058</v>
      </c>
      <c r="T35" s="7">
        <v>1057</v>
      </c>
      <c r="U35" s="7">
        <v>967</v>
      </c>
      <c r="V35" s="7">
        <v>1037</v>
      </c>
      <c r="W35" s="7">
        <v>1452</v>
      </c>
      <c r="X35" s="7">
        <v>1452</v>
      </c>
      <c r="Y35" s="7">
        <v>770</v>
      </c>
      <c r="Z35" s="7">
        <v>770</v>
      </c>
      <c r="AA35" s="7">
        <v>1.02</v>
      </c>
      <c r="AB35" s="7">
        <v>1.05</v>
      </c>
      <c r="AC35" s="7">
        <v>1.09</v>
      </c>
      <c r="AD35" s="7">
        <v>1.02</v>
      </c>
      <c r="AE35" s="7">
        <v>1.13</v>
      </c>
      <c r="AF35" s="7">
        <v>1.09</v>
      </c>
      <c r="AG35" s="7">
        <v>1.12</v>
      </c>
      <c r="AH35" s="7">
        <v>1.12</v>
      </c>
      <c r="AI35" s="7">
        <v>1.05</v>
      </c>
      <c r="AJ35" s="7">
        <v>1.05</v>
      </c>
      <c r="AK35" s="7">
        <v>1</v>
      </c>
      <c r="AL35" s="7">
        <v>1.07</v>
      </c>
      <c r="AM35" s="7">
        <v>1.06</v>
      </c>
      <c r="AN35" s="7">
        <v>1.03</v>
      </c>
      <c r="AO35" s="7">
        <v>1.12</v>
      </c>
      <c r="AP35" s="7">
        <v>1.05</v>
      </c>
      <c r="AQ35" s="7">
        <v>1.09</v>
      </c>
      <c r="AR35" s="7">
        <v>1.09</v>
      </c>
      <c r="AS35" s="7">
        <v>1.03</v>
      </c>
      <c r="AT35" s="6">
        <v>1.03</v>
      </c>
    </row>
    <row r="36" ht="20" customHeight="1" spans="1:46" x14ac:dyDescent="0.25">
      <c r="A36" s="4">
        <v>21</v>
      </c>
      <c r="B36" s="5">
        <v>1</v>
      </c>
      <c r="C36" s="7">
        <v>3.58</v>
      </c>
      <c r="D36" s="7">
        <v>3.58</v>
      </c>
      <c r="E36" s="7">
        <v>3.79</v>
      </c>
      <c r="F36" s="7">
        <v>3.82</v>
      </c>
      <c r="G36" s="7">
        <v>4.16</v>
      </c>
      <c r="H36" s="7">
        <v>4.16</v>
      </c>
      <c r="I36" s="7">
        <v>4.56</v>
      </c>
      <c r="J36" s="7">
        <v>4.27</v>
      </c>
      <c r="K36" s="7">
        <v>3.07</v>
      </c>
      <c r="L36" s="7">
        <v>3.07</v>
      </c>
      <c r="M36" s="7">
        <v>5.76</v>
      </c>
      <c r="N36" s="7">
        <v>5.76</v>
      </c>
      <c r="O36" s="7">
        <v>1257</v>
      </c>
      <c r="P36" s="7">
        <v>1256</v>
      </c>
      <c r="Q36" s="7">
        <v>1187</v>
      </c>
      <c r="R36" s="7">
        <v>1179</v>
      </c>
      <c r="S36" s="7">
        <v>1082</v>
      </c>
      <c r="T36" s="7">
        <v>1081</v>
      </c>
      <c r="U36" s="7">
        <v>986</v>
      </c>
      <c r="V36" s="7">
        <v>1054</v>
      </c>
      <c r="W36" s="7">
        <v>1464</v>
      </c>
      <c r="X36" s="7">
        <v>1464</v>
      </c>
      <c r="Y36" s="7">
        <v>781</v>
      </c>
      <c r="Z36" s="7">
        <v>781</v>
      </c>
      <c r="AA36" s="7">
        <v>1.02</v>
      </c>
      <c r="AB36" s="7">
        <v>1.05</v>
      </c>
      <c r="AC36" s="7">
        <v>1.09</v>
      </c>
      <c r="AD36" s="7">
        <v>1.02</v>
      </c>
      <c r="AE36" s="7">
        <v>1.13</v>
      </c>
      <c r="AF36" s="7">
        <v>1.09</v>
      </c>
      <c r="AG36" s="7">
        <v>1.12</v>
      </c>
      <c r="AH36" s="7">
        <v>1.12</v>
      </c>
      <c r="AI36" s="7">
        <v>1.05</v>
      </c>
      <c r="AJ36" s="7">
        <v>1.05</v>
      </c>
      <c r="AK36" s="7">
        <v>1</v>
      </c>
      <c r="AL36" s="7">
        <v>1.07</v>
      </c>
      <c r="AM36" s="7">
        <v>1.06</v>
      </c>
      <c r="AN36" s="7">
        <v>1.03</v>
      </c>
      <c r="AO36" s="7">
        <v>1.12</v>
      </c>
      <c r="AP36" s="7">
        <v>1.06</v>
      </c>
      <c r="AQ36" s="7">
        <v>1.09</v>
      </c>
      <c r="AR36" s="7">
        <v>1.09</v>
      </c>
      <c r="AS36" s="7">
        <v>1.04</v>
      </c>
      <c r="AT36" s="6">
        <v>1.04</v>
      </c>
    </row>
    <row r="37" ht="20" customHeight="1" spans="1:46" x14ac:dyDescent="0.25">
      <c r="A37" s="4">
        <v>20</v>
      </c>
      <c r="B37" s="5">
        <v>1</v>
      </c>
      <c r="C37" s="7">
        <v>3.53</v>
      </c>
      <c r="D37" s="7">
        <v>3.53</v>
      </c>
      <c r="E37" s="7">
        <v>3.74</v>
      </c>
      <c r="F37" s="7">
        <v>3.76</v>
      </c>
      <c r="G37" s="7">
        <v>4.04</v>
      </c>
      <c r="H37" s="7">
        <v>4.05</v>
      </c>
      <c r="I37" s="7">
        <v>4.45</v>
      </c>
      <c r="J37" s="7">
        <v>4.17</v>
      </c>
      <c r="K37" s="7">
        <v>3.04</v>
      </c>
      <c r="L37" s="7">
        <v>3.04</v>
      </c>
      <c r="M37" s="7">
        <v>5.64</v>
      </c>
      <c r="N37" s="7">
        <v>5.64</v>
      </c>
      <c r="O37" s="7">
        <v>1276</v>
      </c>
      <c r="P37" s="7">
        <v>1276</v>
      </c>
      <c r="Q37" s="7">
        <v>1205</v>
      </c>
      <c r="R37" s="7">
        <v>1196</v>
      </c>
      <c r="S37" s="7">
        <v>1113</v>
      </c>
      <c r="T37" s="7">
        <v>1111</v>
      </c>
      <c r="U37" s="7">
        <v>1011</v>
      </c>
      <c r="V37" s="7">
        <v>1080</v>
      </c>
      <c r="W37" s="7">
        <v>1481</v>
      </c>
      <c r="X37" s="7">
        <v>1481</v>
      </c>
      <c r="Y37" s="7">
        <v>798</v>
      </c>
      <c r="Z37" s="7">
        <v>798</v>
      </c>
      <c r="AA37" s="7">
        <v>1.02</v>
      </c>
      <c r="AB37" s="7">
        <v>1.05</v>
      </c>
      <c r="AC37" s="7">
        <v>1.09</v>
      </c>
      <c r="AD37" s="7">
        <v>1.02</v>
      </c>
      <c r="AE37" s="7">
        <v>1.13</v>
      </c>
      <c r="AF37" s="7">
        <v>1.09</v>
      </c>
      <c r="AG37" s="7">
        <v>1.12</v>
      </c>
      <c r="AH37" s="7">
        <v>1.12</v>
      </c>
      <c r="AI37" s="7">
        <v>1.06</v>
      </c>
      <c r="AJ37" s="7">
        <v>1.06</v>
      </c>
      <c r="AK37" s="7">
        <v>1</v>
      </c>
      <c r="AL37" s="7">
        <v>1.07</v>
      </c>
      <c r="AM37" s="7">
        <v>1.06</v>
      </c>
      <c r="AN37" s="7">
        <v>1.03</v>
      </c>
      <c r="AO37" s="7">
        <v>1.13</v>
      </c>
      <c r="AP37" s="7">
        <v>1.06</v>
      </c>
      <c r="AQ37" s="7">
        <v>1.09</v>
      </c>
      <c r="AR37" s="7">
        <v>1.09</v>
      </c>
      <c r="AS37" s="7">
        <v>1.04</v>
      </c>
      <c r="AT37" s="6">
        <v>1.04</v>
      </c>
    </row>
    <row r="38" ht="20" customHeight="1" spans="1:46" x14ac:dyDescent="0.25">
      <c r="A38" s="4">
        <v>19</v>
      </c>
      <c r="B38" s="5">
        <v>1</v>
      </c>
      <c r="C38" s="7">
        <v>3.46</v>
      </c>
      <c r="D38" s="7">
        <v>3.46</v>
      </c>
      <c r="E38" s="7">
        <v>3.67</v>
      </c>
      <c r="F38" s="7">
        <v>3.7</v>
      </c>
      <c r="G38" s="7">
        <v>3.92</v>
      </c>
      <c r="H38" s="7">
        <v>3.93</v>
      </c>
      <c r="I38" s="7">
        <v>4.33</v>
      </c>
      <c r="J38" s="7">
        <v>4.07</v>
      </c>
      <c r="K38" s="7">
        <v>2.99</v>
      </c>
      <c r="L38" s="7">
        <v>2.99</v>
      </c>
      <c r="M38" s="7">
        <v>5.51</v>
      </c>
      <c r="N38" s="7">
        <v>5.51</v>
      </c>
      <c r="O38" s="7">
        <v>1300</v>
      </c>
      <c r="P38" s="7">
        <v>1299</v>
      </c>
      <c r="Q38" s="7">
        <v>1227</v>
      </c>
      <c r="R38" s="7">
        <v>1216</v>
      </c>
      <c r="S38" s="7">
        <v>1148</v>
      </c>
      <c r="T38" s="7">
        <v>1146</v>
      </c>
      <c r="U38" s="7">
        <v>1040</v>
      </c>
      <c r="V38" s="7">
        <v>1107</v>
      </c>
      <c r="W38" s="7">
        <v>1504</v>
      </c>
      <c r="X38" s="7">
        <v>1504</v>
      </c>
      <c r="Y38" s="7">
        <v>816</v>
      </c>
      <c r="Z38" s="7">
        <v>816</v>
      </c>
      <c r="AA38" s="7">
        <v>1.03</v>
      </c>
      <c r="AB38" s="7">
        <v>1.05</v>
      </c>
      <c r="AC38" s="7">
        <v>1.09</v>
      </c>
      <c r="AD38" s="7">
        <v>1.02</v>
      </c>
      <c r="AE38" s="7">
        <v>1.13</v>
      </c>
      <c r="AF38" s="7">
        <v>1.1</v>
      </c>
      <c r="AG38" s="7">
        <v>1.12</v>
      </c>
      <c r="AH38" s="7">
        <v>1.12</v>
      </c>
      <c r="AI38" s="7">
        <v>1.06</v>
      </c>
      <c r="AJ38" s="7">
        <v>1.06</v>
      </c>
      <c r="AK38" s="7">
        <v>1</v>
      </c>
      <c r="AL38" s="7">
        <v>1.07</v>
      </c>
      <c r="AM38" s="7">
        <v>1.07</v>
      </c>
      <c r="AN38" s="7">
        <v>1.03</v>
      </c>
      <c r="AO38" s="7">
        <v>1.13</v>
      </c>
      <c r="AP38" s="7">
        <v>1.07</v>
      </c>
      <c r="AQ38" s="7">
        <v>1.1</v>
      </c>
      <c r="AR38" s="7">
        <v>1.1</v>
      </c>
      <c r="AS38" s="7">
        <v>1.04</v>
      </c>
      <c r="AT38" s="6">
        <v>1.04</v>
      </c>
    </row>
    <row r="39" ht="20" customHeight="1" spans="1:46" x14ac:dyDescent="0.25">
      <c r="A39" s="4">
        <v>18</v>
      </c>
      <c r="B39" s="5">
        <v>1</v>
      </c>
      <c r="C39" s="7">
        <v>3.37</v>
      </c>
      <c r="D39" s="7">
        <v>3.37</v>
      </c>
      <c r="E39" s="7">
        <v>3.57</v>
      </c>
      <c r="F39" s="7">
        <v>3.61</v>
      </c>
      <c r="G39" s="7">
        <v>3.76</v>
      </c>
      <c r="H39" s="7">
        <v>3.77</v>
      </c>
      <c r="I39" s="7">
        <v>4.16</v>
      </c>
      <c r="J39" s="7">
        <v>3.95</v>
      </c>
      <c r="K39" s="7">
        <v>2.91</v>
      </c>
      <c r="L39" s="7">
        <v>2.91</v>
      </c>
      <c r="M39" s="7">
        <v>5.37</v>
      </c>
      <c r="N39" s="7">
        <v>5.37</v>
      </c>
      <c r="O39" s="7">
        <v>1335</v>
      </c>
      <c r="P39" s="7">
        <v>1334</v>
      </c>
      <c r="Q39" s="7">
        <v>1262</v>
      </c>
      <c r="R39" s="7">
        <v>1248</v>
      </c>
      <c r="S39" s="7">
        <v>1196</v>
      </c>
      <c r="T39" s="7">
        <v>1194</v>
      </c>
      <c r="U39" s="7">
        <v>1081</v>
      </c>
      <c r="V39" s="7">
        <v>1139</v>
      </c>
      <c r="W39" s="7">
        <v>1545</v>
      </c>
      <c r="X39" s="7">
        <v>1545</v>
      </c>
      <c r="Y39" s="7">
        <v>839</v>
      </c>
      <c r="Z39" s="7">
        <v>839</v>
      </c>
      <c r="AA39" s="7">
        <v>1.03</v>
      </c>
      <c r="AB39" s="7">
        <v>1.04</v>
      </c>
      <c r="AC39" s="7">
        <v>1.1</v>
      </c>
      <c r="AD39" s="7">
        <v>1.02</v>
      </c>
      <c r="AE39" s="7">
        <v>1.13</v>
      </c>
      <c r="AF39" s="7">
        <v>1.1</v>
      </c>
      <c r="AG39" s="7">
        <v>1.12</v>
      </c>
      <c r="AH39" s="7">
        <v>1.12</v>
      </c>
      <c r="AI39" s="7">
        <v>1.06</v>
      </c>
      <c r="AJ39" s="7">
        <v>1.06</v>
      </c>
      <c r="AK39" s="7">
        <v>1</v>
      </c>
      <c r="AL39" s="7">
        <v>1.07</v>
      </c>
      <c r="AM39" s="7">
        <v>1.07</v>
      </c>
      <c r="AN39" s="7">
        <v>1.03</v>
      </c>
      <c r="AO39" s="7">
        <v>1.13</v>
      </c>
      <c r="AP39" s="7">
        <v>1.07</v>
      </c>
      <c r="AQ39" s="7">
        <v>1.1</v>
      </c>
      <c r="AR39" s="7">
        <v>1.1</v>
      </c>
      <c r="AS39" s="7">
        <v>1.05</v>
      </c>
      <c r="AT39" s="6">
        <v>1.05</v>
      </c>
    </row>
    <row r="40" ht="20" customHeight="1" spans="1:46" x14ac:dyDescent="0.25">
      <c r="A40" s="4">
        <v>17</v>
      </c>
      <c r="B40" s="5">
        <v>1</v>
      </c>
      <c r="C40" s="7">
        <v>3.27</v>
      </c>
      <c r="D40" s="7">
        <v>3.27</v>
      </c>
      <c r="E40" s="7">
        <v>3.45</v>
      </c>
      <c r="F40" s="7">
        <v>3.5</v>
      </c>
      <c r="G40" s="7">
        <v>3.57</v>
      </c>
      <c r="H40" s="7">
        <v>3.57</v>
      </c>
      <c r="I40" s="7">
        <v>3.95</v>
      </c>
      <c r="J40" s="7">
        <v>3.82</v>
      </c>
      <c r="K40" s="7">
        <v>2.82</v>
      </c>
      <c r="L40" s="7">
        <v>2.82</v>
      </c>
      <c r="M40" s="7">
        <v>5.21</v>
      </c>
      <c r="N40" s="7">
        <v>5.21</v>
      </c>
      <c r="O40" s="7">
        <v>1375</v>
      </c>
      <c r="P40" s="7">
        <v>1374</v>
      </c>
      <c r="Q40" s="7">
        <v>1304</v>
      </c>
      <c r="R40" s="7">
        <v>1285</v>
      </c>
      <c r="S40" s="7">
        <v>1262</v>
      </c>
      <c r="T40" s="7">
        <v>1260</v>
      </c>
      <c r="U40" s="7">
        <v>1138</v>
      </c>
      <c r="V40" s="7">
        <v>1177</v>
      </c>
      <c r="W40" s="7">
        <v>1597</v>
      </c>
      <c r="X40" s="7">
        <v>1597</v>
      </c>
      <c r="Y40" s="7">
        <v>865</v>
      </c>
      <c r="Z40" s="7">
        <v>865</v>
      </c>
      <c r="AA40" s="7">
        <v>1.03</v>
      </c>
      <c r="AB40" s="7">
        <v>1.04</v>
      </c>
      <c r="AC40" s="7">
        <v>1.1</v>
      </c>
      <c r="AD40" s="7">
        <v>1.02</v>
      </c>
      <c r="AE40" s="7">
        <v>1.13</v>
      </c>
      <c r="AF40" s="7">
        <v>1.1</v>
      </c>
      <c r="AG40" s="7">
        <v>1.13</v>
      </c>
      <c r="AH40" s="7">
        <v>1.13</v>
      </c>
      <c r="AI40" s="7">
        <v>1.06</v>
      </c>
      <c r="AJ40" s="7">
        <v>1.06</v>
      </c>
      <c r="AK40" s="7">
        <v>1</v>
      </c>
      <c r="AL40" s="7">
        <v>1.07</v>
      </c>
      <c r="AM40" s="7">
        <v>1.07</v>
      </c>
      <c r="AN40" s="7">
        <v>1.02</v>
      </c>
      <c r="AO40" s="7">
        <v>1.12</v>
      </c>
      <c r="AP40" s="7">
        <v>1.09</v>
      </c>
      <c r="AQ40" s="7">
        <v>1.09</v>
      </c>
      <c r="AR40" s="7">
        <v>1.09</v>
      </c>
      <c r="AS40" s="7">
        <v>1.06</v>
      </c>
      <c r="AT40" s="6">
        <v>1.06</v>
      </c>
    </row>
    <row r="41" ht="20" customHeight="1" spans="1:46" x14ac:dyDescent="0.25">
      <c r="A41" s="4">
        <v>16</v>
      </c>
      <c r="B41" s="5">
        <v>1</v>
      </c>
      <c r="C41" s="7">
        <v>3.21</v>
      </c>
      <c r="D41" s="7">
        <v>3.21</v>
      </c>
      <c r="E41" s="7">
        <v>3.37</v>
      </c>
      <c r="F41" s="7">
        <v>3.44</v>
      </c>
      <c r="G41" s="7">
        <v>3.44</v>
      </c>
      <c r="H41" s="7">
        <v>3.45</v>
      </c>
      <c r="I41" s="7">
        <v>3.83</v>
      </c>
      <c r="J41" s="7">
        <v>3.73</v>
      </c>
      <c r="K41" s="7">
        <v>2.76</v>
      </c>
      <c r="L41" s="7">
        <v>2.76</v>
      </c>
      <c r="M41" s="7">
        <v>5.08</v>
      </c>
      <c r="N41" s="7">
        <v>5.08</v>
      </c>
      <c r="O41" s="7">
        <v>1403</v>
      </c>
      <c r="P41" s="7">
        <v>1402</v>
      </c>
      <c r="Q41" s="7">
        <v>1335</v>
      </c>
      <c r="R41" s="7">
        <v>1310</v>
      </c>
      <c r="S41" s="7">
        <v>1307</v>
      </c>
      <c r="T41" s="7">
        <v>1305</v>
      </c>
      <c r="U41" s="7">
        <v>1176</v>
      </c>
      <c r="V41" s="7">
        <v>1206</v>
      </c>
      <c r="W41" s="7">
        <v>1628</v>
      </c>
      <c r="X41" s="7">
        <v>1628</v>
      </c>
      <c r="Y41" s="7">
        <v>886</v>
      </c>
      <c r="Z41" s="7">
        <v>886</v>
      </c>
      <c r="AA41" s="7">
        <v>1.03</v>
      </c>
      <c r="AB41" s="7">
        <v>1.04</v>
      </c>
      <c r="AC41" s="7">
        <v>1.1</v>
      </c>
      <c r="AD41" s="7">
        <v>1.02</v>
      </c>
      <c r="AE41" s="7">
        <v>1.13</v>
      </c>
      <c r="AF41" s="7">
        <v>1.1</v>
      </c>
      <c r="AG41" s="7">
        <v>1.13</v>
      </c>
      <c r="AH41" s="7">
        <v>1.13</v>
      </c>
      <c r="AI41" s="7">
        <v>1.06</v>
      </c>
      <c r="AJ41" s="7">
        <v>1.06</v>
      </c>
      <c r="AK41" s="7">
        <v>1</v>
      </c>
      <c r="AL41" s="7">
        <v>1.07</v>
      </c>
      <c r="AM41" s="7">
        <v>1.07</v>
      </c>
      <c r="AN41" s="7">
        <v>1.01</v>
      </c>
      <c r="AO41" s="7">
        <v>1.12</v>
      </c>
      <c r="AP41" s="7">
        <v>1.09</v>
      </c>
      <c r="AQ41" s="7">
        <v>1.09</v>
      </c>
      <c r="AR41" s="7">
        <v>1.09</v>
      </c>
      <c r="AS41" s="7">
        <v>1.06</v>
      </c>
      <c r="AT41" s="6">
        <v>1.06</v>
      </c>
    </row>
    <row r="42" ht="20" customHeight="1" spans="1:46" x14ac:dyDescent="0.25">
      <c r="A42" s="4">
        <v>15</v>
      </c>
      <c r="B42" s="5">
        <v>1</v>
      </c>
      <c r="C42" s="7">
        <v>3.14</v>
      </c>
      <c r="D42" s="7">
        <v>3.14</v>
      </c>
      <c r="E42" s="7">
        <v>3.29</v>
      </c>
      <c r="F42" s="7">
        <v>3.37</v>
      </c>
      <c r="G42" s="7">
        <v>3.31</v>
      </c>
      <c r="H42" s="7">
        <v>3.32</v>
      </c>
      <c r="I42" s="7">
        <v>3.69</v>
      </c>
      <c r="J42" s="7">
        <v>3.61</v>
      </c>
      <c r="K42" s="7">
        <v>2.71</v>
      </c>
      <c r="L42" s="7">
        <v>2.71</v>
      </c>
      <c r="M42" s="7">
        <v>4.92</v>
      </c>
      <c r="N42" s="7">
        <v>4.92</v>
      </c>
      <c r="O42" s="7">
        <v>1433</v>
      </c>
      <c r="P42" s="7">
        <v>1432</v>
      </c>
      <c r="Q42" s="7">
        <v>1368</v>
      </c>
      <c r="R42" s="7">
        <v>1337</v>
      </c>
      <c r="S42" s="7">
        <v>1358</v>
      </c>
      <c r="T42" s="7">
        <v>1355</v>
      </c>
      <c r="U42" s="7">
        <v>1218</v>
      </c>
      <c r="V42" s="7">
        <v>1245</v>
      </c>
      <c r="W42" s="7">
        <v>1660</v>
      </c>
      <c r="X42" s="7">
        <v>1660</v>
      </c>
      <c r="Y42" s="7">
        <v>914</v>
      </c>
      <c r="Z42" s="7">
        <v>914</v>
      </c>
      <c r="AA42" s="7">
        <v>1.04</v>
      </c>
      <c r="AB42" s="7">
        <v>1.03</v>
      </c>
      <c r="AC42" s="7">
        <v>1.11</v>
      </c>
      <c r="AD42" s="7">
        <v>1.02</v>
      </c>
      <c r="AE42" s="7">
        <v>1.14</v>
      </c>
      <c r="AF42" s="7">
        <v>1.11</v>
      </c>
      <c r="AG42" s="7">
        <v>1.13</v>
      </c>
      <c r="AH42" s="7">
        <v>1.13</v>
      </c>
      <c r="AI42" s="7">
        <v>1.06</v>
      </c>
      <c r="AJ42" s="7">
        <v>1.06</v>
      </c>
      <c r="AK42" s="7">
        <v>1</v>
      </c>
      <c r="AL42" s="7">
        <v>1.07</v>
      </c>
      <c r="AM42" s="7">
        <v>1.08</v>
      </c>
      <c r="AN42" s="7">
        <v>1.01</v>
      </c>
      <c r="AO42" s="7">
        <v>1.12</v>
      </c>
      <c r="AP42" s="7">
        <v>1.1</v>
      </c>
      <c r="AQ42" s="7">
        <v>1.1</v>
      </c>
      <c r="AR42" s="7">
        <v>1.1</v>
      </c>
      <c r="AS42" s="7">
        <v>1.07</v>
      </c>
      <c r="AT42" s="6">
        <v>1.07</v>
      </c>
    </row>
    <row r="43" ht="20" customHeight="1" spans="1:46" x14ac:dyDescent="0.25">
      <c r="A43" s="4">
        <v>14</v>
      </c>
      <c r="B43" s="5">
        <v>1</v>
      </c>
      <c r="C43" s="7">
        <v>3.06</v>
      </c>
      <c r="D43" s="7">
        <v>3.07</v>
      </c>
      <c r="E43" s="7">
        <v>3.2</v>
      </c>
      <c r="F43" s="7">
        <v>3.29</v>
      </c>
      <c r="G43" s="7">
        <v>3.17</v>
      </c>
      <c r="H43" s="7">
        <v>3.18</v>
      </c>
      <c r="I43" s="7">
        <v>3.55</v>
      </c>
      <c r="J43" s="7">
        <v>3.48</v>
      </c>
      <c r="K43" s="7">
        <v>2.65</v>
      </c>
      <c r="L43" s="7">
        <v>2.65</v>
      </c>
      <c r="M43" s="7">
        <v>4.74</v>
      </c>
      <c r="N43" s="7">
        <v>4.74</v>
      </c>
      <c r="O43" s="7">
        <v>1468</v>
      </c>
      <c r="P43" s="7">
        <v>1467</v>
      </c>
      <c r="Q43" s="7">
        <v>1408</v>
      </c>
      <c r="R43" s="7">
        <v>1369</v>
      </c>
      <c r="S43" s="7">
        <v>1418</v>
      </c>
      <c r="T43" s="7">
        <v>1415</v>
      </c>
      <c r="U43" s="7">
        <v>1269</v>
      </c>
      <c r="V43" s="7">
        <v>1294</v>
      </c>
      <c r="W43" s="7">
        <v>1697</v>
      </c>
      <c r="X43" s="7">
        <v>1697</v>
      </c>
      <c r="Y43" s="7">
        <v>949</v>
      </c>
      <c r="Z43" s="7">
        <v>949</v>
      </c>
      <c r="AA43" s="7">
        <v>1.04</v>
      </c>
      <c r="AB43" s="7">
        <v>1.03</v>
      </c>
      <c r="AC43" s="7">
        <v>1.11</v>
      </c>
      <c r="AD43" s="7">
        <v>1.02</v>
      </c>
      <c r="AE43" s="7">
        <v>1.14</v>
      </c>
      <c r="AF43" s="7">
        <v>1.11</v>
      </c>
      <c r="AG43" s="7">
        <v>1.14</v>
      </c>
      <c r="AH43" s="7">
        <v>1.14</v>
      </c>
      <c r="AI43" s="7">
        <v>1.06</v>
      </c>
      <c r="AJ43" s="7">
        <v>1.06</v>
      </c>
      <c r="AK43" s="7">
        <v>1.01</v>
      </c>
      <c r="AL43" s="7">
        <v>1.06</v>
      </c>
      <c r="AM43" s="7">
        <v>1.08</v>
      </c>
      <c r="AN43" s="7">
        <v>1.01</v>
      </c>
      <c r="AO43" s="7">
        <v>1.12</v>
      </c>
      <c r="AP43" s="7">
        <v>1.1</v>
      </c>
      <c r="AQ43" s="7">
        <v>1.1</v>
      </c>
      <c r="AR43" s="7">
        <v>1.1</v>
      </c>
      <c r="AS43" s="7">
        <v>1.07</v>
      </c>
      <c r="AT43" s="6">
        <v>1.07</v>
      </c>
    </row>
    <row r="44" ht="20" customHeight="1" spans="1:46" x14ac:dyDescent="0.25">
      <c r="A44" s="4">
        <v>13</v>
      </c>
      <c r="B44" s="5">
        <v>1</v>
      </c>
      <c r="C44" s="7">
        <v>2.98</v>
      </c>
      <c r="D44" s="7">
        <v>2.98</v>
      </c>
      <c r="E44" s="7">
        <v>3.09</v>
      </c>
      <c r="F44" s="7">
        <v>3.2</v>
      </c>
      <c r="G44" s="7">
        <v>3.02</v>
      </c>
      <c r="H44" s="7">
        <v>3.03</v>
      </c>
      <c r="I44" s="7">
        <v>3.38</v>
      </c>
      <c r="J44" s="7">
        <v>3.32</v>
      </c>
      <c r="K44" s="7">
        <v>2.58</v>
      </c>
      <c r="L44" s="7">
        <v>2.58</v>
      </c>
      <c r="M44" s="7">
        <v>4.53</v>
      </c>
      <c r="N44" s="7">
        <v>4.53</v>
      </c>
      <c r="O44" s="7">
        <v>1510</v>
      </c>
      <c r="P44" s="7">
        <v>1509</v>
      </c>
      <c r="Q44" s="7">
        <v>1458</v>
      </c>
      <c r="R44" s="7">
        <v>1407</v>
      </c>
      <c r="S44" s="7">
        <v>1490</v>
      </c>
      <c r="T44" s="7">
        <v>1487</v>
      </c>
      <c r="U44" s="7">
        <v>1330</v>
      </c>
      <c r="V44" s="7">
        <v>1354</v>
      </c>
      <c r="W44" s="7">
        <v>1741</v>
      </c>
      <c r="X44" s="7">
        <v>1741</v>
      </c>
      <c r="Y44" s="7">
        <v>993</v>
      </c>
      <c r="Z44" s="7">
        <v>993</v>
      </c>
      <c r="AA44" s="7">
        <v>1.04</v>
      </c>
      <c r="AB44" s="7">
        <v>1.03</v>
      </c>
      <c r="AC44" s="7">
        <v>1.11</v>
      </c>
      <c r="AD44" s="7">
        <v>1.02</v>
      </c>
      <c r="AE44" s="7">
        <v>1.14</v>
      </c>
      <c r="AF44" s="7">
        <v>1.11</v>
      </c>
      <c r="AG44" s="7">
        <v>1.14</v>
      </c>
      <c r="AH44" s="7">
        <v>1.14</v>
      </c>
      <c r="AI44" s="7">
        <v>1.05</v>
      </c>
      <c r="AJ44" s="7">
        <v>1.05</v>
      </c>
      <c r="AK44" s="7">
        <v>1.01</v>
      </c>
      <c r="AL44" s="7">
        <v>1.06</v>
      </c>
      <c r="AM44" s="7">
        <v>1.08</v>
      </c>
      <c r="AN44" s="7">
        <v>1.01</v>
      </c>
      <c r="AO44" s="7">
        <v>1.12</v>
      </c>
      <c r="AP44" s="7">
        <v>1.1</v>
      </c>
      <c r="AQ44" s="7">
        <v>1.1</v>
      </c>
      <c r="AR44" s="7">
        <v>1.1</v>
      </c>
      <c r="AS44" s="7">
        <v>1.07</v>
      </c>
      <c r="AT44" s="6">
        <v>1.07</v>
      </c>
    </row>
    <row r="45" ht="20" customHeight="1" spans="1:46" x14ac:dyDescent="0.25">
      <c r="A45" s="4">
        <v>12</v>
      </c>
      <c r="B45" s="5">
        <v>1</v>
      </c>
      <c r="C45" s="7">
        <v>2.87</v>
      </c>
      <c r="D45" s="7">
        <v>2.88</v>
      </c>
      <c r="E45" s="7">
        <v>2.94</v>
      </c>
      <c r="F45" s="7">
        <v>3.09</v>
      </c>
      <c r="G45" s="7">
        <v>2.85</v>
      </c>
      <c r="H45" s="7">
        <v>2.85</v>
      </c>
      <c r="I45" s="7">
        <v>3.2</v>
      </c>
      <c r="J45" s="7">
        <v>3.14</v>
      </c>
      <c r="K45" s="7">
        <v>2.5</v>
      </c>
      <c r="L45" s="7">
        <v>2.5</v>
      </c>
      <c r="M45" s="7">
        <v>4.28</v>
      </c>
      <c r="N45" s="7">
        <v>4.28</v>
      </c>
      <c r="O45" s="7">
        <v>1566</v>
      </c>
      <c r="P45" s="7">
        <v>1565</v>
      </c>
      <c r="Q45" s="7">
        <v>1528</v>
      </c>
      <c r="R45" s="7">
        <v>1458</v>
      </c>
      <c r="S45" s="7">
        <v>1581</v>
      </c>
      <c r="T45" s="7">
        <v>1577</v>
      </c>
      <c r="U45" s="7">
        <v>1407</v>
      </c>
      <c r="V45" s="7">
        <v>1432</v>
      </c>
      <c r="W45" s="7">
        <v>1803</v>
      </c>
      <c r="X45" s="7">
        <v>1803</v>
      </c>
      <c r="Y45" s="7">
        <v>1051</v>
      </c>
      <c r="Z45" s="7">
        <v>1051</v>
      </c>
      <c r="AA45" s="7">
        <v>1.05</v>
      </c>
      <c r="AB45" s="7">
        <v>1.02</v>
      </c>
      <c r="AC45" s="7">
        <v>1.12</v>
      </c>
      <c r="AD45" s="7">
        <v>1.02</v>
      </c>
      <c r="AE45" s="7">
        <v>1.14</v>
      </c>
      <c r="AF45" s="7">
        <v>1.11</v>
      </c>
      <c r="AG45" s="7">
        <v>1.15</v>
      </c>
      <c r="AH45" s="7">
        <v>1.15</v>
      </c>
      <c r="AI45" s="7">
        <v>1.05</v>
      </c>
      <c r="AJ45" s="7">
        <v>1.05</v>
      </c>
      <c r="AK45" s="7">
        <v>1.02</v>
      </c>
      <c r="AL45" s="7">
        <v>1.06</v>
      </c>
      <c r="AM45" s="7">
        <v>1.09</v>
      </c>
      <c r="AN45" s="7">
        <v>1.01</v>
      </c>
      <c r="AO45" s="7">
        <v>1.12</v>
      </c>
      <c r="AP45" s="7">
        <v>1.11</v>
      </c>
      <c r="AQ45" s="7">
        <v>1.11</v>
      </c>
      <c r="AR45" s="7">
        <v>1.11</v>
      </c>
      <c r="AS45" s="7">
        <v>1.07</v>
      </c>
      <c r="AT45" s="6">
        <v>1.07</v>
      </c>
    </row>
    <row r="46" ht="20" customHeight="1" spans="1:46" x14ac:dyDescent="0.25">
      <c r="A46" s="4">
        <v>11</v>
      </c>
      <c r="B46" s="5">
        <v>1</v>
      </c>
      <c r="C46" s="7">
        <v>2.75</v>
      </c>
      <c r="D46" s="7">
        <v>2.75</v>
      </c>
      <c r="E46" s="7">
        <v>2.78</v>
      </c>
      <c r="F46" s="7">
        <v>2.95</v>
      </c>
      <c r="G46" s="7">
        <v>2.64</v>
      </c>
      <c r="H46" s="7">
        <v>2.65</v>
      </c>
      <c r="I46" s="7">
        <v>2.97</v>
      </c>
      <c r="J46" s="7">
        <v>2.92</v>
      </c>
      <c r="K46" s="7">
        <v>2.39</v>
      </c>
      <c r="L46" s="7">
        <v>2.39</v>
      </c>
      <c r="M46" s="7">
        <v>3.97</v>
      </c>
      <c r="N46" s="7">
        <v>3.97</v>
      </c>
      <c r="O46" s="7">
        <v>1636</v>
      </c>
      <c r="P46" s="7">
        <v>1634</v>
      </c>
      <c r="Q46" s="7">
        <v>1622</v>
      </c>
      <c r="R46" s="7">
        <v>1524</v>
      </c>
      <c r="S46" s="7">
        <v>1705</v>
      </c>
      <c r="T46" s="7">
        <v>1701</v>
      </c>
      <c r="U46" s="7">
        <v>1517</v>
      </c>
      <c r="V46" s="7">
        <v>1543</v>
      </c>
      <c r="W46" s="7">
        <v>1882</v>
      </c>
      <c r="X46" s="7">
        <v>1882</v>
      </c>
      <c r="Y46" s="7">
        <v>1134</v>
      </c>
      <c r="Z46" s="7">
        <v>1134</v>
      </c>
      <c r="AA46" s="7">
        <v>1.06</v>
      </c>
      <c r="AB46" s="7">
        <v>1.01</v>
      </c>
      <c r="AC46" s="7">
        <v>1.12</v>
      </c>
      <c r="AD46" s="7">
        <v>1.02</v>
      </c>
      <c r="AE46" s="7">
        <v>1.15</v>
      </c>
      <c r="AF46" s="7">
        <v>1.11</v>
      </c>
      <c r="AG46" s="7">
        <v>1.16</v>
      </c>
      <c r="AH46" s="7">
        <v>1.16</v>
      </c>
      <c r="AI46" s="7">
        <v>1.05</v>
      </c>
      <c r="AJ46" s="7">
        <v>1.05</v>
      </c>
      <c r="AK46" s="7">
        <v>1.02</v>
      </c>
      <c r="AL46" s="7">
        <v>1.05</v>
      </c>
      <c r="AM46" s="7">
        <v>1.09</v>
      </c>
      <c r="AN46" s="7">
        <v>1.01</v>
      </c>
      <c r="AO46" s="7">
        <v>1.13</v>
      </c>
      <c r="AP46" s="7">
        <v>1.11</v>
      </c>
      <c r="AQ46" s="7">
        <v>1.11</v>
      </c>
      <c r="AR46" s="7">
        <v>1.11</v>
      </c>
      <c r="AS46" s="7">
        <v>1.07</v>
      </c>
      <c r="AT46" s="6">
        <v>1.07</v>
      </c>
    </row>
    <row r="47" ht="20" customHeight="1" spans="1:46" x14ac:dyDescent="0.25">
      <c r="A47" s="4">
        <v>10</v>
      </c>
      <c r="B47" s="5">
        <v>1</v>
      </c>
      <c r="C47" s="7">
        <v>3.82</v>
      </c>
      <c r="D47" s="7">
        <v>3.83</v>
      </c>
      <c r="E47" s="7">
        <v>3.73</v>
      </c>
      <c r="F47" s="7">
        <v>4.1</v>
      </c>
      <c r="G47" s="7">
        <v>3.39</v>
      </c>
      <c r="H47" s="7">
        <v>3.41</v>
      </c>
      <c r="I47" s="7">
        <v>3.83</v>
      </c>
      <c r="J47" s="7">
        <v>3.72</v>
      </c>
      <c r="K47" s="7">
        <v>3.36</v>
      </c>
      <c r="L47" s="7">
        <v>3.36</v>
      </c>
      <c r="M47" s="7">
        <v>5.05</v>
      </c>
      <c r="N47" s="7">
        <v>5.05</v>
      </c>
      <c r="O47" s="7">
        <v>1647</v>
      </c>
      <c r="P47" s="7">
        <v>1646</v>
      </c>
      <c r="Q47" s="7">
        <v>1690</v>
      </c>
      <c r="R47" s="7">
        <v>1537</v>
      </c>
      <c r="S47" s="7">
        <v>1858</v>
      </c>
      <c r="T47" s="7">
        <v>1850</v>
      </c>
      <c r="U47" s="7">
        <v>1647</v>
      </c>
      <c r="V47" s="7">
        <v>1691</v>
      </c>
      <c r="W47" s="7">
        <v>1873</v>
      </c>
      <c r="X47" s="7">
        <v>1873</v>
      </c>
      <c r="Y47" s="7">
        <v>1248</v>
      </c>
      <c r="Z47" s="7">
        <v>1248</v>
      </c>
      <c r="AA47" s="7">
        <v>1.06</v>
      </c>
      <c r="AB47" s="7">
        <v>1.01</v>
      </c>
      <c r="AC47" s="7">
        <v>1.13</v>
      </c>
      <c r="AD47" s="7">
        <v>1.02</v>
      </c>
      <c r="AE47" s="7">
        <v>1.15</v>
      </c>
      <c r="AF47" s="7">
        <v>1.11</v>
      </c>
      <c r="AG47" s="7">
        <v>1.17</v>
      </c>
      <c r="AH47" s="7">
        <v>1.17</v>
      </c>
      <c r="AI47" s="7">
        <v>1.04</v>
      </c>
      <c r="AJ47" s="7">
        <v>1.04</v>
      </c>
      <c r="AK47" s="7">
        <v>1.04</v>
      </c>
      <c r="AL47" s="7">
        <v>1.03</v>
      </c>
      <c r="AM47" s="7">
        <v>1.1</v>
      </c>
      <c r="AN47" s="7">
        <v>1.01</v>
      </c>
      <c r="AO47" s="7">
        <v>1.14</v>
      </c>
      <c r="AP47" s="7">
        <v>1.11</v>
      </c>
      <c r="AQ47" s="7">
        <v>1.12</v>
      </c>
      <c r="AR47" s="7">
        <v>1.12</v>
      </c>
      <c r="AS47" s="7">
        <v>1.06</v>
      </c>
      <c r="AT47" s="6">
        <v>1.06</v>
      </c>
    </row>
    <row r="48" ht="20" customHeight="1" spans="1:46" x14ac:dyDescent="0.25">
      <c r="A48" s="4">
        <v>9</v>
      </c>
      <c r="B48" s="5">
        <v>1</v>
      </c>
      <c r="C48" s="7">
        <v>3.56</v>
      </c>
      <c r="D48" s="7">
        <v>3.56</v>
      </c>
      <c r="E48" s="7">
        <v>3.31</v>
      </c>
      <c r="F48" s="7">
        <v>3.8</v>
      </c>
      <c r="G48" s="7">
        <v>2.93</v>
      </c>
      <c r="H48" s="7">
        <v>2.96</v>
      </c>
      <c r="I48" s="7">
        <v>3.3</v>
      </c>
      <c r="J48" s="7">
        <v>3.11</v>
      </c>
      <c r="K48" s="7">
        <v>3.14</v>
      </c>
      <c r="L48" s="7">
        <v>3.14</v>
      </c>
      <c r="M48" s="7">
        <v>4.16</v>
      </c>
      <c r="N48" s="7">
        <v>4.16</v>
      </c>
      <c r="O48" s="7">
        <v>1687</v>
      </c>
      <c r="P48" s="7">
        <v>1685</v>
      </c>
      <c r="Q48" s="7">
        <v>1813</v>
      </c>
      <c r="R48" s="7">
        <v>1577</v>
      </c>
      <c r="S48" s="7">
        <v>2049</v>
      </c>
      <c r="T48" s="7">
        <v>2029</v>
      </c>
      <c r="U48" s="7">
        <v>1818</v>
      </c>
      <c r="V48" s="7">
        <v>1928</v>
      </c>
      <c r="W48" s="7">
        <v>1909</v>
      </c>
      <c r="X48" s="7">
        <v>1909</v>
      </c>
      <c r="Y48" s="7">
        <v>1443</v>
      </c>
      <c r="Z48" s="7">
        <v>1443</v>
      </c>
      <c r="AA48" s="7">
        <v>1.15</v>
      </c>
      <c r="AB48" s="7">
        <v>1</v>
      </c>
      <c r="AC48" s="7">
        <v>1.31</v>
      </c>
      <c r="AD48" s="7">
        <v>1.03</v>
      </c>
      <c r="AE48" s="7">
        <v>1.16</v>
      </c>
      <c r="AF48" s="7">
        <v>1.11</v>
      </c>
      <c r="AG48" s="7">
        <v>1.42</v>
      </c>
      <c r="AH48" s="7">
        <v>1.42</v>
      </c>
      <c r="AI48" s="7">
        <v>1.04</v>
      </c>
      <c r="AJ48" s="7">
        <v>1.04</v>
      </c>
      <c r="AK48" s="7">
        <v>1.15</v>
      </c>
      <c r="AL48" s="7">
        <v>1.01</v>
      </c>
      <c r="AM48" s="7">
        <v>1.3</v>
      </c>
      <c r="AN48" s="7">
        <v>1.03</v>
      </c>
      <c r="AO48" s="7">
        <v>1.15</v>
      </c>
      <c r="AP48" s="7">
        <v>1.09</v>
      </c>
      <c r="AQ48" s="7">
        <v>1.4</v>
      </c>
      <c r="AR48" s="7">
        <v>1.4</v>
      </c>
      <c r="AS48" s="7">
        <v>1.03</v>
      </c>
      <c r="AT48" s="6">
        <v>1.03</v>
      </c>
    </row>
    <row r="49" ht="20" customHeight="1" spans="1:46" x14ac:dyDescent="0.25">
      <c r="A49" s="4">
        <v>8</v>
      </c>
      <c r="B49" s="5">
        <v>1</v>
      </c>
      <c r="C49" s="7">
        <v>3.25</v>
      </c>
      <c r="D49" s="7">
        <v>3.25</v>
      </c>
      <c r="E49" s="7">
        <v>3.04</v>
      </c>
      <c r="F49" s="7">
        <v>3.48</v>
      </c>
      <c r="G49" s="7">
        <v>2.54</v>
      </c>
      <c r="H49" s="7">
        <v>2.57</v>
      </c>
      <c r="I49" s="7">
        <v>2.89</v>
      </c>
      <c r="J49" s="7">
        <v>2.74</v>
      </c>
      <c r="K49" s="7">
        <v>2.91</v>
      </c>
      <c r="L49" s="7">
        <v>2.91</v>
      </c>
      <c r="M49" s="7">
        <v>3.67</v>
      </c>
      <c r="N49" s="7">
        <v>3.67</v>
      </c>
      <c r="O49" s="7">
        <v>1848</v>
      </c>
      <c r="P49" s="7">
        <v>1845</v>
      </c>
      <c r="Q49" s="7">
        <v>1976</v>
      </c>
      <c r="R49" s="7">
        <v>1722</v>
      </c>
      <c r="S49" s="7">
        <v>2363</v>
      </c>
      <c r="T49" s="7">
        <v>2332</v>
      </c>
      <c r="U49" s="7">
        <v>2075</v>
      </c>
      <c r="V49" s="7">
        <v>2193</v>
      </c>
      <c r="W49" s="7">
        <v>2064</v>
      </c>
      <c r="X49" s="7">
        <v>2064</v>
      </c>
      <c r="Y49" s="7">
        <v>1636</v>
      </c>
      <c r="Z49" s="7">
        <v>1636</v>
      </c>
      <c r="AA49" s="7">
        <v>1.15</v>
      </c>
      <c r="AB49" s="7">
        <v>1</v>
      </c>
      <c r="AC49" s="7">
        <v>1.32</v>
      </c>
      <c r="AD49" s="7">
        <v>1.02</v>
      </c>
      <c r="AE49" s="7">
        <v>1.16</v>
      </c>
      <c r="AF49" s="7">
        <v>1.11</v>
      </c>
      <c r="AG49" s="7">
        <v>1.44</v>
      </c>
      <c r="AH49" s="7">
        <v>1.44</v>
      </c>
      <c r="AI49" s="7">
        <v>1.04</v>
      </c>
      <c r="AJ49" s="7">
        <v>1.04</v>
      </c>
      <c r="AK49" s="7">
        <v>1.14</v>
      </c>
      <c r="AL49" s="7">
        <v>1</v>
      </c>
      <c r="AM49" s="7">
        <v>1.31</v>
      </c>
      <c r="AN49" s="7">
        <v>1.03</v>
      </c>
      <c r="AO49" s="7">
        <v>1.16</v>
      </c>
      <c r="AP49" s="7">
        <v>1.11</v>
      </c>
      <c r="AQ49" s="7">
        <v>1.41</v>
      </c>
      <c r="AR49" s="7">
        <v>1.41</v>
      </c>
      <c r="AS49" s="7">
        <v>1.04</v>
      </c>
      <c r="AT49" s="6">
        <v>1.04</v>
      </c>
    </row>
    <row r="50" ht="20" customHeight="1" spans="1:46" x14ac:dyDescent="0.25">
      <c r="A50" s="4">
        <v>7</v>
      </c>
      <c r="B50" s="5">
        <v>1</v>
      </c>
      <c r="C50" s="7">
        <v>2.75</v>
      </c>
      <c r="D50" s="7">
        <v>2.75</v>
      </c>
      <c r="E50" s="7">
        <v>2.61</v>
      </c>
      <c r="F50" s="7">
        <v>2.96</v>
      </c>
      <c r="G50" s="7">
        <v>2.07</v>
      </c>
      <c r="H50" s="7">
        <v>2.11</v>
      </c>
      <c r="I50" s="7">
        <v>2.38</v>
      </c>
      <c r="J50" s="7">
        <v>2.27</v>
      </c>
      <c r="K50" s="7">
        <v>2.66</v>
      </c>
      <c r="L50" s="7">
        <v>2.66</v>
      </c>
      <c r="M50" s="7">
        <v>3.28</v>
      </c>
      <c r="N50" s="7">
        <v>3.28</v>
      </c>
      <c r="O50" s="7">
        <v>2183</v>
      </c>
      <c r="P50" s="7">
        <v>2180</v>
      </c>
      <c r="Q50" s="7">
        <v>2300</v>
      </c>
      <c r="R50" s="7">
        <v>2027</v>
      </c>
      <c r="S50" s="7">
        <v>2901</v>
      </c>
      <c r="T50" s="7">
        <v>2849</v>
      </c>
      <c r="U50" s="7">
        <v>2523</v>
      </c>
      <c r="V50" s="7">
        <v>2649</v>
      </c>
      <c r="W50" s="7">
        <v>2258</v>
      </c>
      <c r="X50" s="7">
        <v>2258</v>
      </c>
      <c r="Y50" s="7">
        <v>1828</v>
      </c>
      <c r="Z50" s="7">
        <v>1828</v>
      </c>
      <c r="AA50" s="7">
        <v>1.16</v>
      </c>
      <c r="AB50" s="7">
        <v>1</v>
      </c>
      <c r="AC50" s="7">
        <v>1.33</v>
      </c>
      <c r="AD50" s="7">
        <v>1.02</v>
      </c>
      <c r="AE50" s="7">
        <v>1.16</v>
      </c>
      <c r="AF50" s="7">
        <v>1.12</v>
      </c>
      <c r="AG50" s="7">
        <v>1.46</v>
      </c>
      <c r="AH50" s="7">
        <v>1.46</v>
      </c>
      <c r="AI50" s="7">
        <v>1.04</v>
      </c>
      <c r="AJ50" s="7">
        <v>1.04</v>
      </c>
      <c r="AK50" s="7">
        <v>1.15</v>
      </c>
      <c r="AL50" s="7">
        <v>1</v>
      </c>
      <c r="AM50" s="7">
        <v>1.33</v>
      </c>
      <c r="AN50" s="7">
        <v>1.03</v>
      </c>
      <c r="AO50" s="7">
        <v>1.17</v>
      </c>
      <c r="AP50" s="7">
        <v>1.12</v>
      </c>
      <c r="AQ50" s="7">
        <v>1.5</v>
      </c>
      <c r="AR50" s="7">
        <v>1.5</v>
      </c>
      <c r="AS50" s="7">
        <v>1.12</v>
      </c>
      <c r="AT50" s="6">
        <v>1.12</v>
      </c>
    </row>
    <row r="51" ht="20" customHeight="1" spans="1:46" x14ac:dyDescent="0.25">
      <c r="A51" s="4">
        <v>6</v>
      </c>
      <c r="B51" s="5">
        <v>1</v>
      </c>
      <c r="C51" s="7">
        <v>1.68</v>
      </c>
      <c r="D51" s="7">
        <v>1.68</v>
      </c>
      <c r="E51" s="7">
        <v>1.69</v>
      </c>
      <c r="F51" s="7">
        <v>1.75</v>
      </c>
      <c r="G51" s="7">
        <v>1.39</v>
      </c>
      <c r="H51" s="7">
        <v>1.42</v>
      </c>
      <c r="I51" s="7">
        <v>1.6</v>
      </c>
      <c r="J51" s="7">
        <v>1.55</v>
      </c>
      <c r="K51" s="7">
        <v>1.62</v>
      </c>
      <c r="L51" s="7">
        <v>1.62</v>
      </c>
      <c r="M51" s="7">
        <v>2.21</v>
      </c>
      <c r="N51" s="7">
        <v>2.21</v>
      </c>
      <c r="O51" s="7">
        <v>3543</v>
      </c>
      <c r="P51" s="7">
        <v>3539</v>
      </c>
      <c r="Q51" s="7">
        <v>3513</v>
      </c>
      <c r="R51" s="7">
        <v>3392</v>
      </c>
      <c r="S51" s="7">
        <v>4268</v>
      </c>
      <c r="T51" s="7">
        <v>4180</v>
      </c>
      <c r="U51" s="7">
        <v>3708</v>
      </c>
      <c r="V51" s="7">
        <v>3832</v>
      </c>
      <c r="W51" s="7">
        <v>3673</v>
      </c>
      <c r="X51" s="7">
        <v>3673</v>
      </c>
      <c r="Y51" s="7">
        <v>2694</v>
      </c>
      <c r="Z51" s="7">
        <v>2694</v>
      </c>
      <c r="AA51" s="7">
        <v>1.14</v>
      </c>
      <c r="AB51" s="7">
        <v>1</v>
      </c>
      <c r="AC51" s="7">
        <v>1.32</v>
      </c>
      <c r="AD51" s="7">
        <v>1.02</v>
      </c>
      <c r="AE51" s="7">
        <v>1.16</v>
      </c>
      <c r="AF51" s="7">
        <v>1.13</v>
      </c>
      <c r="AG51" s="7">
        <v>1.52</v>
      </c>
      <c r="AH51" s="7">
        <v>1.52</v>
      </c>
      <c r="AI51" s="7">
        <v>1.09</v>
      </c>
      <c r="AJ51" s="7">
        <v>1.09</v>
      </c>
      <c r="AK51" s="7">
        <v>1.15</v>
      </c>
      <c r="AL51" s="7">
        <v>1</v>
      </c>
      <c r="AM51" s="7">
        <v>1.32</v>
      </c>
      <c r="AN51" s="7">
        <v>1.02</v>
      </c>
      <c r="AO51" s="7">
        <v>1.16</v>
      </c>
      <c r="AP51" s="7">
        <v>1.13</v>
      </c>
      <c r="AQ51" s="7">
        <v>1.53</v>
      </c>
      <c r="AR51" s="7">
        <v>1.53</v>
      </c>
      <c r="AS51" s="7">
        <v>1.1</v>
      </c>
      <c r="AT51" s="6">
        <v>1.1</v>
      </c>
    </row>
    <row r="52" ht="20" customHeight="1" spans="1:46" x14ac:dyDescent="0.25">
      <c r="A52" s="4">
        <v>5</v>
      </c>
      <c r="B52" s="5">
        <v>1</v>
      </c>
      <c r="C52" s="7">
        <v>0.03</v>
      </c>
      <c r="D52" s="7">
        <v>0.03</v>
      </c>
      <c r="E52" s="7">
        <v>0.03</v>
      </c>
      <c r="F52" s="7">
        <v>0.03</v>
      </c>
      <c r="G52" s="7">
        <v>0.07</v>
      </c>
      <c r="H52" s="7">
        <v>0.07</v>
      </c>
      <c r="I52" s="7">
        <v>0.07</v>
      </c>
      <c r="J52" s="7">
        <v>0.07</v>
      </c>
      <c r="K52" s="7">
        <v>0.15</v>
      </c>
      <c r="L52" s="7">
        <v>0.15</v>
      </c>
      <c r="M52" s="7">
        <v>0.45</v>
      </c>
      <c r="N52" s="7">
        <v>0.45</v>
      </c>
      <c r="O52" s="7">
        <v>9999</v>
      </c>
      <c r="P52" s="7">
        <v>9999</v>
      </c>
      <c r="Q52" s="7">
        <v>9999</v>
      </c>
      <c r="R52" s="7">
        <v>9999</v>
      </c>
      <c r="S52" s="7">
        <v>9999</v>
      </c>
      <c r="T52" s="7">
        <v>9999</v>
      </c>
      <c r="U52" s="7">
        <v>9999</v>
      </c>
      <c r="V52" s="7">
        <v>9999</v>
      </c>
      <c r="W52" s="7">
        <v>9999</v>
      </c>
      <c r="X52" s="7">
        <v>9999</v>
      </c>
      <c r="Y52" s="7">
        <v>9999</v>
      </c>
      <c r="Z52" s="7">
        <v>9999</v>
      </c>
      <c r="AA52" s="7">
        <v>1</v>
      </c>
      <c r="AB52" s="7">
        <v>1</v>
      </c>
      <c r="AC52" s="7">
        <v>1</v>
      </c>
      <c r="AD52" s="7">
        <v>1</v>
      </c>
      <c r="AE52" s="7">
        <v>1</v>
      </c>
      <c r="AF52" s="7">
        <v>1</v>
      </c>
      <c r="AG52" s="7">
        <v>1</v>
      </c>
      <c r="AH52" s="7">
        <v>1</v>
      </c>
      <c r="AI52" s="7">
        <v>1</v>
      </c>
      <c r="AJ52" s="7">
        <v>1</v>
      </c>
      <c r="AK52" s="7">
        <v>1</v>
      </c>
      <c r="AL52" s="7">
        <v>1</v>
      </c>
      <c r="AM52" s="7">
        <v>1</v>
      </c>
      <c r="AN52" s="7">
        <v>1</v>
      </c>
      <c r="AO52" s="7">
        <v>1</v>
      </c>
      <c r="AP52" s="7">
        <v>1</v>
      </c>
      <c r="AQ52" s="7">
        <v>1</v>
      </c>
      <c r="AR52" s="7">
        <v>1</v>
      </c>
      <c r="AS52" s="7">
        <v>1</v>
      </c>
      <c r="AT52" s="6">
        <v>1</v>
      </c>
    </row>
    <row r="53" ht="20" customHeight="1" spans="1:46" x14ac:dyDescent="0.25">
      <c r="A53" s="4">
        <v>4</v>
      </c>
      <c r="B53" s="5">
        <v>1</v>
      </c>
      <c r="C53" s="7">
        <v>0.01</v>
      </c>
      <c r="D53" s="7">
        <v>0.01</v>
      </c>
      <c r="E53" s="7">
        <v>0.01</v>
      </c>
      <c r="F53" s="7">
        <v>0.01</v>
      </c>
      <c r="G53" s="7">
        <v>0.01</v>
      </c>
      <c r="H53" s="7">
        <v>0.01</v>
      </c>
      <c r="I53" s="7">
        <v>0.01</v>
      </c>
      <c r="J53" s="7">
        <v>0.01</v>
      </c>
      <c r="K53" s="7" t="s">
        <v>30</v>
      </c>
      <c r="L53" s="7" t="s">
        <v>30</v>
      </c>
      <c r="M53" s="7">
        <v>0.02</v>
      </c>
      <c r="N53" s="7">
        <v>0.02</v>
      </c>
      <c r="O53" s="7">
        <v>9999</v>
      </c>
      <c r="P53" s="7">
        <v>9999</v>
      </c>
      <c r="Q53" s="7">
        <v>9999</v>
      </c>
      <c r="R53" s="7">
        <v>9999</v>
      </c>
      <c r="S53" s="7">
        <v>9999</v>
      </c>
      <c r="T53" s="7">
        <v>9999</v>
      </c>
      <c r="U53" s="7">
        <v>9999</v>
      </c>
      <c r="V53" s="7">
        <v>9999</v>
      </c>
      <c r="W53" s="7">
        <v>9999</v>
      </c>
      <c r="X53" s="7">
        <v>9999</v>
      </c>
      <c r="Y53" s="7">
        <v>9999</v>
      </c>
      <c r="Z53" s="7">
        <v>9999</v>
      </c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  <c r="AG53" s="7">
        <v>1</v>
      </c>
      <c r="AH53" s="7">
        <v>1</v>
      </c>
      <c r="AI53" s="7">
        <v>1</v>
      </c>
      <c r="AJ53" s="7">
        <v>1</v>
      </c>
      <c r="AK53" s="7">
        <v>1</v>
      </c>
      <c r="AL53" s="7">
        <v>1</v>
      </c>
      <c r="AM53" s="7">
        <v>1</v>
      </c>
      <c r="AN53" s="7">
        <v>1</v>
      </c>
      <c r="AO53" s="7">
        <v>1</v>
      </c>
      <c r="AP53" s="7">
        <v>1</v>
      </c>
      <c r="AQ53" s="7">
        <v>1</v>
      </c>
      <c r="AR53" s="7">
        <v>1</v>
      </c>
      <c r="AS53" s="7">
        <v>1</v>
      </c>
      <c r="AT53" s="6">
        <v>1</v>
      </c>
    </row>
    <row r="54" ht="20" customHeight="1" spans="1:46" x14ac:dyDescent="0.25">
      <c r="A54" s="4">
        <v>3</v>
      </c>
      <c r="B54" s="5">
        <v>1</v>
      </c>
      <c r="C54" s="7" t="s">
        <v>30</v>
      </c>
      <c r="D54" s="7" t="s">
        <v>30</v>
      </c>
      <c r="E54" s="7" t="s">
        <v>30</v>
      </c>
      <c r="F54" s="7" t="s">
        <v>30</v>
      </c>
      <c r="G54" s="7" t="s">
        <v>30</v>
      </c>
      <c r="H54" s="7" t="s">
        <v>30</v>
      </c>
      <c r="I54" s="7" t="s">
        <v>30</v>
      </c>
      <c r="J54" s="7" t="s">
        <v>30</v>
      </c>
      <c r="K54" s="7" t="s">
        <v>30</v>
      </c>
      <c r="L54" s="7" t="s">
        <v>30</v>
      </c>
      <c r="M54" s="7" t="s">
        <v>30</v>
      </c>
      <c r="N54" s="7" t="s">
        <v>30</v>
      </c>
      <c r="O54" s="7">
        <v>9999</v>
      </c>
      <c r="P54" s="7">
        <v>9999</v>
      </c>
      <c r="Q54" s="7">
        <v>9999</v>
      </c>
      <c r="R54" s="7">
        <v>9999</v>
      </c>
      <c r="S54" s="7">
        <v>9999</v>
      </c>
      <c r="T54" s="7">
        <v>9999</v>
      </c>
      <c r="U54" s="7">
        <v>9999</v>
      </c>
      <c r="V54" s="7">
        <v>9999</v>
      </c>
      <c r="W54" s="7">
        <v>9999</v>
      </c>
      <c r="X54" s="7">
        <v>9999</v>
      </c>
      <c r="Y54" s="7">
        <v>9999</v>
      </c>
      <c r="Z54" s="7">
        <v>9999</v>
      </c>
      <c r="AA54" s="7">
        <v>1</v>
      </c>
      <c r="AB54" s="7">
        <v>1</v>
      </c>
      <c r="AC54" s="7">
        <v>1</v>
      </c>
      <c r="AD54" s="7">
        <v>1</v>
      </c>
      <c r="AE54" s="7">
        <v>1</v>
      </c>
      <c r="AF54" s="7">
        <v>1</v>
      </c>
      <c r="AG54" s="7">
        <v>1</v>
      </c>
      <c r="AH54" s="7">
        <v>1</v>
      </c>
      <c r="AI54" s="7">
        <v>1</v>
      </c>
      <c r="AJ54" s="7">
        <v>1</v>
      </c>
      <c r="AK54" s="7">
        <v>1</v>
      </c>
      <c r="AL54" s="7">
        <v>1</v>
      </c>
      <c r="AM54" s="7">
        <v>1</v>
      </c>
      <c r="AN54" s="7">
        <v>1</v>
      </c>
      <c r="AO54" s="7">
        <v>1</v>
      </c>
      <c r="AP54" s="7">
        <v>1</v>
      </c>
      <c r="AQ54" s="7">
        <v>1</v>
      </c>
      <c r="AR54" s="7">
        <v>1</v>
      </c>
      <c r="AS54" s="7">
        <v>1</v>
      </c>
      <c r="AT54" s="6">
        <v>1</v>
      </c>
    </row>
    <row r="55" ht="20" customHeight="1" spans="1:46" x14ac:dyDescent="0.25">
      <c r="A55" s="4">
        <v>2</v>
      </c>
      <c r="B55" s="5">
        <v>1</v>
      </c>
      <c r="C55" s="7" t="s">
        <v>30</v>
      </c>
      <c r="D55" s="7" t="s">
        <v>30</v>
      </c>
      <c r="E55" s="7" t="s">
        <v>30</v>
      </c>
      <c r="F55" s="7" t="s">
        <v>30</v>
      </c>
      <c r="G55" s="7" t="s">
        <v>30</v>
      </c>
      <c r="H55" s="7" t="s">
        <v>30</v>
      </c>
      <c r="I55" s="7" t="s">
        <v>30</v>
      </c>
      <c r="J55" s="7" t="s">
        <v>30</v>
      </c>
      <c r="K55" s="7" t="s">
        <v>30</v>
      </c>
      <c r="L55" s="7" t="s">
        <v>30</v>
      </c>
      <c r="M55" s="7" t="s">
        <v>30</v>
      </c>
      <c r="N55" s="7" t="s">
        <v>30</v>
      </c>
      <c r="O55" s="7">
        <v>9999</v>
      </c>
      <c r="P55" s="7">
        <v>9999</v>
      </c>
      <c r="Q55" s="7">
        <v>9999</v>
      </c>
      <c r="R55" s="7">
        <v>9999</v>
      </c>
      <c r="S55" s="7">
        <v>9999</v>
      </c>
      <c r="T55" s="7">
        <v>9999</v>
      </c>
      <c r="U55" s="7">
        <v>9999</v>
      </c>
      <c r="V55" s="7">
        <v>9999</v>
      </c>
      <c r="W55" s="7">
        <v>9999</v>
      </c>
      <c r="X55" s="7">
        <v>9999</v>
      </c>
      <c r="Y55" s="7">
        <v>9999</v>
      </c>
      <c r="Z55" s="7">
        <v>9999</v>
      </c>
      <c r="AA55" s="7">
        <v>1</v>
      </c>
      <c r="AB55" s="7">
        <v>1</v>
      </c>
      <c r="AC55" s="7">
        <v>1</v>
      </c>
      <c r="AD55" s="7">
        <v>1</v>
      </c>
      <c r="AE55" s="7">
        <v>1</v>
      </c>
      <c r="AF55" s="7">
        <v>1</v>
      </c>
      <c r="AG55" s="7">
        <v>1</v>
      </c>
      <c r="AH55" s="7">
        <v>1</v>
      </c>
      <c r="AI55" s="7">
        <v>1</v>
      </c>
      <c r="AJ55" s="7">
        <v>1</v>
      </c>
      <c r="AK55" s="7">
        <v>1</v>
      </c>
      <c r="AL55" s="7">
        <v>1</v>
      </c>
      <c r="AM55" s="7">
        <v>1</v>
      </c>
      <c r="AN55" s="7">
        <v>1</v>
      </c>
      <c r="AO55" s="7">
        <v>1</v>
      </c>
      <c r="AP55" s="7">
        <v>1</v>
      </c>
      <c r="AQ55" s="7">
        <v>1</v>
      </c>
      <c r="AR55" s="7">
        <v>1</v>
      </c>
      <c r="AS55" s="7">
        <v>1</v>
      </c>
      <c r="AT55" s="6">
        <v>1</v>
      </c>
    </row>
    <row r="56" ht="20" customHeight="1" spans="1:46" x14ac:dyDescent="0.25">
      <c r="A56" s="10">
        <v>1</v>
      </c>
      <c r="B56" s="11">
        <v>1</v>
      </c>
      <c r="C56" s="12" t="s">
        <v>30</v>
      </c>
      <c r="D56" s="12" t="s">
        <v>30</v>
      </c>
      <c r="E56" s="12" t="s">
        <v>30</v>
      </c>
      <c r="F56" s="12" t="s">
        <v>30</v>
      </c>
      <c r="G56" s="12" t="s">
        <v>30</v>
      </c>
      <c r="H56" s="12" t="s">
        <v>30</v>
      </c>
      <c r="I56" s="12" t="s">
        <v>30</v>
      </c>
      <c r="J56" s="12" t="s">
        <v>30</v>
      </c>
      <c r="K56" s="12" t="s">
        <v>30</v>
      </c>
      <c r="L56" s="12" t="s">
        <v>30</v>
      </c>
      <c r="M56" s="12" t="s">
        <v>30</v>
      </c>
      <c r="N56" s="12" t="s">
        <v>30</v>
      </c>
      <c r="O56" s="12">
        <v>9999</v>
      </c>
      <c r="P56" s="12">
        <v>9999</v>
      </c>
      <c r="Q56" s="12">
        <v>9999</v>
      </c>
      <c r="R56" s="12">
        <v>9999</v>
      </c>
      <c r="S56" s="12">
        <v>9999</v>
      </c>
      <c r="T56" s="12">
        <v>9999</v>
      </c>
      <c r="U56" s="12">
        <v>9999</v>
      </c>
      <c r="V56" s="12">
        <v>9999</v>
      </c>
      <c r="W56" s="12">
        <v>9999</v>
      </c>
      <c r="X56" s="12">
        <v>9999</v>
      </c>
      <c r="Y56" s="12">
        <v>9999</v>
      </c>
      <c r="Z56" s="12">
        <v>9999</v>
      </c>
      <c r="AA56" s="12">
        <v>1</v>
      </c>
      <c r="AB56" s="12">
        <v>1</v>
      </c>
      <c r="AC56" s="12">
        <v>1</v>
      </c>
      <c r="AD56" s="12">
        <v>1</v>
      </c>
      <c r="AE56" s="12">
        <v>1</v>
      </c>
      <c r="AF56" s="12">
        <v>1</v>
      </c>
      <c r="AG56" s="12">
        <v>1</v>
      </c>
      <c r="AH56" s="12">
        <v>1</v>
      </c>
      <c r="AI56" s="12">
        <v>1</v>
      </c>
      <c r="AJ56" s="12">
        <v>1</v>
      </c>
      <c r="AK56" s="12">
        <v>1</v>
      </c>
      <c r="AL56" s="12">
        <v>1</v>
      </c>
      <c r="AM56" s="12">
        <v>1</v>
      </c>
      <c r="AN56" s="12">
        <v>1</v>
      </c>
      <c r="AO56" s="12">
        <v>1</v>
      </c>
      <c r="AP56" s="12">
        <v>1</v>
      </c>
      <c r="AQ56" s="12">
        <v>1</v>
      </c>
      <c r="AR56" s="12">
        <v>1</v>
      </c>
      <c r="AS56" s="12">
        <v>1</v>
      </c>
      <c r="AT56" s="13">
        <v>1</v>
      </c>
    </row>
  </sheetData>
  <mergeCells count="5">
    <mergeCell ref="A1:B1"/>
    <mergeCell ref="C1:N1"/>
    <mergeCell ref="O1:Z1"/>
    <mergeCell ref="AA1:AJ1"/>
    <mergeCell ref="AK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FormatPr defaultRowHeight="15" outlineLevelRow="0" outlineLevelCol="0" x14ac:dyDescent="55"/>
  <cols>
    <col min="1" max="5" width="15" style="1" customWidth="1"/>
  </cols>
  <sheetData>
    <row r="1" ht="20" customHeight="1" spans="1:5" x14ac:dyDescent="0.25">
      <c r="A1" s="22" t="s">
        <v>1</v>
      </c>
      <c r="B1" s="22"/>
      <c r="C1" s="1"/>
      <c r="D1" s="1"/>
      <c r="E1" s="1"/>
    </row>
    <row r="2" ht="20" customHeight="1" spans="1:5" x14ac:dyDescent="0.25">
      <c r="A2" s="4" t="s">
        <v>4</v>
      </c>
      <c r="B2" s="6" t="s">
        <v>5</v>
      </c>
      <c r="C2" s="1"/>
      <c r="D2" s="1"/>
      <c r="E2" s="1"/>
    </row>
    <row r="3" ht="20" customHeight="1" spans="1:5" x14ac:dyDescent="0.25">
      <c r="A3" s="4" t="s">
        <v>180</v>
      </c>
      <c r="B3" s="6" t="s">
        <v>181</v>
      </c>
      <c r="C3" s="1"/>
      <c r="D3" s="1"/>
      <c r="E3" s="1"/>
    </row>
    <row r="4" ht="20" customHeight="1" spans="1:5" x14ac:dyDescent="0.25">
      <c r="A4" s="4" t="s">
        <v>182</v>
      </c>
      <c r="B4" s="6" t="s">
        <v>181</v>
      </c>
      <c r="C4" s="1"/>
      <c r="D4" s="1"/>
      <c r="E4" s="1"/>
    </row>
    <row r="5" ht="20" customHeight="1" spans="1:5" x14ac:dyDescent="0.25">
      <c r="A5" s="4" t="s">
        <v>183</v>
      </c>
      <c r="B5" s="6" t="s">
        <v>181</v>
      </c>
      <c r="C5" s="1"/>
      <c r="D5" s="1"/>
      <c r="E5" s="1"/>
    </row>
    <row r="6" ht="20" customHeight="1" spans="1:5" x14ac:dyDescent="0.25">
      <c r="A6" s="4" t="s">
        <v>8</v>
      </c>
      <c r="B6" s="6" t="s">
        <v>9</v>
      </c>
      <c r="C6" s="1"/>
      <c r="D6" s="1"/>
      <c r="E6" s="1"/>
    </row>
    <row r="7" ht="20" customHeight="1" spans="1:5" x14ac:dyDescent="0.25">
      <c r="A7" s="4" t="s">
        <v>10</v>
      </c>
      <c r="B7" s="6" t="s">
        <v>11</v>
      </c>
      <c r="C7" s="1"/>
      <c r="D7" s="1"/>
      <c r="E7" s="1"/>
    </row>
    <row r="8" ht="20" customHeight="1" spans="1:5" x14ac:dyDescent="0.25">
      <c r="A8" s="10" t="s">
        <v>6</v>
      </c>
      <c r="B8" s="13" t="s">
        <v>7</v>
      </c>
      <c r="C8" s="1"/>
      <c r="D8" s="1"/>
      <c r="E8" s="1"/>
    </row>
    <row r="9" ht="20" customHeight="1" x14ac:dyDescent="0.25"/>
    <row r="10" ht="20" customHeight="1" spans="1:5" x14ac:dyDescent="0.25">
      <c r="A10" s="23" t="s">
        <v>184</v>
      </c>
      <c r="B10" s="23"/>
      <c r="C10" s="1"/>
      <c r="D10" s="1"/>
      <c r="E10" s="1"/>
    </row>
    <row r="11" ht="20" customHeight="1" spans="1:5" x14ac:dyDescent="0.25">
      <c r="A11" s="16" t="s">
        <v>148</v>
      </c>
      <c r="B11" s="6">
        <v>1</v>
      </c>
      <c r="C11" s="1"/>
      <c r="D11" s="1"/>
      <c r="E11" s="1"/>
    </row>
    <row r="12" ht="20" customHeight="1" spans="1:5" x14ac:dyDescent="0.25">
      <c r="A12" s="19" t="s">
        <v>13</v>
      </c>
      <c r="B12" s="13" t="s">
        <v>14</v>
      </c>
      <c r="C12" s="1"/>
      <c r="D12" s="1"/>
      <c r="E12" s="1"/>
    </row>
    <row r="13" ht="20" customHeight="1" x14ac:dyDescent="0.25"/>
    <row r="14" ht="20" customHeight="1" spans="1:5" x14ac:dyDescent="0.25">
      <c r="A14" s="22" t="s">
        <v>185</v>
      </c>
      <c r="B14" s="22"/>
      <c r="C14" s="1"/>
      <c r="D14" s="1"/>
      <c r="E14" s="1"/>
    </row>
    <row r="15" ht="20" customHeight="1" spans="1:5" x14ac:dyDescent="0.25">
      <c r="A15" s="4" t="s">
        <v>186</v>
      </c>
      <c r="B15" s="6">
        <v>23980.664</v>
      </c>
      <c r="C15" s="1"/>
      <c r="D15" s="1"/>
      <c r="E15" s="1"/>
    </row>
    <row r="16" ht="20" customHeight="1" spans="1:5" x14ac:dyDescent="0.25">
      <c r="A16" s="4" t="s">
        <v>187</v>
      </c>
      <c r="B16" s="6">
        <v>198539.547</v>
      </c>
      <c r="C16" s="1"/>
      <c r="D16" s="1"/>
      <c r="E16" s="1"/>
    </row>
    <row r="17" ht="20" customHeight="1" spans="1:5" x14ac:dyDescent="0.25">
      <c r="A17" s="4" t="s">
        <v>188</v>
      </c>
      <c r="B17" s="6" t="s">
        <v>30</v>
      </c>
      <c r="C17" s="1"/>
      <c r="D17" s="1"/>
      <c r="E17" s="1"/>
    </row>
    <row r="18" ht="20" customHeight="1" spans="1:5" x14ac:dyDescent="0.25">
      <c r="A18" s="10" t="s">
        <v>189</v>
      </c>
      <c r="B18" s="13">
        <v>222520.219</v>
      </c>
      <c r="C18" s="1"/>
      <c r="D18" s="1"/>
      <c r="E18" s="1"/>
    </row>
    <row r="19" ht="20" customHeight="1" x14ac:dyDescent="0.25"/>
    <row r="20" ht="20" customHeight="1" spans="1:5" x14ac:dyDescent="0.25">
      <c r="A20" s="23" t="s">
        <v>190</v>
      </c>
      <c r="B20" s="23"/>
      <c r="C20" s="23"/>
      <c r="D20" s="23"/>
      <c r="E20" s="1"/>
    </row>
    <row r="21" ht="20" customHeight="1" spans="1:5" x14ac:dyDescent="0.25">
      <c r="A21" s="16" t="s">
        <v>191</v>
      </c>
      <c r="B21" s="7">
        <v>5</v>
      </c>
      <c r="C21" s="17" t="s">
        <v>148</v>
      </c>
      <c r="D21" s="6">
        <v>1</v>
      </c>
      <c r="E21" s="1"/>
    </row>
    <row r="22" ht="20" customHeight="1" spans="1:5" x14ac:dyDescent="0.25">
      <c r="A22" s="16" t="s">
        <v>192</v>
      </c>
      <c r="B22" s="17" t="s">
        <v>193</v>
      </c>
      <c r="C22" s="17" t="s">
        <v>194</v>
      </c>
      <c r="D22" s="30" t="s">
        <v>50</v>
      </c>
      <c r="E22" s="1"/>
    </row>
    <row r="23" ht="20" customHeight="1" spans="1:5" x14ac:dyDescent="0.25">
      <c r="A23" s="16"/>
      <c r="B23" s="7">
        <v>189630000</v>
      </c>
      <c r="C23" s="7">
        <v>97253000</v>
      </c>
      <c r="D23" s="6">
        <v>1.9499</v>
      </c>
      <c r="E23" s="1"/>
    </row>
    <row r="24" ht="20" customHeight="1" spans="1:5" x14ac:dyDescent="0.25">
      <c r="A24" s="19"/>
      <c r="B24" s="12">
        <v>254000000</v>
      </c>
      <c r="C24" s="12">
        <v>114400000</v>
      </c>
      <c r="D24" s="13">
        <v>2.2203</v>
      </c>
      <c r="E24" s="1"/>
    </row>
    <row r="25" ht="20" customHeight="1" x14ac:dyDescent="0.25"/>
    <row r="26" ht="20" customHeight="1" spans="1:5" x14ac:dyDescent="0.25">
      <c r="A26" s="22" t="s">
        <v>195</v>
      </c>
      <c r="B26" s="22"/>
      <c r="C26" s="22"/>
      <c r="D26" s="22"/>
      <c r="E26" s="22"/>
    </row>
    <row r="27" ht="20" customHeight="1" spans="1:5" x14ac:dyDescent="0.25">
      <c r="A27" s="4"/>
      <c r="B27" s="5" t="s">
        <v>147</v>
      </c>
      <c r="C27" s="7">
        <v>3</v>
      </c>
      <c r="D27" s="5" t="s">
        <v>148</v>
      </c>
      <c r="E27" s="6">
        <v>1</v>
      </c>
    </row>
    <row r="28" ht="20" customHeight="1" spans="1:5" x14ac:dyDescent="0.25">
      <c r="A28" s="4"/>
      <c r="B28" s="5" t="s">
        <v>196</v>
      </c>
      <c r="C28" s="5" t="s">
        <v>197</v>
      </c>
      <c r="D28" s="5" t="s">
        <v>198</v>
      </c>
      <c r="E28" s="9" t="s">
        <v>199</v>
      </c>
    </row>
    <row r="29" ht="20" customHeight="1" spans="1:5" x14ac:dyDescent="0.25">
      <c r="A29" s="4" t="s">
        <v>200</v>
      </c>
      <c r="B29" s="7">
        <v>121700000</v>
      </c>
      <c r="C29" s="7">
        <v>3111000</v>
      </c>
      <c r="D29" s="7">
        <v>39.12</v>
      </c>
      <c r="E29" s="6" t="s">
        <v>30</v>
      </c>
    </row>
    <row r="30" ht="20" customHeight="1" spans="1:5" x14ac:dyDescent="0.25">
      <c r="A30" s="4" t="s">
        <v>201</v>
      </c>
      <c r="B30" s="7">
        <v>69820000</v>
      </c>
      <c r="C30" s="7">
        <v>4611000</v>
      </c>
      <c r="D30" s="7">
        <v>15.14</v>
      </c>
      <c r="E30" s="6" t="s">
        <v>30</v>
      </c>
    </row>
    <row r="31" ht="20" customHeight="1" spans="1:5" x14ac:dyDescent="0.25">
      <c r="A31" s="4" t="s">
        <v>202</v>
      </c>
      <c r="B31" s="7">
        <v>117000000</v>
      </c>
      <c r="C31" s="7">
        <v>3283000</v>
      </c>
      <c r="D31" s="7">
        <v>35.63</v>
      </c>
      <c r="E31" s="6" t="s">
        <v>30</v>
      </c>
    </row>
    <row r="32" ht="20" customHeight="1" spans="1:5" x14ac:dyDescent="0.25">
      <c r="A32" s="10" t="s">
        <v>203</v>
      </c>
      <c r="B32" s="12">
        <v>67080000</v>
      </c>
      <c r="C32" s="12">
        <v>3283000</v>
      </c>
      <c r="D32" s="12">
        <v>20.43</v>
      </c>
      <c r="E32" s="13" t="s">
        <v>30</v>
      </c>
    </row>
    <row r="33" ht="20" customHeight="1" x14ac:dyDescent="0.25"/>
    <row r="34" ht="20" customHeight="1" spans="1:5" x14ac:dyDescent="0.25">
      <c r="A34" s="23" t="s">
        <v>204</v>
      </c>
      <c r="B34" s="23"/>
      <c r="C34" s="23"/>
      <c r="D34" s="23"/>
      <c r="E34" s="23"/>
    </row>
    <row r="35" ht="20" customHeight="1" spans="1:5" x14ac:dyDescent="0.25">
      <c r="A35" s="16"/>
      <c r="B35" s="17" t="s">
        <v>147</v>
      </c>
      <c r="C35" s="17" t="s">
        <v>148</v>
      </c>
      <c r="D35" s="17" t="s">
        <v>35</v>
      </c>
      <c r="E35" s="30" t="s">
        <v>37</v>
      </c>
    </row>
    <row r="36" ht="20" customHeight="1" spans="1:5" x14ac:dyDescent="0.25">
      <c r="A36" s="16" t="s">
        <v>38</v>
      </c>
      <c r="B36" s="7">
        <v>6</v>
      </c>
      <c r="C36" s="7">
        <v>1</v>
      </c>
      <c r="D36" s="7">
        <v>2.334</v>
      </c>
      <c r="E36" s="6">
        <v>1.842</v>
      </c>
    </row>
    <row r="37" ht="20" customHeight="1" spans="1:5" x14ac:dyDescent="0.25">
      <c r="A37" s="19" t="s">
        <v>34</v>
      </c>
      <c r="B37" s="12">
        <v>6</v>
      </c>
      <c r="C37" s="12">
        <v>1</v>
      </c>
      <c r="D37" s="12">
        <v>2.768</v>
      </c>
      <c r="E37" s="13">
        <v>1.878</v>
      </c>
    </row>
    <row r="38" ht="20" customHeight="1" x14ac:dyDescent="0.25"/>
    <row r="39" ht="20" customHeight="1" spans="1:5" x14ac:dyDescent="0.25">
      <c r="A39" s="22" t="s">
        <v>205</v>
      </c>
      <c r="B39" s="22"/>
      <c r="C39" s="22"/>
      <c r="D39" s="1"/>
      <c r="E39" s="1"/>
    </row>
    <row r="40" ht="20" customHeight="1" spans="1:5" x14ac:dyDescent="0.25">
      <c r="A40" s="4"/>
      <c r="B40" s="5" t="s">
        <v>35</v>
      </c>
      <c r="C40" s="9" t="s">
        <v>37</v>
      </c>
      <c r="D40" s="1"/>
      <c r="E40" s="1"/>
    </row>
    <row r="41" ht="20" customHeight="1" spans="1:5" x14ac:dyDescent="0.25">
      <c r="A41" s="4" t="s">
        <v>206</v>
      </c>
      <c r="B41" s="7">
        <v>0.063</v>
      </c>
      <c r="C41" s="6">
        <v>0.078</v>
      </c>
      <c r="D41" s="1"/>
      <c r="E41" s="1"/>
    </row>
    <row r="42" ht="20" customHeight="1" spans="1:5" x14ac:dyDescent="0.25">
      <c r="A42" s="10" t="s">
        <v>207</v>
      </c>
      <c r="B42" s="12">
        <v>0.117</v>
      </c>
      <c r="C42" s="13">
        <v>0.083</v>
      </c>
      <c r="D42" s="1"/>
      <c r="E42" s="1"/>
    </row>
  </sheetData>
  <mergeCells count="7">
    <mergeCell ref="A1:B1"/>
    <mergeCell ref="A10:B10"/>
    <mergeCell ref="A14:B14"/>
    <mergeCell ref="A20:D20"/>
    <mergeCell ref="A26:E26"/>
    <mergeCell ref="A34:E34"/>
    <mergeCell ref="A39:C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38" width="10" style="1" customWidth="1"/>
  </cols>
  <sheetData>
    <row r="1" ht="20" customHeight="1" spans="1:38" x14ac:dyDescent="0.25">
      <c r="A1" s="14" t="s">
        <v>145</v>
      </c>
      <c r="B1" s="14"/>
      <c r="C1" s="24" t="s">
        <v>208</v>
      </c>
      <c r="D1" s="24"/>
      <c r="E1" s="24"/>
      <c r="F1" s="24"/>
      <c r="G1" s="25" t="s">
        <v>209</v>
      </c>
      <c r="H1" s="25"/>
      <c r="I1" s="25"/>
      <c r="J1" s="25"/>
      <c r="K1" s="24" t="s">
        <v>50</v>
      </c>
      <c r="L1" s="24"/>
      <c r="M1" s="24"/>
      <c r="N1" s="24"/>
      <c r="O1" s="24"/>
      <c r="P1" s="24"/>
      <c r="Q1" s="24"/>
      <c r="R1" s="24"/>
      <c r="S1" s="24"/>
      <c r="T1" s="24"/>
      <c r="U1" s="25" t="s">
        <v>45</v>
      </c>
      <c r="V1" s="25"/>
      <c r="W1" s="24" t="s">
        <v>210</v>
      </c>
      <c r="X1" s="24"/>
      <c r="Y1" s="24"/>
      <c r="Z1" s="24"/>
      <c r="AA1" s="25" t="s">
        <v>211</v>
      </c>
      <c r="AB1" s="25"/>
      <c r="AC1" s="25"/>
      <c r="AD1" s="25"/>
      <c r="AE1" s="26" t="s">
        <v>212</v>
      </c>
      <c r="AF1" s="26"/>
      <c r="AG1" s="26"/>
      <c r="AH1" s="26"/>
      <c r="AI1" s="26"/>
      <c r="AJ1" s="26"/>
      <c r="AK1" s="26"/>
      <c r="AL1" s="26"/>
    </row>
    <row r="2" ht="30" customHeight="1" spans="1:38" x14ac:dyDescent="0.25">
      <c r="A2" s="10" t="s">
        <v>147</v>
      </c>
      <c r="B2" s="11" t="s">
        <v>148</v>
      </c>
      <c r="C2" s="20" t="s">
        <v>213</v>
      </c>
      <c r="D2" s="20" t="s">
        <v>214</v>
      </c>
      <c r="E2" s="20" t="s">
        <v>215</v>
      </c>
      <c r="F2" s="20" t="s">
        <v>216</v>
      </c>
      <c r="G2" s="11" t="s">
        <v>217</v>
      </c>
      <c r="H2" s="11" t="s">
        <v>209</v>
      </c>
      <c r="I2" s="11" t="s">
        <v>218</v>
      </c>
      <c r="J2" s="11" t="s">
        <v>219</v>
      </c>
      <c r="K2" s="20" t="s">
        <v>220</v>
      </c>
      <c r="L2" s="20" t="s">
        <v>221</v>
      </c>
      <c r="M2" s="20" t="s">
        <v>222</v>
      </c>
      <c r="N2" s="20" t="s">
        <v>223</v>
      </c>
      <c r="O2" s="20" t="s">
        <v>224</v>
      </c>
      <c r="P2" s="20" t="s">
        <v>225</v>
      </c>
      <c r="Q2" s="20" t="s">
        <v>226</v>
      </c>
      <c r="R2" s="20" t="s">
        <v>227</v>
      </c>
      <c r="S2" s="20" t="s">
        <v>228</v>
      </c>
      <c r="T2" s="20" t="s">
        <v>229</v>
      </c>
      <c r="U2" s="11" t="s">
        <v>35</v>
      </c>
      <c r="V2" s="11" t="s">
        <v>37</v>
      </c>
      <c r="W2" s="20" t="s">
        <v>230</v>
      </c>
      <c r="X2" s="20" t="s">
        <v>231</v>
      </c>
      <c r="Y2" s="20" t="s">
        <v>232</v>
      </c>
      <c r="Z2" s="20" t="s">
        <v>233</v>
      </c>
      <c r="AA2" s="11" t="s">
        <v>234</v>
      </c>
      <c r="AB2" s="11" t="s">
        <v>235</v>
      </c>
      <c r="AC2" s="11" t="s">
        <v>236</v>
      </c>
      <c r="AD2" s="11" t="s">
        <v>237</v>
      </c>
      <c r="AE2" s="20" t="s">
        <v>234</v>
      </c>
      <c r="AF2" s="20" t="s">
        <v>238</v>
      </c>
      <c r="AG2" s="20" t="s">
        <v>239</v>
      </c>
      <c r="AH2" s="20" t="s">
        <v>240</v>
      </c>
      <c r="AI2" s="20" t="s">
        <v>236</v>
      </c>
      <c r="AJ2" s="20" t="s">
        <v>241</v>
      </c>
      <c r="AK2" s="20" t="s">
        <v>242</v>
      </c>
      <c r="AL2" s="27" t="s">
        <v>243</v>
      </c>
    </row>
    <row r="3" ht="20" customHeight="1" spans="1:38" x14ac:dyDescent="0.25">
      <c r="A3" s="4">
        <v>54</v>
      </c>
      <c r="B3" s="5">
        <v>1</v>
      </c>
      <c r="C3" s="7" t="s">
        <v>244</v>
      </c>
      <c r="D3" s="7">
        <v>4</v>
      </c>
      <c r="E3" s="7">
        <v>253.35</v>
      </c>
      <c r="F3" s="7">
        <v>68.4</v>
      </c>
      <c r="G3" s="7">
        <v>143000</v>
      </c>
      <c r="H3" s="7">
        <v>0.09</v>
      </c>
      <c r="I3" s="7">
        <v>2097.85</v>
      </c>
      <c r="J3" s="7">
        <v>0.35</v>
      </c>
      <c r="K3" s="7">
        <v>1</v>
      </c>
      <c r="L3" s="7">
        <v>1</v>
      </c>
      <c r="M3" s="7">
        <v>2643800</v>
      </c>
      <c r="N3" s="7">
        <v>28978</v>
      </c>
      <c r="O3" s="7">
        <v>1</v>
      </c>
      <c r="P3" s="7">
        <v>1</v>
      </c>
      <c r="Q3" s="7">
        <v>6772600</v>
      </c>
      <c r="R3" s="7">
        <v>20930</v>
      </c>
      <c r="S3" s="7" t="s">
        <v>30</v>
      </c>
      <c r="T3" s="7">
        <v>73078000</v>
      </c>
      <c r="U3" s="7">
        <v>4.898</v>
      </c>
      <c r="V3" s="7">
        <v>4.898</v>
      </c>
      <c r="W3" s="7">
        <v>1347.4</v>
      </c>
      <c r="X3" s="7">
        <v>1</v>
      </c>
      <c r="Y3" s="7">
        <v>3177.6</v>
      </c>
      <c r="Z3" s="7">
        <v>1</v>
      </c>
      <c r="AA3" s="7">
        <v>46</v>
      </c>
      <c r="AB3" s="7">
        <v>7.9</v>
      </c>
      <c r="AC3" s="7">
        <v>32.7</v>
      </c>
      <c r="AD3" s="7">
        <v>3.5</v>
      </c>
      <c r="AE3" s="7">
        <v>36.9</v>
      </c>
      <c r="AF3" s="7">
        <v>42</v>
      </c>
      <c r="AG3" s="7">
        <v>78.4</v>
      </c>
      <c r="AH3" s="7">
        <v>0.21</v>
      </c>
      <c r="AI3" s="7">
        <v>32.3</v>
      </c>
      <c r="AJ3" s="7">
        <v>65.9</v>
      </c>
      <c r="AK3" s="7">
        <v>97.2</v>
      </c>
      <c r="AL3" s="6">
        <v>0.18</v>
      </c>
    </row>
    <row r="4" ht="20" customHeight="1" spans="1:38" x14ac:dyDescent="0.25">
      <c r="A4" s="4">
        <v>53</v>
      </c>
      <c r="B4" s="5">
        <v>1</v>
      </c>
      <c r="C4" s="7" t="s">
        <v>245</v>
      </c>
      <c r="D4" s="7">
        <v>4.5</v>
      </c>
      <c r="E4" s="7">
        <v>249.35</v>
      </c>
      <c r="F4" s="7">
        <v>280.26</v>
      </c>
      <c r="G4" s="7">
        <v>1660000</v>
      </c>
      <c r="H4" s="7">
        <v>0.58</v>
      </c>
      <c r="I4" s="7">
        <v>5940.63</v>
      </c>
      <c r="J4" s="7">
        <v>3.38</v>
      </c>
      <c r="K4" s="7">
        <v>13.5584</v>
      </c>
      <c r="L4" s="7">
        <v>11.8636</v>
      </c>
      <c r="M4" s="7">
        <v>28549000</v>
      </c>
      <c r="N4" s="7">
        <v>275030</v>
      </c>
      <c r="O4" s="7">
        <v>13.9972</v>
      </c>
      <c r="P4" s="7">
        <v>12.2475</v>
      </c>
      <c r="Q4" s="7">
        <v>22814000</v>
      </c>
      <c r="R4" s="7">
        <v>205070</v>
      </c>
      <c r="S4" s="7" t="s">
        <v>30</v>
      </c>
      <c r="T4" s="7" t="s">
        <v>30</v>
      </c>
      <c r="U4" s="7">
        <v>4.915</v>
      </c>
      <c r="V4" s="7">
        <v>4.915</v>
      </c>
      <c r="W4" s="7">
        <v>19025</v>
      </c>
      <c r="X4" s="7">
        <v>14.12</v>
      </c>
      <c r="Y4" s="7">
        <v>17260</v>
      </c>
      <c r="Z4" s="7">
        <v>5.43</v>
      </c>
      <c r="AA4" s="7">
        <v>40.3</v>
      </c>
      <c r="AB4" s="7">
        <v>0.5</v>
      </c>
      <c r="AC4" s="7">
        <v>39.4</v>
      </c>
      <c r="AD4" s="7">
        <v>0.2</v>
      </c>
      <c r="AE4" s="7">
        <v>545.8</v>
      </c>
      <c r="AF4" s="7">
        <v>531.9</v>
      </c>
      <c r="AG4" s="7">
        <v>991.5</v>
      </c>
      <c r="AH4" s="7">
        <v>3.04</v>
      </c>
      <c r="AI4" s="7">
        <v>848.8</v>
      </c>
      <c r="AJ4" s="7">
        <v>631.9</v>
      </c>
      <c r="AK4" s="7">
        <v>1271.4</v>
      </c>
      <c r="AL4" s="6">
        <v>4.84</v>
      </c>
    </row>
    <row r="5" ht="20" customHeight="1" spans="1:38" x14ac:dyDescent="0.25">
      <c r="A5" s="4">
        <v>52</v>
      </c>
      <c r="B5" s="5">
        <v>1</v>
      </c>
      <c r="C5" s="7" t="s">
        <v>246</v>
      </c>
      <c r="D5" s="7">
        <v>4.5</v>
      </c>
      <c r="E5" s="7">
        <v>244.85</v>
      </c>
      <c r="F5" s="7">
        <v>1631.61</v>
      </c>
      <c r="G5" s="7">
        <v>2870000</v>
      </c>
      <c r="H5" s="7">
        <v>0.81</v>
      </c>
      <c r="I5" s="7">
        <v>1758.95</v>
      </c>
      <c r="J5" s="7">
        <v>0.8</v>
      </c>
      <c r="K5" s="7">
        <v>3.5899</v>
      </c>
      <c r="L5" s="7">
        <v>2.7922</v>
      </c>
      <c r="M5" s="7">
        <v>32561000</v>
      </c>
      <c r="N5" s="7">
        <v>691130</v>
      </c>
      <c r="O5" s="7">
        <v>3.5657</v>
      </c>
      <c r="P5" s="7">
        <v>2.7733</v>
      </c>
      <c r="Q5" s="7">
        <v>25896000</v>
      </c>
      <c r="R5" s="7">
        <v>511850</v>
      </c>
      <c r="S5" s="7" t="s">
        <v>30</v>
      </c>
      <c r="T5" s="7">
        <v>1577100000</v>
      </c>
      <c r="U5" s="7">
        <v>4.102</v>
      </c>
      <c r="V5" s="7">
        <v>4.102</v>
      </c>
      <c r="W5" s="7">
        <v>33426</v>
      </c>
      <c r="X5" s="7">
        <v>1.76</v>
      </c>
      <c r="Y5" s="7">
        <v>30655</v>
      </c>
      <c r="Z5" s="7">
        <v>1.78</v>
      </c>
      <c r="AA5" s="7">
        <v>39.8</v>
      </c>
      <c r="AB5" s="7">
        <v>0.2</v>
      </c>
      <c r="AC5" s="7">
        <v>40.5</v>
      </c>
      <c r="AD5" s="7">
        <v>0.1</v>
      </c>
      <c r="AE5" s="7">
        <v>897.8</v>
      </c>
      <c r="AF5" s="7">
        <v>1788.6</v>
      </c>
      <c r="AG5" s="7">
        <v>2140.8</v>
      </c>
      <c r="AH5" s="7">
        <v>5.01</v>
      </c>
      <c r="AI5" s="7">
        <v>1351</v>
      </c>
      <c r="AJ5" s="7">
        <v>2484.4</v>
      </c>
      <c r="AK5" s="7">
        <v>2535.5</v>
      </c>
      <c r="AL5" s="6">
        <v>7.7</v>
      </c>
    </row>
    <row r="6" ht="20" customHeight="1" spans="1:38" x14ac:dyDescent="0.25">
      <c r="A6" s="4">
        <v>51</v>
      </c>
      <c r="B6" s="5">
        <v>1</v>
      </c>
      <c r="C6" s="7" t="s">
        <v>247</v>
      </c>
      <c r="D6" s="7">
        <v>4.5</v>
      </c>
      <c r="E6" s="7">
        <v>240.35</v>
      </c>
      <c r="F6" s="7">
        <v>1613.72</v>
      </c>
      <c r="G6" s="7">
        <v>3560000</v>
      </c>
      <c r="H6" s="7">
        <v>1.49</v>
      </c>
      <c r="I6" s="7">
        <v>2208.67</v>
      </c>
      <c r="J6" s="7">
        <v>1.49</v>
      </c>
      <c r="K6" s="7">
        <v>2.252</v>
      </c>
      <c r="L6" s="7">
        <v>1.7516</v>
      </c>
      <c r="M6" s="7">
        <v>48729000</v>
      </c>
      <c r="N6" s="7">
        <v>1089500</v>
      </c>
      <c r="O6" s="7">
        <v>2.219</v>
      </c>
      <c r="P6" s="7">
        <v>1.7259</v>
      </c>
      <c r="Q6" s="7">
        <v>37252000</v>
      </c>
      <c r="R6" s="7">
        <v>795060</v>
      </c>
      <c r="S6" s="7" t="s">
        <v>30</v>
      </c>
      <c r="T6" s="7">
        <v>3420400000</v>
      </c>
      <c r="U6" s="7">
        <v>3.691</v>
      </c>
      <c r="V6" s="7">
        <v>3.691</v>
      </c>
      <c r="W6" s="7">
        <v>39072</v>
      </c>
      <c r="X6" s="7">
        <v>1.17</v>
      </c>
      <c r="Y6" s="7">
        <v>33753</v>
      </c>
      <c r="Z6" s="7">
        <v>1.1</v>
      </c>
      <c r="AA6" s="7">
        <v>38.3</v>
      </c>
      <c r="AB6" s="7">
        <v>0.1</v>
      </c>
      <c r="AC6" s="7">
        <v>45.4</v>
      </c>
      <c r="AD6" s="7" t="s">
        <v>30</v>
      </c>
      <c r="AE6" s="7">
        <v>1134.9</v>
      </c>
      <c r="AF6" s="7">
        <v>2411.3</v>
      </c>
      <c r="AG6" s="7">
        <v>3394.1</v>
      </c>
      <c r="AH6" s="7">
        <v>6.33</v>
      </c>
      <c r="AI6" s="7">
        <v>1693.9</v>
      </c>
      <c r="AJ6" s="7">
        <v>2658.4</v>
      </c>
      <c r="AK6" s="7">
        <v>3910</v>
      </c>
      <c r="AL6" s="6">
        <v>9.65</v>
      </c>
    </row>
    <row r="7" ht="20" customHeight="1" spans="1:38" x14ac:dyDescent="0.25">
      <c r="A7" s="4">
        <v>50</v>
      </c>
      <c r="B7" s="5">
        <v>1</v>
      </c>
      <c r="C7" s="7" t="s">
        <v>248</v>
      </c>
      <c r="D7" s="7">
        <v>4.5</v>
      </c>
      <c r="E7" s="7">
        <v>235.85</v>
      </c>
      <c r="F7" s="7">
        <v>1614.89</v>
      </c>
      <c r="G7" s="7">
        <v>2390000</v>
      </c>
      <c r="H7" s="7">
        <v>1</v>
      </c>
      <c r="I7" s="7">
        <v>1481.91</v>
      </c>
      <c r="J7" s="7">
        <v>1</v>
      </c>
      <c r="K7" s="7">
        <v>1.6773</v>
      </c>
      <c r="L7" s="7">
        <v>1.3045</v>
      </c>
      <c r="M7" s="7">
        <v>48729000</v>
      </c>
      <c r="N7" s="7">
        <v>1279200</v>
      </c>
      <c r="O7" s="7">
        <v>1.6758</v>
      </c>
      <c r="P7" s="7">
        <v>1.3034</v>
      </c>
      <c r="Q7" s="7">
        <v>37252000</v>
      </c>
      <c r="R7" s="7">
        <v>932680</v>
      </c>
      <c r="S7" s="7" t="s">
        <v>30</v>
      </c>
      <c r="T7" s="7">
        <v>3388100000</v>
      </c>
      <c r="U7" s="7">
        <v>3.473</v>
      </c>
      <c r="V7" s="7">
        <v>3.473</v>
      </c>
      <c r="W7" s="7">
        <v>41392</v>
      </c>
      <c r="X7" s="7">
        <v>1.06</v>
      </c>
      <c r="Y7" s="7">
        <v>35502</v>
      </c>
      <c r="Z7" s="7">
        <v>1.05</v>
      </c>
      <c r="AA7" s="7">
        <v>35.2</v>
      </c>
      <c r="AB7" s="7">
        <v>0.1</v>
      </c>
      <c r="AC7" s="7">
        <v>43.3</v>
      </c>
      <c r="AD7" s="7" t="s">
        <v>30</v>
      </c>
      <c r="AE7" s="7">
        <v>1137.2</v>
      </c>
      <c r="AF7" s="7">
        <v>3133.2</v>
      </c>
      <c r="AG7" s="7">
        <v>4121.1</v>
      </c>
      <c r="AH7" s="7">
        <v>6.34</v>
      </c>
      <c r="AI7" s="7">
        <v>1620.6</v>
      </c>
      <c r="AJ7" s="7">
        <v>3417.9</v>
      </c>
      <c r="AK7" s="7">
        <v>4666.3</v>
      </c>
      <c r="AL7" s="6">
        <v>9.24</v>
      </c>
    </row>
    <row r="8" ht="20" customHeight="1" spans="1:38" x14ac:dyDescent="0.25">
      <c r="A8" s="4">
        <v>49</v>
      </c>
      <c r="B8" s="5">
        <v>1</v>
      </c>
      <c r="C8" s="7" t="s">
        <v>248</v>
      </c>
      <c r="D8" s="7">
        <v>4.5</v>
      </c>
      <c r="E8" s="7">
        <v>231.35</v>
      </c>
      <c r="F8" s="7">
        <v>1614.89</v>
      </c>
      <c r="G8" s="7">
        <v>2390000</v>
      </c>
      <c r="H8" s="7">
        <v>0.98</v>
      </c>
      <c r="I8" s="7">
        <v>1481.91</v>
      </c>
      <c r="J8" s="7">
        <v>1</v>
      </c>
      <c r="K8" s="7">
        <v>1.5846</v>
      </c>
      <c r="L8" s="7">
        <v>1.2325</v>
      </c>
      <c r="M8" s="7">
        <v>48729000</v>
      </c>
      <c r="N8" s="7">
        <v>1418900</v>
      </c>
      <c r="O8" s="7">
        <v>1.5858</v>
      </c>
      <c r="P8" s="7">
        <v>1.2334</v>
      </c>
      <c r="Q8" s="7">
        <v>37252000</v>
      </c>
      <c r="R8" s="7">
        <v>1035400</v>
      </c>
      <c r="S8" s="7" t="s">
        <v>30</v>
      </c>
      <c r="T8" s="7">
        <v>3386600000</v>
      </c>
      <c r="U8" s="7">
        <v>3.264</v>
      </c>
      <c r="V8" s="7">
        <v>3.264</v>
      </c>
      <c r="W8" s="7">
        <v>43544</v>
      </c>
      <c r="X8" s="7">
        <v>1.05</v>
      </c>
      <c r="Y8" s="7">
        <v>37516</v>
      </c>
      <c r="Z8" s="7">
        <v>1.06</v>
      </c>
      <c r="AA8" s="7">
        <v>32.6</v>
      </c>
      <c r="AB8" s="7" t="s">
        <v>30</v>
      </c>
      <c r="AC8" s="7">
        <v>41.3</v>
      </c>
      <c r="AD8" s="7" t="s">
        <v>30</v>
      </c>
      <c r="AE8" s="7">
        <v>1165.2</v>
      </c>
      <c r="AF8" s="7">
        <v>3716.2</v>
      </c>
      <c r="AG8" s="7">
        <v>4743.3</v>
      </c>
      <c r="AH8" s="7">
        <v>6.5</v>
      </c>
      <c r="AI8" s="7">
        <v>1690.6</v>
      </c>
      <c r="AJ8" s="7">
        <v>3907.7</v>
      </c>
      <c r="AK8" s="7">
        <v>5260.1</v>
      </c>
      <c r="AL8" s="6">
        <v>9.64</v>
      </c>
    </row>
    <row r="9" ht="20" customHeight="1" spans="1:38" x14ac:dyDescent="0.25">
      <c r="A9" s="4">
        <v>48</v>
      </c>
      <c r="B9" s="5">
        <v>1</v>
      </c>
      <c r="C9" s="7" t="s">
        <v>249</v>
      </c>
      <c r="D9" s="7">
        <v>4.5</v>
      </c>
      <c r="E9" s="7">
        <v>226.85</v>
      </c>
      <c r="F9" s="7">
        <v>1617.09</v>
      </c>
      <c r="G9" s="7">
        <v>2440000</v>
      </c>
      <c r="H9" s="7">
        <v>1.02</v>
      </c>
      <c r="I9" s="7">
        <v>1509.43</v>
      </c>
      <c r="J9" s="7">
        <v>1.02</v>
      </c>
      <c r="K9" s="7">
        <v>1.5152</v>
      </c>
      <c r="L9" s="7">
        <v>1.1984</v>
      </c>
      <c r="M9" s="7">
        <v>48729000</v>
      </c>
      <c r="N9" s="7">
        <v>1530400</v>
      </c>
      <c r="O9" s="7">
        <v>1.51</v>
      </c>
      <c r="P9" s="7">
        <v>1.194</v>
      </c>
      <c r="Q9" s="7">
        <v>37252000</v>
      </c>
      <c r="R9" s="7">
        <v>1112600</v>
      </c>
      <c r="S9" s="7" t="s">
        <v>30</v>
      </c>
      <c r="T9" s="7">
        <v>3387800000</v>
      </c>
      <c r="U9" s="7">
        <v>3.068</v>
      </c>
      <c r="V9" s="7">
        <v>3.068</v>
      </c>
      <c r="W9" s="7">
        <v>45586</v>
      </c>
      <c r="X9" s="7">
        <v>1.05</v>
      </c>
      <c r="Y9" s="7">
        <v>39417</v>
      </c>
      <c r="Z9" s="7">
        <v>1.05</v>
      </c>
      <c r="AA9" s="7">
        <v>30.7</v>
      </c>
      <c r="AB9" s="7" t="s">
        <v>30</v>
      </c>
      <c r="AC9" s="7">
        <v>39.6</v>
      </c>
      <c r="AD9" s="7" t="s">
        <v>30</v>
      </c>
      <c r="AE9" s="7">
        <v>1242.4</v>
      </c>
      <c r="AF9" s="7">
        <v>4192.7</v>
      </c>
      <c r="AG9" s="7">
        <v>5294.1</v>
      </c>
      <c r="AH9" s="7">
        <v>6.93</v>
      </c>
      <c r="AI9" s="7">
        <v>1741.1</v>
      </c>
      <c r="AJ9" s="7">
        <v>4303.5</v>
      </c>
      <c r="AK9" s="7">
        <v>5737.3</v>
      </c>
      <c r="AL9" s="6">
        <v>9.92</v>
      </c>
    </row>
    <row r="10" ht="20" customHeight="1" spans="1:38" x14ac:dyDescent="0.25">
      <c r="A10" s="4">
        <v>47</v>
      </c>
      <c r="B10" s="5">
        <v>1</v>
      </c>
      <c r="C10" s="7" t="s">
        <v>248</v>
      </c>
      <c r="D10" s="7">
        <v>4.5</v>
      </c>
      <c r="E10" s="7">
        <v>222.35</v>
      </c>
      <c r="F10" s="7">
        <v>1614.89</v>
      </c>
      <c r="G10" s="7">
        <v>2390000</v>
      </c>
      <c r="H10" s="7">
        <v>0.98</v>
      </c>
      <c r="I10" s="7">
        <v>1481.76</v>
      </c>
      <c r="J10" s="7">
        <v>0.98</v>
      </c>
      <c r="K10" s="7">
        <v>1.4407</v>
      </c>
      <c r="L10" s="7">
        <v>1.1794</v>
      </c>
      <c r="M10" s="7">
        <v>48729000</v>
      </c>
      <c r="N10" s="7">
        <v>1624500</v>
      </c>
      <c r="O10" s="7">
        <v>1.4281</v>
      </c>
      <c r="P10" s="7">
        <v>1.1716</v>
      </c>
      <c r="Q10" s="7">
        <v>37252000</v>
      </c>
      <c r="R10" s="7">
        <v>1173200</v>
      </c>
      <c r="S10" s="7" t="s">
        <v>30</v>
      </c>
      <c r="T10" s="7">
        <v>3383400000</v>
      </c>
      <c r="U10" s="7">
        <v>2.899</v>
      </c>
      <c r="V10" s="7">
        <v>2.899</v>
      </c>
      <c r="W10" s="7">
        <v>47411</v>
      </c>
      <c r="X10" s="7">
        <v>1.04</v>
      </c>
      <c r="Y10" s="7">
        <v>41029</v>
      </c>
      <c r="Z10" s="7">
        <v>1.04</v>
      </c>
      <c r="AA10" s="7">
        <v>29.3</v>
      </c>
      <c r="AB10" s="7" t="s">
        <v>30</v>
      </c>
      <c r="AC10" s="7">
        <v>38.2</v>
      </c>
      <c r="AD10" s="7" t="s">
        <v>30</v>
      </c>
      <c r="AE10" s="7">
        <v>1325.3</v>
      </c>
      <c r="AF10" s="7">
        <v>4605.3</v>
      </c>
      <c r="AG10" s="7">
        <v>5776.8</v>
      </c>
      <c r="AH10" s="7">
        <v>7.39</v>
      </c>
      <c r="AI10" s="7">
        <v>1815.1</v>
      </c>
      <c r="AJ10" s="7">
        <v>4617.4</v>
      </c>
      <c r="AK10" s="7">
        <v>6125.4</v>
      </c>
      <c r="AL10" s="6">
        <v>10.35</v>
      </c>
    </row>
    <row r="11" ht="20" customHeight="1" spans="1:38" x14ac:dyDescent="0.25">
      <c r="A11" s="4">
        <v>46</v>
      </c>
      <c r="B11" s="5">
        <v>1</v>
      </c>
      <c r="C11" s="7" t="s">
        <v>249</v>
      </c>
      <c r="D11" s="7">
        <v>4.5</v>
      </c>
      <c r="E11" s="7">
        <v>217.85</v>
      </c>
      <c r="F11" s="7">
        <v>1617.09</v>
      </c>
      <c r="G11" s="7">
        <v>2440000</v>
      </c>
      <c r="H11" s="7">
        <v>0.75</v>
      </c>
      <c r="I11" s="7">
        <v>1509.43</v>
      </c>
      <c r="J11" s="7">
        <v>1.02</v>
      </c>
      <c r="K11" s="7">
        <v>1.4043</v>
      </c>
      <c r="L11" s="7">
        <v>1.1715</v>
      </c>
      <c r="M11" s="7">
        <v>48729000</v>
      </c>
      <c r="N11" s="7">
        <v>1712800</v>
      </c>
      <c r="O11" s="7">
        <v>1.3875</v>
      </c>
      <c r="P11" s="7">
        <v>1.1638</v>
      </c>
      <c r="Q11" s="7">
        <v>37252000</v>
      </c>
      <c r="R11" s="7">
        <v>1228800</v>
      </c>
      <c r="S11" s="7" t="s">
        <v>30</v>
      </c>
      <c r="T11" s="7">
        <v>3384900000</v>
      </c>
      <c r="U11" s="7">
        <v>2.752</v>
      </c>
      <c r="V11" s="7">
        <v>2.752</v>
      </c>
      <c r="W11" s="7">
        <v>48969</v>
      </c>
      <c r="X11" s="7">
        <v>1.03</v>
      </c>
      <c r="Y11" s="7">
        <v>42765</v>
      </c>
      <c r="Z11" s="7">
        <v>1.04</v>
      </c>
      <c r="AA11" s="7">
        <v>27.6</v>
      </c>
      <c r="AB11" s="7" t="s">
        <v>30</v>
      </c>
      <c r="AC11" s="7">
        <v>36.5</v>
      </c>
      <c r="AD11" s="7" t="s">
        <v>30</v>
      </c>
      <c r="AE11" s="7">
        <v>1191.2</v>
      </c>
      <c r="AF11" s="7">
        <v>5192.8</v>
      </c>
      <c r="AG11" s="7">
        <v>6233.7</v>
      </c>
      <c r="AH11" s="7">
        <v>6.64</v>
      </c>
      <c r="AI11" s="7">
        <v>1699.5</v>
      </c>
      <c r="AJ11" s="7">
        <v>5048.3</v>
      </c>
      <c r="AK11" s="7">
        <v>6487.5</v>
      </c>
      <c r="AL11" s="6">
        <v>9.69</v>
      </c>
    </row>
    <row r="12" ht="20" customHeight="1" spans="1:38" x14ac:dyDescent="0.25">
      <c r="A12" s="4">
        <v>45</v>
      </c>
      <c r="B12" s="5">
        <v>1</v>
      </c>
      <c r="C12" s="7" t="s">
        <v>250</v>
      </c>
      <c r="D12" s="7">
        <v>5.1</v>
      </c>
      <c r="E12" s="7">
        <v>213.35</v>
      </c>
      <c r="F12" s="7">
        <v>1617.09</v>
      </c>
      <c r="G12" s="7">
        <v>3250000</v>
      </c>
      <c r="H12" s="7">
        <v>1.07</v>
      </c>
      <c r="I12" s="7">
        <v>2011.7</v>
      </c>
      <c r="J12" s="7">
        <v>1.33</v>
      </c>
      <c r="K12" s="7">
        <v>1.2599</v>
      </c>
      <c r="L12" s="7">
        <v>1.2024</v>
      </c>
      <c r="M12" s="7">
        <v>48992000</v>
      </c>
      <c r="N12" s="7">
        <v>1635400</v>
      </c>
      <c r="O12" s="7">
        <v>1.2564</v>
      </c>
      <c r="P12" s="7">
        <v>1.2067</v>
      </c>
      <c r="Q12" s="7">
        <v>51821000</v>
      </c>
      <c r="R12" s="7">
        <v>1177500</v>
      </c>
      <c r="S12" s="7" t="s">
        <v>30</v>
      </c>
      <c r="T12" s="7">
        <v>4653000000</v>
      </c>
      <c r="U12" s="7">
        <v>2.598</v>
      </c>
      <c r="V12" s="7">
        <v>2.598</v>
      </c>
      <c r="W12" s="7">
        <v>62465</v>
      </c>
      <c r="X12" s="7">
        <v>1.28</v>
      </c>
      <c r="Y12" s="7">
        <v>64307</v>
      </c>
      <c r="Z12" s="7">
        <v>1.5</v>
      </c>
      <c r="AA12" s="7">
        <v>27.4</v>
      </c>
      <c r="AB12" s="7" t="s">
        <v>30</v>
      </c>
      <c r="AC12" s="7">
        <v>36</v>
      </c>
      <c r="AD12" s="7" t="s">
        <v>30</v>
      </c>
      <c r="AE12" s="7">
        <v>1733.5</v>
      </c>
      <c r="AF12" s="7">
        <v>5287.2</v>
      </c>
      <c r="AG12" s="7">
        <v>6827.7</v>
      </c>
      <c r="AH12" s="7">
        <v>9.66</v>
      </c>
      <c r="AI12" s="7">
        <v>2160</v>
      </c>
      <c r="AJ12" s="7">
        <v>5176.3</v>
      </c>
      <c r="AK12" s="7">
        <v>6991.4</v>
      </c>
      <c r="AL12" s="6">
        <v>12.31</v>
      </c>
    </row>
    <row r="13" ht="20" customHeight="1" spans="1:38" x14ac:dyDescent="0.25">
      <c r="A13" s="4">
        <v>44</v>
      </c>
      <c r="B13" s="5">
        <v>1</v>
      </c>
      <c r="C13" s="7" t="s">
        <v>251</v>
      </c>
      <c r="D13" s="7">
        <v>4.5</v>
      </c>
      <c r="E13" s="7">
        <v>208.25</v>
      </c>
      <c r="F13" s="7">
        <v>1614.34</v>
      </c>
      <c r="G13" s="7">
        <v>3050000</v>
      </c>
      <c r="H13" s="7">
        <v>1.13</v>
      </c>
      <c r="I13" s="7">
        <v>1889.14</v>
      </c>
      <c r="J13" s="7">
        <v>1.1</v>
      </c>
      <c r="K13" s="7">
        <v>1.4977</v>
      </c>
      <c r="L13" s="7">
        <v>1.1906</v>
      </c>
      <c r="M13" s="7">
        <v>68476000</v>
      </c>
      <c r="N13" s="7">
        <v>1986000</v>
      </c>
      <c r="O13" s="7">
        <v>1.4958</v>
      </c>
      <c r="P13" s="7">
        <v>1.1887</v>
      </c>
      <c r="Q13" s="7">
        <v>62325000</v>
      </c>
      <c r="R13" s="7">
        <v>1427800</v>
      </c>
      <c r="S13" s="7" t="s">
        <v>30</v>
      </c>
      <c r="T13" s="7">
        <v>6537900000</v>
      </c>
      <c r="U13" s="7">
        <v>2.484</v>
      </c>
      <c r="V13" s="7">
        <v>2.484</v>
      </c>
      <c r="W13" s="7">
        <v>76466</v>
      </c>
      <c r="X13" s="7">
        <v>1.22</v>
      </c>
      <c r="Y13" s="7">
        <v>73231</v>
      </c>
      <c r="Z13" s="7">
        <v>1.14</v>
      </c>
      <c r="AA13" s="7">
        <v>26.4</v>
      </c>
      <c r="AB13" s="7" t="s">
        <v>30</v>
      </c>
      <c r="AC13" s="7">
        <v>35</v>
      </c>
      <c r="AD13" s="7" t="s">
        <v>30</v>
      </c>
      <c r="AE13" s="7">
        <v>1483.5</v>
      </c>
      <c r="AF13" s="7">
        <v>6103.3</v>
      </c>
      <c r="AG13" s="7">
        <v>7372.5</v>
      </c>
      <c r="AH13" s="7">
        <v>8.27</v>
      </c>
      <c r="AI13" s="7">
        <v>2016.1</v>
      </c>
      <c r="AJ13" s="7">
        <v>5831.5</v>
      </c>
      <c r="AK13" s="7">
        <v>7499.9</v>
      </c>
      <c r="AL13" s="6">
        <v>11.49</v>
      </c>
    </row>
    <row r="14" ht="20" customHeight="1" spans="1:38" x14ac:dyDescent="0.25">
      <c r="A14" s="4">
        <v>43</v>
      </c>
      <c r="B14" s="5">
        <v>1</v>
      </c>
      <c r="C14" s="7" t="s">
        <v>252</v>
      </c>
      <c r="D14" s="7">
        <v>4.5</v>
      </c>
      <c r="E14" s="7">
        <v>203.75</v>
      </c>
      <c r="F14" s="7">
        <v>1574.87</v>
      </c>
      <c r="G14" s="7">
        <v>2710000</v>
      </c>
      <c r="H14" s="7">
        <v>1.05</v>
      </c>
      <c r="I14" s="7">
        <v>1718.53</v>
      </c>
      <c r="J14" s="7">
        <v>1.05</v>
      </c>
      <c r="K14" s="7">
        <v>1.4756</v>
      </c>
      <c r="L14" s="7">
        <v>1.1743</v>
      </c>
      <c r="M14" s="7">
        <v>79971000</v>
      </c>
      <c r="N14" s="7">
        <v>2099000</v>
      </c>
      <c r="O14" s="7">
        <v>1.4823</v>
      </c>
      <c r="P14" s="7">
        <v>1.1794</v>
      </c>
      <c r="Q14" s="7">
        <v>73451000</v>
      </c>
      <c r="R14" s="7">
        <v>1515600</v>
      </c>
      <c r="S14" s="7" t="s">
        <v>30</v>
      </c>
      <c r="T14" s="7">
        <v>8015500000</v>
      </c>
      <c r="U14" s="7">
        <v>2.4</v>
      </c>
      <c r="V14" s="7">
        <v>2.4</v>
      </c>
      <c r="W14" s="7">
        <v>101490</v>
      </c>
      <c r="X14" s="7">
        <v>1.33</v>
      </c>
      <c r="Y14" s="7">
        <v>98043</v>
      </c>
      <c r="Z14" s="7">
        <v>1.34</v>
      </c>
      <c r="AA14" s="7">
        <v>26.8</v>
      </c>
      <c r="AB14" s="7" t="s">
        <v>30</v>
      </c>
      <c r="AC14" s="7">
        <v>35.7</v>
      </c>
      <c r="AD14" s="7" t="s">
        <v>30</v>
      </c>
      <c r="AE14" s="7">
        <v>2217.8</v>
      </c>
      <c r="AF14" s="7">
        <v>5872.8</v>
      </c>
      <c r="AG14" s="7">
        <v>7846.9</v>
      </c>
      <c r="AH14" s="7">
        <v>12.36</v>
      </c>
      <c r="AI14" s="7">
        <v>2975.8</v>
      </c>
      <c r="AJ14" s="7">
        <v>5425</v>
      </c>
      <c r="AK14" s="7">
        <v>7968.1</v>
      </c>
      <c r="AL14" s="6">
        <v>16.96</v>
      </c>
    </row>
    <row r="15" ht="20" customHeight="1" spans="1:38" x14ac:dyDescent="0.25">
      <c r="A15" s="4">
        <v>42</v>
      </c>
      <c r="B15" s="5">
        <v>1</v>
      </c>
      <c r="C15" s="7" t="s">
        <v>253</v>
      </c>
      <c r="D15" s="7">
        <v>4.5</v>
      </c>
      <c r="E15" s="7">
        <v>199.25</v>
      </c>
      <c r="F15" s="7">
        <v>1574.87</v>
      </c>
      <c r="G15" s="7">
        <v>2590000</v>
      </c>
      <c r="H15" s="7">
        <v>0.96</v>
      </c>
      <c r="I15" s="7">
        <v>1643.32</v>
      </c>
      <c r="J15" s="7">
        <v>0.96</v>
      </c>
      <c r="K15" s="7">
        <v>1.4258</v>
      </c>
      <c r="L15" s="7">
        <v>1.1513</v>
      </c>
      <c r="M15" s="7">
        <v>72581000</v>
      </c>
      <c r="N15" s="7">
        <v>2175000</v>
      </c>
      <c r="O15" s="7">
        <v>1.4428</v>
      </c>
      <c r="P15" s="7">
        <v>1.1624</v>
      </c>
      <c r="Q15" s="7">
        <v>66062000</v>
      </c>
      <c r="R15" s="7">
        <v>1585500</v>
      </c>
      <c r="S15" s="7" t="s">
        <v>30</v>
      </c>
      <c r="T15" s="7">
        <v>6847800000</v>
      </c>
      <c r="U15" s="7">
        <v>2.328</v>
      </c>
      <c r="V15" s="7">
        <v>2.328</v>
      </c>
      <c r="W15" s="7">
        <v>85809</v>
      </c>
      <c r="X15" s="7">
        <v>0.85</v>
      </c>
      <c r="Y15" s="7">
        <v>82346</v>
      </c>
      <c r="Z15" s="7">
        <v>0.84</v>
      </c>
      <c r="AA15" s="7">
        <v>25.6</v>
      </c>
      <c r="AB15" s="7" t="s">
        <v>30</v>
      </c>
      <c r="AC15" s="7">
        <v>34.2</v>
      </c>
      <c r="AD15" s="7" t="s">
        <v>30</v>
      </c>
      <c r="AE15" s="7">
        <v>1421.1</v>
      </c>
      <c r="AF15" s="7">
        <v>7112.5</v>
      </c>
      <c r="AG15" s="7">
        <v>8284.8</v>
      </c>
      <c r="AH15" s="7">
        <v>7.92</v>
      </c>
      <c r="AI15" s="7">
        <v>1849.2</v>
      </c>
      <c r="AJ15" s="7">
        <v>6941.3</v>
      </c>
      <c r="AK15" s="7">
        <v>8405.3</v>
      </c>
      <c r="AL15" s="6">
        <v>10.54</v>
      </c>
    </row>
    <row r="16" ht="20" customHeight="1" spans="1:38" x14ac:dyDescent="0.25">
      <c r="A16" s="4">
        <v>41</v>
      </c>
      <c r="B16" s="5">
        <v>1</v>
      </c>
      <c r="C16" s="7" t="s">
        <v>252</v>
      </c>
      <c r="D16" s="7">
        <v>4.5</v>
      </c>
      <c r="E16" s="7">
        <v>194.75</v>
      </c>
      <c r="F16" s="7">
        <v>1574.87</v>
      </c>
      <c r="G16" s="7">
        <v>2710000</v>
      </c>
      <c r="H16" s="7">
        <v>1.02</v>
      </c>
      <c r="I16" s="7">
        <v>1718.53</v>
      </c>
      <c r="J16" s="7">
        <v>1.05</v>
      </c>
      <c r="K16" s="7">
        <v>1.3588</v>
      </c>
      <c r="L16" s="7">
        <v>1.1588</v>
      </c>
      <c r="M16" s="7">
        <v>79971000</v>
      </c>
      <c r="N16" s="7">
        <v>2268300</v>
      </c>
      <c r="O16" s="7">
        <v>1.3793</v>
      </c>
      <c r="P16" s="7">
        <v>1.1674</v>
      </c>
      <c r="Q16" s="7">
        <v>73451000</v>
      </c>
      <c r="R16" s="7">
        <v>1665800</v>
      </c>
      <c r="S16" s="7" t="s">
        <v>30</v>
      </c>
      <c r="T16" s="7">
        <v>8009600000</v>
      </c>
      <c r="U16" s="7">
        <v>2.26</v>
      </c>
      <c r="V16" s="7">
        <v>2.26</v>
      </c>
      <c r="W16" s="7">
        <v>107730</v>
      </c>
      <c r="X16" s="7">
        <v>1.26</v>
      </c>
      <c r="Y16" s="7">
        <v>104230</v>
      </c>
      <c r="Z16" s="7">
        <v>1.27</v>
      </c>
      <c r="AA16" s="7">
        <v>25.7</v>
      </c>
      <c r="AB16" s="7" t="s">
        <v>30</v>
      </c>
      <c r="AC16" s="7">
        <v>34.4</v>
      </c>
      <c r="AD16" s="7" t="s">
        <v>30</v>
      </c>
      <c r="AE16" s="7">
        <v>2228.5</v>
      </c>
      <c r="AF16" s="7">
        <v>6773</v>
      </c>
      <c r="AG16" s="7">
        <v>8724.7</v>
      </c>
      <c r="AH16" s="7">
        <v>12.42</v>
      </c>
      <c r="AI16" s="7">
        <v>2976.4</v>
      </c>
      <c r="AJ16" s="7">
        <v>6311.8</v>
      </c>
      <c r="AK16" s="7">
        <v>8834.2</v>
      </c>
      <c r="AL16" s="6">
        <v>16.96</v>
      </c>
    </row>
    <row r="17" ht="20" customHeight="1" spans="1:38" x14ac:dyDescent="0.25">
      <c r="A17" s="4">
        <v>40</v>
      </c>
      <c r="B17" s="5">
        <v>1</v>
      </c>
      <c r="C17" s="7" t="s">
        <v>254</v>
      </c>
      <c r="D17" s="7">
        <v>4.5</v>
      </c>
      <c r="E17" s="7">
        <v>190.25</v>
      </c>
      <c r="F17" s="7">
        <v>1574.87</v>
      </c>
      <c r="G17" s="7">
        <v>2650000</v>
      </c>
      <c r="H17" s="7">
        <v>0.97</v>
      </c>
      <c r="I17" s="7">
        <v>1684.46</v>
      </c>
      <c r="J17" s="7">
        <v>0.98</v>
      </c>
      <c r="K17" s="7">
        <v>1.3433</v>
      </c>
      <c r="L17" s="7">
        <v>1.148</v>
      </c>
      <c r="M17" s="7">
        <v>79971000</v>
      </c>
      <c r="N17" s="7">
        <v>2343500</v>
      </c>
      <c r="O17" s="7">
        <v>1.3706</v>
      </c>
      <c r="P17" s="7">
        <v>1.1621</v>
      </c>
      <c r="Q17" s="7">
        <v>78097000</v>
      </c>
      <c r="R17" s="7">
        <v>1742200</v>
      </c>
      <c r="S17" s="7" t="s">
        <v>30</v>
      </c>
      <c r="T17" s="7">
        <v>8842500000</v>
      </c>
      <c r="U17" s="7">
        <v>2.199</v>
      </c>
      <c r="V17" s="7">
        <v>2.199</v>
      </c>
      <c r="W17" s="7">
        <v>110570</v>
      </c>
      <c r="X17" s="7">
        <v>1.03</v>
      </c>
      <c r="Y17" s="7">
        <v>109850</v>
      </c>
      <c r="Z17" s="7">
        <v>1.05</v>
      </c>
      <c r="AA17" s="7">
        <v>25.3</v>
      </c>
      <c r="AB17" s="7" t="s">
        <v>30</v>
      </c>
      <c r="AC17" s="7">
        <v>33.8</v>
      </c>
      <c r="AD17" s="7" t="s">
        <v>30</v>
      </c>
      <c r="AE17" s="7">
        <v>1980.1</v>
      </c>
      <c r="AF17" s="7">
        <v>7483.3</v>
      </c>
      <c r="AG17" s="7">
        <v>9140.3</v>
      </c>
      <c r="AH17" s="7">
        <v>11.04</v>
      </c>
      <c r="AI17" s="7">
        <v>2520.4</v>
      </c>
      <c r="AJ17" s="7">
        <v>7199.1</v>
      </c>
      <c r="AK17" s="7">
        <v>9218.7</v>
      </c>
      <c r="AL17" s="6">
        <v>14.36</v>
      </c>
    </row>
    <row r="18" ht="20" customHeight="1" spans="1:38" x14ac:dyDescent="0.25">
      <c r="A18" s="4">
        <v>39</v>
      </c>
      <c r="B18" s="5">
        <v>1</v>
      </c>
      <c r="C18" s="7" t="s">
        <v>255</v>
      </c>
      <c r="D18" s="7">
        <v>4.5</v>
      </c>
      <c r="E18" s="7">
        <v>185.75</v>
      </c>
      <c r="F18" s="7">
        <v>1574.87</v>
      </c>
      <c r="G18" s="7">
        <v>2730000</v>
      </c>
      <c r="H18" s="7">
        <v>1.03</v>
      </c>
      <c r="I18" s="7">
        <v>1732.65</v>
      </c>
      <c r="J18" s="7">
        <v>1.03</v>
      </c>
      <c r="K18" s="7">
        <v>1.3371</v>
      </c>
      <c r="L18" s="7">
        <v>1.1473</v>
      </c>
      <c r="M18" s="7">
        <v>79971000</v>
      </c>
      <c r="N18" s="7">
        <v>2419800</v>
      </c>
      <c r="O18" s="7">
        <v>1.3582</v>
      </c>
      <c r="P18" s="7">
        <v>1.1534</v>
      </c>
      <c r="Q18" s="7">
        <v>78097000</v>
      </c>
      <c r="R18" s="7">
        <v>1808600</v>
      </c>
      <c r="S18" s="7" t="s">
        <v>30</v>
      </c>
      <c r="T18" s="7">
        <v>8846600000</v>
      </c>
      <c r="U18" s="7">
        <v>2.142</v>
      </c>
      <c r="V18" s="7">
        <v>2.142</v>
      </c>
      <c r="W18" s="7">
        <v>113490</v>
      </c>
      <c r="X18" s="7">
        <v>1.03</v>
      </c>
      <c r="Y18" s="7">
        <v>112910</v>
      </c>
      <c r="Z18" s="7">
        <v>1.03</v>
      </c>
      <c r="AA18" s="7">
        <v>25</v>
      </c>
      <c r="AB18" s="7" t="s">
        <v>30</v>
      </c>
      <c r="AC18" s="7">
        <v>33.4</v>
      </c>
      <c r="AD18" s="7" t="s">
        <v>30</v>
      </c>
      <c r="AE18" s="7">
        <v>2112.5</v>
      </c>
      <c r="AF18" s="7">
        <v>7769.9</v>
      </c>
      <c r="AG18" s="7">
        <v>9554.6</v>
      </c>
      <c r="AH18" s="7">
        <v>11.78</v>
      </c>
      <c r="AI18" s="7">
        <v>2709.1</v>
      </c>
      <c r="AJ18" s="7">
        <v>7366.7</v>
      </c>
      <c r="AK18" s="7">
        <v>9579</v>
      </c>
      <c r="AL18" s="6">
        <v>15.44</v>
      </c>
    </row>
    <row r="19" ht="20" customHeight="1" spans="1:38" x14ac:dyDescent="0.25">
      <c r="A19" s="4">
        <v>38</v>
      </c>
      <c r="B19" s="5">
        <v>1</v>
      </c>
      <c r="C19" s="7" t="s">
        <v>254</v>
      </c>
      <c r="D19" s="7">
        <v>4.5</v>
      </c>
      <c r="E19" s="7">
        <v>181.25</v>
      </c>
      <c r="F19" s="7">
        <v>1574.87</v>
      </c>
      <c r="G19" s="7">
        <v>2650000</v>
      </c>
      <c r="H19" s="7">
        <v>0.97</v>
      </c>
      <c r="I19" s="7">
        <v>1684.46</v>
      </c>
      <c r="J19" s="7">
        <v>0.97</v>
      </c>
      <c r="K19" s="7">
        <v>1.3333</v>
      </c>
      <c r="L19" s="7">
        <v>1.148</v>
      </c>
      <c r="M19" s="7">
        <v>79971000</v>
      </c>
      <c r="N19" s="7">
        <v>2500200</v>
      </c>
      <c r="O19" s="7">
        <v>1.3438</v>
      </c>
      <c r="P19" s="7">
        <v>1.1484</v>
      </c>
      <c r="Q19" s="7">
        <v>78097000</v>
      </c>
      <c r="R19" s="7">
        <v>1869300</v>
      </c>
      <c r="S19" s="7" t="s">
        <v>30</v>
      </c>
      <c r="T19" s="7">
        <v>8837600000</v>
      </c>
      <c r="U19" s="7">
        <v>2.091</v>
      </c>
      <c r="V19" s="7">
        <v>2.091</v>
      </c>
      <c r="W19" s="7">
        <v>116110</v>
      </c>
      <c r="X19" s="7">
        <v>1.02</v>
      </c>
      <c r="Y19" s="7">
        <v>115550</v>
      </c>
      <c r="Z19" s="7">
        <v>1.02</v>
      </c>
      <c r="AA19" s="7">
        <v>24.6</v>
      </c>
      <c r="AB19" s="7" t="s">
        <v>30</v>
      </c>
      <c r="AC19" s="7">
        <v>32.9</v>
      </c>
      <c r="AD19" s="7" t="s">
        <v>30</v>
      </c>
      <c r="AE19" s="7">
        <v>2128.1</v>
      </c>
      <c r="AF19" s="7">
        <v>8191.3</v>
      </c>
      <c r="AG19" s="7">
        <v>9946.9</v>
      </c>
      <c r="AH19" s="7">
        <v>11.86</v>
      </c>
      <c r="AI19" s="7">
        <v>2665.7</v>
      </c>
      <c r="AJ19" s="7">
        <v>7779.9</v>
      </c>
      <c r="AK19" s="7">
        <v>9901.8</v>
      </c>
      <c r="AL19" s="6">
        <v>15.19</v>
      </c>
    </row>
    <row r="20" ht="20" customHeight="1" spans="1:38" x14ac:dyDescent="0.25">
      <c r="A20" s="4">
        <v>37</v>
      </c>
      <c r="B20" s="5">
        <v>1</v>
      </c>
      <c r="C20" s="7" t="s">
        <v>255</v>
      </c>
      <c r="D20" s="7">
        <v>4.5</v>
      </c>
      <c r="E20" s="7">
        <v>176.75</v>
      </c>
      <c r="F20" s="7">
        <v>1574.87</v>
      </c>
      <c r="G20" s="7">
        <v>2730000</v>
      </c>
      <c r="H20" s="7">
        <v>0.79</v>
      </c>
      <c r="I20" s="7">
        <v>1732.65</v>
      </c>
      <c r="J20" s="7">
        <v>1.03</v>
      </c>
      <c r="K20" s="7">
        <v>1.3374</v>
      </c>
      <c r="L20" s="7">
        <v>1.1512</v>
      </c>
      <c r="M20" s="7">
        <v>79971000</v>
      </c>
      <c r="N20" s="7">
        <v>2590400</v>
      </c>
      <c r="O20" s="7">
        <v>1.3379</v>
      </c>
      <c r="P20" s="7">
        <v>1.1494</v>
      </c>
      <c r="Q20" s="7">
        <v>78097000</v>
      </c>
      <c r="R20" s="7">
        <v>1933800</v>
      </c>
      <c r="S20" s="7" t="s">
        <v>30</v>
      </c>
      <c r="T20" s="7">
        <v>8872900000</v>
      </c>
      <c r="U20" s="7">
        <v>2.043</v>
      </c>
      <c r="V20" s="7">
        <v>2.043</v>
      </c>
      <c r="W20" s="7">
        <v>118790</v>
      </c>
      <c r="X20" s="7">
        <v>1.02</v>
      </c>
      <c r="Y20" s="7">
        <v>118210</v>
      </c>
      <c r="Z20" s="7">
        <v>1.02</v>
      </c>
      <c r="AA20" s="7">
        <v>24.3</v>
      </c>
      <c r="AB20" s="7" t="s">
        <v>30</v>
      </c>
      <c r="AC20" s="7">
        <v>32.7</v>
      </c>
      <c r="AD20" s="7" t="s">
        <v>30</v>
      </c>
      <c r="AE20" s="7">
        <v>2133.9</v>
      </c>
      <c r="AF20" s="7">
        <v>8578.9</v>
      </c>
      <c r="AG20" s="7">
        <v>10340.5</v>
      </c>
      <c r="AH20" s="7">
        <v>11.9</v>
      </c>
      <c r="AI20" s="7">
        <v>2950.9</v>
      </c>
      <c r="AJ20" s="7">
        <v>7808.6</v>
      </c>
      <c r="AK20" s="7">
        <v>10216.9</v>
      </c>
      <c r="AL20" s="6">
        <v>16.82</v>
      </c>
    </row>
    <row r="21" ht="20" customHeight="1" spans="1:38" x14ac:dyDescent="0.25">
      <c r="A21" s="4">
        <v>36</v>
      </c>
      <c r="B21" s="5">
        <v>1</v>
      </c>
      <c r="C21" s="7" t="s">
        <v>256</v>
      </c>
      <c r="D21" s="7">
        <v>5.1</v>
      </c>
      <c r="E21" s="7">
        <v>172.25</v>
      </c>
      <c r="F21" s="7">
        <v>1579.73</v>
      </c>
      <c r="G21" s="7">
        <v>3450000</v>
      </c>
      <c r="H21" s="7">
        <v>1.06</v>
      </c>
      <c r="I21" s="7">
        <v>2181.62</v>
      </c>
      <c r="J21" s="7">
        <v>1.26</v>
      </c>
      <c r="K21" s="7">
        <v>1.1848</v>
      </c>
      <c r="L21" s="7">
        <v>1.1535</v>
      </c>
      <c r="M21" s="7">
        <v>63957000</v>
      </c>
      <c r="N21" s="7">
        <v>2372800</v>
      </c>
      <c r="O21" s="7">
        <v>1.1914</v>
      </c>
      <c r="P21" s="7">
        <v>1.161</v>
      </c>
      <c r="Q21" s="7">
        <v>71638000</v>
      </c>
      <c r="R21" s="7">
        <v>1782900</v>
      </c>
      <c r="S21" s="7" t="s">
        <v>30</v>
      </c>
      <c r="T21" s="7">
        <v>7504300000</v>
      </c>
      <c r="U21" s="7">
        <v>1.989</v>
      </c>
      <c r="V21" s="7">
        <v>1.989</v>
      </c>
      <c r="W21" s="7">
        <v>104600</v>
      </c>
      <c r="X21" s="7">
        <v>0.88</v>
      </c>
      <c r="Y21" s="7">
        <v>109490</v>
      </c>
      <c r="Z21" s="7">
        <v>0.93</v>
      </c>
      <c r="AA21" s="7">
        <v>23.9</v>
      </c>
      <c r="AB21" s="7" t="s">
        <v>30</v>
      </c>
      <c r="AC21" s="7">
        <v>32</v>
      </c>
      <c r="AD21" s="7" t="s">
        <v>30</v>
      </c>
      <c r="AE21" s="7">
        <v>2227.9</v>
      </c>
      <c r="AF21" s="7">
        <v>9056.1</v>
      </c>
      <c r="AG21" s="7">
        <v>10831.1</v>
      </c>
      <c r="AH21" s="7">
        <v>12.42</v>
      </c>
      <c r="AI21" s="7">
        <v>2651.7</v>
      </c>
      <c r="AJ21" s="7">
        <v>8597.3</v>
      </c>
      <c r="AK21" s="7">
        <v>10620.4</v>
      </c>
      <c r="AL21" s="6">
        <v>15.11</v>
      </c>
    </row>
    <row r="22" ht="20" customHeight="1" spans="1:38" x14ac:dyDescent="0.25">
      <c r="A22" s="4">
        <v>35</v>
      </c>
      <c r="B22" s="5">
        <v>1</v>
      </c>
      <c r="C22" s="7" t="s">
        <v>257</v>
      </c>
      <c r="D22" s="7">
        <v>4.5</v>
      </c>
      <c r="E22" s="7">
        <v>167.15</v>
      </c>
      <c r="F22" s="7">
        <v>1576.74</v>
      </c>
      <c r="G22" s="7">
        <v>3250000</v>
      </c>
      <c r="H22" s="7">
        <v>1.17</v>
      </c>
      <c r="I22" s="7">
        <v>2061.62</v>
      </c>
      <c r="J22" s="7">
        <v>1.14</v>
      </c>
      <c r="K22" s="7">
        <v>1.402</v>
      </c>
      <c r="L22" s="7">
        <v>1.1529</v>
      </c>
      <c r="M22" s="7">
        <v>83825000</v>
      </c>
      <c r="N22" s="7">
        <v>2790300</v>
      </c>
      <c r="O22" s="7">
        <v>1.4167</v>
      </c>
      <c r="P22" s="7">
        <v>1.1605</v>
      </c>
      <c r="Q22" s="7">
        <v>86636000</v>
      </c>
      <c r="R22" s="7">
        <v>2110400</v>
      </c>
      <c r="S22" s="7" t="s">
        <v>30</v>
      </c>
      <c r="T22" s="7">
        <v>9860900000</v>
      </c>
      <c r="U22" s="7">
        <v>1.942</v>
      </c>
      <c r="V22" s="7">
        <v>1.942</v>
      </c>
      <c r="W22" s="7">
        <v>127130</v>
      </c>
      <c r="X22" s="7">
        <v>1.22</v>
      </c>
      <c r="Y22" s="7">
        <v>128530</v>
      </c>
      <c r="Z22" s="7">
        <v>1.17</v>
      </c>
      <c r="AA22" s="7">
        <v>23.8</v>
      </c>
      <c r="AB22" s="7" t="s">
        <v>30</v>
      </c>
      <c r="AC22" s="7">
        <v>31.8</v>
      </c>
      <c r="AD22" s="7" t="s">
        <v>30</v>
      </c>
      <c r="AE22" s="7">
        <v>2591.6</v>
      </c>
      <c r="AF22" s="7">
        <v>9190</v>
      </c>
      <c r="AG22" s="7">
        <v>11278.3</v>
      </c>
      <c r="AH22" s="7">
        <v>14.45</v>
      </c>
      <c r="AI22" s="7">
        <v>3150.5</v>
      </c>
      <c r="AJ22" s="7">
        <v>8553.7</v>
      </c>
      <c r="AK22" s="7">
        <v>11012.8</v>
      </c>
      <c r="AL22" s="6">
        <v>17.96</v>
      </c>
    </row>
    <row r="23" ht="20" customHeight="1" spans="1:38" x14ac:dyDescent="0.25">
      <c r="A23" s="4">
        <v>34</v>
      </c>
      <c r="B23" s="5">
        <v>1</v>
      </c>
      <c r="C23" s="7" t="s">
        <v>258</v>
      </c>
      <c r="D23" s="7">
        <v>4.5</v>
      </c>
      <c r="E23" s="7">
        <v>162.65</v>
      </c>
      <c r="F23" s="7">
        <v>1532.55</v>
      </c>
      <c r="G23" s="7">
        <v>2780000</v>
      </c>
      <c r="H23" s="7">
        <v>1.01</v>
      </c>
      <c r="I23" s="7">
        <v>1813.13</v>
      </c>
      <c r="J23" s="7">
        <v>1.01</v>
      </c>
      <c r="K23" s="7">
        <v>1.3852</v>
      </c>
      <c r="L23" s="7">
        <v>1.1405</v>
      </c>
      <c r="M23" s="7">
        <v>83825000</v>
      </c>
      <c r="N23" s="7">
        <v>2864000</v>
      </c>
      <c r="O23" s="7">
        <v>1.4101</v>
      </c>
      <c r="P23" s="7">
        <v>1.1536</v>
      </c>
      <c r="Q23" s="7">
        <v>86636000</v>
      </c>
      <c r="R23" s="7">
        <v>2191200</v>
      </c>
      <c r="S23" s="7" t="s">
        <v>30</v>
      </c>
      <c r="T23" s="7">
        <v>9819500000</v>
      </c>
      <c r="U23" s="7">
        <v>1.903</v>
      </c>
      <c r="V23" s="7">
        <v>1.903</v>
      </c>
      <c r="W23" s="7">
        <v>128490</v>
      </c>
      <c r="X23" s="7">
        <v>1.01</v>
      </c>
      <c r="Y23" s="7">
        <v>130690</v>
      </c>
      <c r="Z23" s="7">
        <v>1.02</v>
      </c>
      <c r="AA23" s="7">
        <v>23.7</v>
      </c>
      <c r="AB23" s="7" t="s">
        <v>30</v>
      </c>
      <c r="AC23" s="7">
        <v>31.5</v>
      </c>
      <c r="AD23" s="7" t="s">
        <v>30</v>
      </c>
      <c r="AE23" s="7">
        <v>2599.3</v>
      </c>
      <c r="AF23" s="7">
        <v>9560</v>
      </c>
      <c r="AG23" s="7">
        <v>11644.3</v>
      </c>
      <c r="AH23" s="7">
        <v>14.49</v>
      </c>
      <c r="AI23" s="7">
        <v>3123.2</v>
      </c>
      <c r="AJ23" s="7">
        <v>8934.5</v>
      </c>
      <c r="AK23" s="7">
        <v>11357.1</v>
      </c>
      <c r="AL23" s="6">
        <v>17.8</v>
      </c>
    </row>
    <row r="24" ht="20" customHeight="1" spans="1:38" x14ac:dyDescent="0.25">
      <c r="A24" s="4">
        <v>33</v>
      </c>
      <c r="B24" s="5">
        <v>1</v>
      </c>
      <c r="C24" s="7" t="s">
        <v>259</v>
      </c>
      <c r="D24" s="7">
        <v>4.5</v>
      </c>
      <c r="E24" s="7">
        <v>158.15</v>
      </c>
      <c r="F24" s="7">
        <v>1529.52</v>
      </c>
      <c r="G24" s="7">
        <v>2750000</v>
      </c>
      <c r="H24" s="7">
        <v>0.98</v>
      </c>
      <c r="I24" s="7">
        <v>1796.2</v>
      </c>
      <c r="J24" s="7">
        <v>0.99</v>
      </c>
      <c r="K24" s="7">
        <v>1.3757</v>
      </c>
      <c r="L24" s="7">
        <v>1.1424</v>
      </c>
      <c r="M24" s="7">
        <v>83825000</v>
      </c>
      <c r="N24" s="7">
        <v>2944700</v>
      </c>
      <c r="O24" s="7">
        <v>1.3978</v>
      </c>
      <c r="P24" s="7">
        <v>1.15</v>
      </c>
      <c r="Q24" s="7">
        <v>86636000</v>
      </c>
      <c r="R24" s="7">
        <v>2267900</v>
      </c>
      <c r="S24" s="7" t="s">
        <v>30</v>
      </c>
      <c r="T24" s="7">
        <v>9830500000</v>
      </c>
      <c r="U24" s="7">
        <v>1.866</v>
      </c>
      <c r="V24" s="7">
        <v>1.866</v>
      </c>
      <c r="W24" s="7">
        <v>130230</v>
      </c>
      <c r="X24" s="7">
        <v>1.01</v>
      </c>
      <c r="Y24" s="7">
        <v>132460</v>
      </c>
      <c r="Z24" s="7">
        <v>1.01</v>
      </c>
      <c r="AA24" s="7">
        <v>23.5</v>
      </c>
      <c r="AB24" s="7" t="s">
        <v>30</v>
      </c>
      <c r="AC24" s="7">
        <v>31.3</v>
      </c>
      <c r="AD24" s="7" t="s">
        <v>30</v>
      </c>
      <c r="AE24" s="7">
        <v>2586.6</v>
      </c>
      <c r="AF24" s="7">
        <v>9957.9</v>
      </c>
      <c r="AG24" s="7">
        <v>11986.5</v>
      </c>
      <c r="AH24" s="7">
        <v>14.42</v>
      </c>
      <c r="AI24" s="7">
        <v>3167.7</v>
      </c>
      <c r="AJ24" s="7">
        <v>9275.8</v>
      </c>
      <c r="AK24" s="7">
        <v>11694.5</v>
      </c>
      <c r="AL24" s="6">
        <v>18.05</v>
      </c>
    </row>
    <row r="25" ht="20" customHeight="1" spans="1:38" x14ac:dyDescent="0.25">
      <c r="A25" s="4">
        <v>32</v>
      </c>
      <c r="B25" s="5">
        <v>1</v>
      </c>
      <c r="C25" s="7" t="s">
        <v>260</v>
      </c>
      <c r="D25" s="7">
        <v>4.5</v>
      </c>
      <c r="E25" s="7">
        <v>153.65</v>
      </c>
      <c r="F25" s="7">
        <v>1529.52</v>
      </c>
      <c r="G25" s="7">
        <v>2790000</v>
      </c>
      <c r="H25" s="7">
        <v>1.02</v>
      </c>
      <c r="I25" s="7">
        <v>1826.93</v>
      </c>
      <c r="J25" s="7">
        <v>1.02</v>
      </c>
      <c r="K25" s="7">
        <v>1.3253</v>
      </c>
      <c r="L25" s="7">
        <v>1.1467</v>
      </c>
      <c r="M25" s="7">
        <v>87315000</v>
      </c>
      <c r="N25" s="7">
        <v>3038900</v>
      </c>
      <c r="O25" s="7">
        <v>1.3457</v>
      </c>
      <c r="P25" s="7">
        <v>1.155</v>
      </c>
      <c r="Q25" s="7">
        <v>90243000</v>
      </c>
      <c r="R25" s="7">
        <v>2357500</v>
      </c>
      <c r="S25" s="7" t="s">
        <v>30</v>
      </c>
      <c r="T25" s="7">
        <v>10197000000</v>
      </c>
      <c r="U25" s="7">
        <v>1.828</v>
      </c>
      <c r="V25" s="7">
        <v>1.828</v>
      </c>
      <c r="W25" s="7">
        <v>141370</v>
      </c>
      <c r="X25" s="7">
        <v>1.09</v>
      </c>
      <c r="Y25" s="7">
        <v>143670</v>
      </c>
      <c r="Z25" s="7">
        <v>1.08</v>
      </c>
      <c r="AA25" s="7">
        <v>23.3</v>
      </c>
      <c r="AB25" s="7" t="s">
        <v>30</v>
      </c>
      <c r="AC25" s="7">
        <v>31</v>
      </c>
      <c r="AD25" s="7" t="s">
        <v>30</v>
      </c>
      <c r="AE25" s="7">
        <v>2631.8</v>
      </c>
      <c r="AF25" s="7">
        <v>10222.9</v>
      </c>
      <c r="AG25" s="7">
        <v>12316.3</v>
      </c>
      <c r="AH25" s="7">
        <v>14.67</v>
      </c>
      <c r="AI25" s="7">
        <v>3187</v>
      </c>
      <c r="AJ25" s="7">
        <v>9566.3</v>
      </c>
      <c r="AK25" s="7">
        <v>12025.7</v>
      </c>
      <c r="AL25" s="6">
        <v>18.16</v>
      </c>
    </row>
    <row r="26" ht="20" customHeight="1" spans="1:38" x14ac:dyDescent="0.25">
      <c r="A26" s="4">
        <v>31</v>
      </c>
      <c r="B26" s="5">
        <v>1</v>
      </c>
      <c r="C26" s="7" t="s">
        <v>259</v>
      </c>
      <c r="D26" s="7">
        <v>4.5</v>
      </c>
      <c r="E26" s="7">
        <v>149.15</v>
      </c>
      <c r="F26" s="7">
        <v>1529.52</v>
      </c>
      <c r="G26" s="7">
        <v>2750000</v>
      </c>
      <c r="H26" s="7">
        <v>0.98</v>
      </c>
      <c r="I26" s="7">
        <v>1796.2</v>
      </c>
      <c r="J26" s="7">
        <v>0.98</v>
      </c>
      <c r="K26" s="7">
        <v>1.3314</v>
      </c>
      <c r="L26" s="7">
        <v>1.1486</v>
      </c>
      <c r="M26" s="7">
        <v>87315000</v>
      </c>
      <c r="N26" s="7">
        <v>3141300</v>
      </c>
      <c r="O26" s="7">
        <v>1.3443</v>
      </c>
      <c r="P26" s="7">
        <v>1.1517</v>
      </c>
      <c r="Q26" s="7">
        <v>90243000</v>
      </c>
      <c r="R26" s="7">
        <v>2443700</v>
      </c>
      <c r="S26" s="7" t="s">
        <v>30</v>
      </c>
      <c r="T26" s="7">
        <v>10207000000</v>
      </c>
      <c r="U26" s="7">
        <v>1.793</v>
      </c>
      <c r="V26" s="7">
        <v>1.793</v>
      </c>
      <c r="W26" s="7">
        <v>143510</v>
      </c>
      <c r="X26" s="7">
        <v>1.02</v>
      </c>
      <c r="Y26" s="7">
        <v>145920</v>
      </c>
      <c r="Z26" s="7">
        <v>1.02</v>
      </c>
      <c r="AA26" s="7">
        <v>23.1</v>
      </c>
      <c r="AB26" s="7" t="s">
        <v>30</v>
      </c>
      <c r="AC26" s="7">
        <v>30.7</v>
      </c>
      <c r="AD26" s="7" t="s">
        <v>30</v>
      </c>
      <c r="AE26" s="7">
        <v>2629.2</v>
      </c>
      <c r="AF26" s="7">
        <v>10599.1</v>
      </c>
      <c r="AG26" s="7">
        <v>12626.6</v>
      </c>
      <c r="AH26" s="7">
        <v>14.66</v>
      </c>
      <c r="AI26" s="7">
        <v>3208.5</v>
      </c>
      <c r="AJ26" s="7">
        <v>9922.9</v>
      </c>
      <c r="AK26" s="7">
        <v>12331.7</v>
      </c>
      <c r="AL26" s="6">
        <v>18.29</v>
      </c>
    </row>
    <row r="27" ht="20" customHeight="1" spans="1:38" x14ac:dyDescent="0.25">
      <c r="A27" s="4">
        <v>30</v>
      </c>
      <c r="B27" s="5">
        <v>1</v>
      </c>
      <c r="C27" s="7" t="s">
        <v>260</v>
      </c>
      <c r="D27" s="7">
        <v>4.5</v>
      </c>
      <c r="E27" s="7">
        <v>144.65</v>
      </c>
      <c r="F27" s="7">
        <v>1529.52</v>
      </c>
      <c r="G27" s="7">
        <v>2790000</v>
      </c>
      <c r="H27" s="7">
        <v>0.95</v>
      </c>
      <c r="I27" s="7">
        <v>1826.93</v>
      </c>
      <c r="J27" s="7">
        <v>1.02</v>
      </c>
      <c r="K27" s="7">
        <v>1.3437</v>
      </c>
      <c r="L27" s="7">
        <v>1.1565</v>
      </c>
      <c r="M27" s="7">
        <v>87315000</v>
      </c>
      <c r="N27" s="7">
        <v>3269700</v>
      </c>
      <c r="O27" s="7">
        <v>1.3469</v>
      </c>
      <c r="P27" s="7">
        <v>1.1545</v>
      </c>
      <c r="Q27" s="7">
        <v>90243000</v>
      </c>
      <c r="R27" s="7">
        <v>2539100</v>
      </c>
      <c r="S27" s="7" t="s">
        <v>30</v>
      </c>
      <c r="T27" s="7">
        <v>10207000000</v>
      </c>
      <c r="U27" s="7">
        <v>1.758</v>
      </c>
      <c r="V27" s="7">
        <v>1.758</v>
      </c>
      <c r="W27" s="7">
        <v>145390</v>
      </c>
      <c r="X27" s="7">
        <v>1.01</v>
      </c>
      <c r="Y27" s="7">
        <v>147960</v>
      </c>
      <c r="Z27" s="7">
        <v>1.01</v>
      </c>
      <c r="AA27" s="7">
        <v>22.9</v>
      </c>
      <c r="AB27" s="7" t="s">
        <v>30</v>
      </c>
      <c r="AC27" s="7">
        <v>30.4</v>
      </c>
      <c r="AD27" s="7" t="s">
        <v>30</v>
      </c>
      <c r="AE27" s="7">
        <v>2630.6</v>
      </c>
      <c r="AF27" s="7">
        <v>10849</v>
      </c>
      <c r="AG27" s="7">
        <v>12932.6</v>
      </c>
      <c r="AH27" s="7">
        <v>14.67</v>
      </c>
      <c r="AI27" s="7">
        <v>3231.5</v>
      </c>
      <c r="AJ27" s="7">
        <v>10146.5</v>
      </c>
      <c r="AK27" s="7">
        <v>12617.8</v>
      </c>
      <c r="AL27" s="6">
        <v>18.42</v>
      </c>
    </row>
    <row r="28" ht="20" customHeight="1" spans="1:38" x14ac:dyDescent="0.25">
      <c r="A28" s="4">
        <v>29</v>
      </c>
      <c r="B28" s="5">
        <v>1</v>
      </c>
      <c r="C28" s="7" t="s">
        <v>261</v>
      </c>
      <c r="D28" s="7">
        <v>4.5</v>
      </c>
      <c r="E28" s="7">
        <v>140.15</v>
      </c>
      <c r="F28" s="7">
        <v>1529.52</v>
      </c>
      <c r="G28" s="7">
        <v>2940000</v>
      </c>
      <c r="H28" s="7">
        <v>0.99</v>
      </c>
      <c r="I28" s="7">
        <v>1920.73</v>
      </c>
      <c r="J28" s="7">
        <v>1.05</v>
      </c>
      <c r="K28" s="7">
        <v>1.3686</v>
      </c>
      <c r="L28" s="7">
        <v>1.172</v>
      </c>
      <c r="M28" s="7">
        <v>113720000</v>
      </c>
      <c r="N28" s="7">
        <v>3448800</v>
      </c>
      <c r="O28" s="7">
        <v>1.3596</v>
      </c>
      <c r="P28" s="7">
        <v>1.1646</v>
      </c>
      <c r="Q28" s="7">
        <v>111960000</v>
      </c>
      <c r="R28" s="7">
        <v>2661400</v>
      </c>
      <c r="S28" s="7" t="s">
        <v>30</v>
      </c>
      <c r="T28" s="7">
        <v>13039000000</v>
      </c>
      <c r="U28" s="7">
        <v>1.725</v>
      </c>
      <c r="V28" s="7">
        <v>1.725</v>
      </c>
      <c r="W28" s="7">
        <v>171310</v>
      </c>
      <c r="X28" s="7">
        <v>1.18</v>
      </c>
      <c r="Y28" s="7">
        <v>170740</v>
      </c>
      <c r="Z28" s="7">
        <v>1.15</v>
      </c>
      <c r="AA28" s="7">
        <v>22.7</v>
      </c>
      <c r="AB28" s="7" t="s">
        <v>30</v>
      </c>
      <c r="AC28" s="7">
        <v>30.1</v>
      </c>
      <c r="AD28" s="7" t="s">
        <v>30</v>
      </c>
      <c r="AE28" s="7">
        <v>2610</v>
      </c>
      <c r="AF28" s="7">
        <v>11370.1</v>
      </c>
      <c r="AG28" s="7">
        <v>13248.8</v>
      </c>
      <c r="AH28" s="7">
        <v>14.55</v>
      </c>
      <c r="AI28" s="7">
        <v>3320.3</v>
      </c>
      <c r="AJ28" s="7">
        <v>10538.6</v>
      </c>
      <c r="AK28" s="7">
        <v>12893.6</v>
      </c>
      <c r="AL28" s="6">
        <v>18.92</v>
      </c>
    </row>
    <row r="29" ht="20" customHeight="1" spans="1:38" x14ac:dyDescent="0.25">
      <c r="A29" s="4">
        <v>28</v>
      </c>
      <c r="B29" s="5">
        <v>1</v>
      </c>
      <c r="C29" s="7" t="s">
        <v>262</v>
      </c>
      <c r="D29" s="7">
        <v>4.5</v>
      </c>
      <c r="E29" s="7">
        <v>135.65</v>
      </c>
      <c r="F29" s="7">
        <v>1529.52</v>
      </c>
      <c r="G29" s="7">
        <v>2970000</v>
      </c>
      <c r="H29" s="7">
        <v>1.01</v>
      </c>
      <c r="I29" s="7">
        <v>1944.19</v>
      </c>
      <c r="J29" s="7">
        <v>1.01</v>
      </c>
      <c r="K29" s="7">
        <v>1.3559</v>
      </c>
      <c r="L29" s="7">
        <v>1.1486</v>
      </c>
      <c r="M29" s="7">
        <v>113720000</v>
      </c>
      <c r="N29" s="7">
        <v>3565100</v>
      </c>
      <c r="O29" s="7">
        <v>1.348</v>
      </c>
      <c r="P29" s="7">
        <v>1.1472</v>
      </c>
      <c r="Q29" s="7">
        <v>111960000</v>
      </c>
      <c r="R29" s="7">
        <v>2747800</v>
      </c>
      <c r="S29" s="7" t="s">
        <v>30</v>
      </c>
      <c r="T29" s="7">
        <v>13004000000</v>
      </c>
      <c r="U29" s="7">
        <v>1.693</v>
      </c>
      <c r="V29" s="7">
        <v>1.693</v>
      </c>
      <c r="W29" s="7">
        <v>173650</v>
      </c>
      <c r="X29" s="7">
        <v>1.01</v>
      </c>
      <c r="Y29" s="7">
        <v>173330</v>
      </c>
      <c r="Z29" s="7">
        <v>1.02</v>
      </c>
      <c r="AA29" s="7">
        <v>22.5</v>
      </c>
      <c r="AB29" s="7" t="s">
        <v>30</v>
      </c>
      <c r="AC29" s="7">
        <v>29.8</v>
      </c>
      <c r="AD29" s="7" t="s">
        <v>30</v>
      </c>
      <c r="AE29" s="7">
        <v>2650.6</v>
      </c>
      <c r="AF29" s="7">
        <v>11636.8</v>
      </c>
      <c r="AG29" s="7">
        <v>13565.7</v>
      </c>
      <c r="AH29" s="7">
        <v>14.78</v>
      </c>
      <c r="AI29" s="7">
        <v>3378.6</v>
      </c>
      <c r="AJ29" s="7">
        <v>10728.2</v>
      </c>
      <c r="AK29" s="7">
        <v>13154.3</v>
      </c>
      <c r="AL29" s="6">
        <v>19.26</v>
      </c>
    </row>
    <row r="30" ht="20" customHeight="1" spans="1:38" x14ac:dyDescent="0.25">
      <c r="A30" s="4">
        <v>27</v>
      </c>
      <c r="B30" s="5">
        <v>1</v>
      </c>
      <c r="C30" s="7" t="s">
        <v>261</v>
      </c>
      <c r="D30" s="7">
        <v>4.5</v>
      </c>
      <c r="E30" s="7">
        <v>131.15</v>
      </c>
      <c r="F30" s="7">
        <v>1529.52</v>
      </c>
      <c r="G30" s="7">
        <v>2940000</v>
      </c>
      <c r="H30" s="7">
        <v>0.99</v>
      </c>
      <c r="I30" s="7">
        <v>1920.79</v>
      </c>
      <c r="J30" s="7">
        <v>0.99</v>
      </c>
      <c r="K30" s="7">
        <v>1.3407</v>
      </c>
      <c r="L30" s="7">
        <v>1.1458</v>
      </c>
      <c r="M30" s="7">
        <v>113720000</v>
      </c>
      <c r="N30" s="7">
        <v>3676500</v>
      </c>
      <c r="O30" s="7">
        <v>1.3396</v>
      </c>
      <c r="P30" s="7">
        <v>1.1481</v>
      </c>
      <c r="Q30" s="7">
        <v>111960000</v>
      </c>
      <c r="R30" s="7">
        <v>2839300</v>
      </c>
      <c r="S30" s="7" t="s">
        <v>30</v>
      </c>
      <c r="T30" s="7">
        <v>13035000000</v>
      </c>
      <c r="U30" s="7">
        <v>1.663</v>
      </c>
      <c r="V30" s="7">
        <v>1.663</v>
      </c>
      <c r="W30" s="7">
        <v>177040</v>
      </c>
      <c r="X30" s="7">
        <v>1.02</v>
      </c>
      <c r="Y30" s="7">
        <v>175780</v>
      </c>
      <c r="Z30" s="7">
        <v>1.01</v>
      </c>
      <c r="AA30" s="7">
        <v>22.3</v>
      </c>
      <c r="AB30" s="7" t="s">
        <v>30</v>
      </c>
      <c r="AC30" s="7">
        <v>29.5</v>
      </c>
      <c r="AD30" s="7" t="s">
        <v>30</v>
      </c>
      <c r="AE30" s="7">
        <v>2653</v>
      </c>
      <c r="AF30" s="7">
        <v>12000.5</v>
      </c>
      <c r="AG30" s="7">
        <v>13873.3</v>
      </c>
      <c r="AH30" s="7">
        <v>14.79</v>
      </c>
      <c r="AI30" s="7">
        <v>3363.7</v>
      </c>
      <c r="AJ30" s="7">
        <v>11041.6</v>
      </c>
      <c r="AK30" s="7">
        <v>13400.1</v>
      </c>
      <c r="AL30" s="6">
        <v>19.17</v>
      </c>
    </row>
    <row r="31" ht="20" customHeight="1" spans="1:38" x14ac:dyDescent="0.25">
      <c r="A31" s="4">
        <v>26</v>
      </c>
      <c r="B31" s="5">
        <v>1</v>
      </c>
      <c r="C31" s="7" t="s">
        <v>262</v>
      </c>
      <c r="D31" s="7">
        <v>4.5</v>
      </c>
      <c r="E31" s="7">
        <v>126.65</v>
      </c>
      <c r="F31" s="7">
        <v>1529.52</v>
      </c>
      <c r="G31" s="7">
        <v>2970000</v>
      </c>
      <c r="H31" s="7">
        <v>1.01</v>
      </c>
      <c r="I31" s="7">
        <v>1944.19</v>
      </c>
      <c r="J31" s="7">
        <v>1.01</v>
      </c>
      <c r="K31" s="7">
        <v>1.3287</v>
      </c>
      <c r="L31" s="7">
        <v>1.1447</v>
      </c>
      <c r="M31" s="7">
        <v>113720000</v>
      </c>
      <c r="N31" s="7">
        <v>3787700</v>
      </c>
      <c r="O31" s="7">
        <v>1.3383</v>
      </c>
      <c r="P31" s="7">
        <v>1.152</v>
      </c>
      <c r="Q31" s="7">
        <v>111960000</v>
      </c>
      <c r="R31" s="7">
        <v>2943800</v>
      </c>
      <c r="S31" s="7" t="s">
        <v>30</v>
      </c>
      <c r="T31" s="7">
        <v>12999000000</v>
      </c>
      <c r="U31" s="7">
        <v>1.634</v>
      </c>
      <c r="V31" s="7">
        <v>1.634</v>
      </c>
      <c r="W31" s="7">
        <v>179500</v>
      </c>
      <c r="X31" s="7">
        <v>1.01</v>
      </c>
      <c r="Y31" s="7">
        <v>178190</v>
      </c>
      <c r="Z31" s="7">
        <v>1.01</v>
      </c>
      <c r="AA31" s="7">
        <v>22</v>
      </c>
      <c r="AB31" s="7" t="s">
        <v>30</v>
      </c>
      <c r="AC31" s="7">
        <v>29.3</v>
      </c>
      <c r="AD31" s="7" t="s">
        <v>30</v>
      </c>
      <c r="AE31" s="7">
        <v>2647.4</v>
      </c>
      <c r="AF31" s="7">
        <v>12296.2</v>
      </c>
      <c r="AG31" s="7">
        <v>14175.3</v>
      </c>
      <c r="AH31" s="7">
        <v>14.76</v>
      </c>
      <c r="AI31" s="7">
        <v>3357.2</v>
      </c>
      <c r="AJ31" s="7">
        <v>11272.8</v>
      </c>
      <c r="AK31" s="7">
        <v>13644.3</v>
      </c>
      <c r="AL31" s="6">
        <v>19.13</v>
      </c>
    </row>
    <row r="32" ht="20" customHeight="1" spans="1:38" x14ac:dyDescent="0.25">
      <c r="A32" s="4">
        <v>25</v>
      </c>
      <c r="B32" s="5">
        <v>1</v>
      </c>
      <c r="C32" s="7" t="s">
        <v>261</v>
      </c>
      <c r="D32" s="7">
        <v>4.5</v>
      </c>
      <c r="E32" s="7">
        <v>122.15</v>
      </c>
      <c r="F32" s="7">
        <v>1529.52</v>
      </c>
      <c r="G32" s="7">
        <v>2940000</v>
      </c>
      <c r="H32" s="7">
        <v>0.99</v>
      </c>
      <c r="I32" s="7">
        <v>1920.79</v>
      </c>
      <c r="J32" s="7">
        <v>0.99</v>
      </c>
      <c r="K32" s="7">
        <v>1.3249</v>
      </c>
      <c r="L32" s="7">
        <v>1.1431</v>
      </c>
      <c r="M32" s="7">
        <v>113720000</v>
      </c>
      <c r="N32" s="7">
        <v>3896800</v>
      </c>
      <c r="O32" s="7">
        <v>1.3458</v>
      </c>
      <c r="P32" s="7">
        <v>1.1555</v>
      </c>
      <c r="Q32" s="7">
        <v>111960000</v>
      </c>
      <c r="R32" s="7">
        <v>3061500</v>
      </c>
      <c r="S32" s="7" t="s">
        <v>30</v>
      </c>
      <c r="T32" s="7">
        <v>13030000000</v>
      </c>
      <c r="U32" s="7">
        <v>1.607</v>
      </c>
      <c r="V32" s="7">
        <v>1.607</v>
      </c>
      <c r="W32" s="7">
        <v>181510</v>
      </c>
      <c r="X32" s="7">
        <v>1.01</v>
      </c>
      <c r="Y32" s="7">
        <v>180200</v>
      </c>
      <c r="Z32" s="7">
        <v>1.01</v>
      </c>
      <c r="AA32" s="7">
        <v>21.8</v>
      </c>
      <c r="AB32" s="7" t="s">
        <v>30</v>
      </c>
      <c r="AC32" s="7">
        <v>29</v>
      </c>
      <c r="AD32" s="7" t="s">
        <v>30</v>
      </c>
      <c r="AE32" s="7">
        <v>2715.1</v>
      </c>
      <c r="AF32" s="7">
        <v>12574</v>
      </c>
      <c r="AG32" s="7">
        <v>14461.2</v>
      </c>
      <c r="AH32" s="7">
        <v>15.14</v>
      </c>
      <c r="AI32" s="7">
        <v>3330.2</v>
      </c>
      <c r="AJ32" s="7">
        <v>11590.5</v>
      </c>
      <c r="AK32" s="7">
        <v>13887.5</v>
      </c>
      <c r="AL32" s="6">
        <v>18.98</v>
      </c>
    </row>
    <row r="33" ht="20" customHeight="1" spans="1:38" x14ac:dyDescent="0.25">
      <c r="A33" s="4">
        <v>24</v>
      </c>
      <c r="B33" s="5">
        <v>1</v>
      </c>
      <c r="C33" s="7" t="s">
        <v>262</v>
      </c>
      <c r="D33" s="7">
        <v>4.5</v>
      </c>
      <c r="E33" s="7">
        <v>117.65</v>
      </c>
      <c r="F33" s="7">
        <v>1529.52</v>
      </c>
      <c r="G33" s="7">
        <v>2970000</v>
      </c>
      <c r="H33" s="7">
        <v>0.92</v>
      </c>
      <c r="I33" s="7">
        <v>1944.19</v>
      </c>
      <c r="J33" s="7">
        <v>1.01</v>
      </c>
      <c r="K33" s="7">
        <v>1.3238</v>
      </c>
      <c r="L33" s="7">
        <v>1.1436</v>
      </c>
      <c r="M33" s="7">
        <v>113720000</v>
      </c>
      <c r="N33" s="7">
        <v>4010700</v>
      </c>
      <c r="O33" s="7">
        <v>1.3619</v>
      </c>
      <c r="P33" s="7">
        <v>1.1658</v>
      </c>
      <c r="Q33" s="7">
        <v>111960000</v>
      </c>
      <c r="R33" s="7">
        <v>3212100</v>
      </c>
      <c r="S33" s="7" t="s">
        <v>30</v>
      </c>
      <c r="T33" s="7">
        <v>12979000000</v>
      </c>
      <c r="U33" s="7">
        <v>1.579</v>
      </c>
      <c r="V33" s="7">
        <v>1.579</v>
      </c>
      <c r="W33" s="7">
        <v>182480</v>
      </c>
      <c r="X33" s="7">
        <v>1.01</v>
      </c>
      <c r="Y33" s="7">
        <v>182290</v>
      </c>
      <c r="Z33" s="7">
        <v>1.01</v>
      </c>
      <c r="AA33" s="7">
        <v>21.5</v>
      </c>
      <c r="AB33" s="7" t="s">
        <v>30</v>
      </c>
      <c r="AC33" s="7">
        <v>28.8</v>
      </c>
      <c r="AD33" s="7" t="s">
        <v>30</v>
      </c>
      <c r="AE33" s="7">
        <v>2462.8</v>
      </c>
      <c r="AF33" s="7">
        <v>13088.4</v>
      </c>
      <c r="AG33" s="7">
        <v>14736.1</v>
      </c>
      <c r="AH33" s="7">
        <v>13.73</v>
      </c>
      <c r="AI33" s="7">
        <v>3531.9</v>
      </c>
      <c r="AJ33" s="7">
        <v>11607</v>
      </c>
      <c r="AK33" s="7">
        <v>14138.9</v>
      </c>
      <c r="AL33" s="6">
        <v>20.13</v>
      </c>
    </row>
    <row r="34" ht="20" customHeight="1" spans="1:38" x14ac:dyDescent="0.25">
      <c r="A34" s="4">
        <v>23</v>
      </c>
      <c r="B34" s="5">
        <v>1</v>
      </c>
      <c r="C34" s="7" t="s">
        <v>263</v>
      </c>
      <c r="D34" s="7">
        <v>5.1</v>
      </c>
      <c r="E34" s="7">
        <v>113.15</v>
      </c>
      <c r="F34" s="7">
        <v>1529.52</v>
      </c>
      <c r="G34" s="7">
        <v>3240000</v>
      </c>
      <c r="H34" s="7">
        <v>0.82</v>
      </c>
      <c r="I34" s="7">
        <v>2117.65</v>
      </c>
      <c r="J34" s="7">
        <v>1.09</v>
      </c>
      <c r="K34" s="7">
        <v>1.1568</v>
      </c>
      <c r="L34" s="7">
        <v>1.1328</v>
      </c>
      <c r="M34" s="7">
        <v>93400000</v>
      </c>
      <c r="N34" s="7">
        <v>3607900</v>
      </c>
      <c r="O34" s="7">
        <v>1.2349</v>
      </c>
      <c r="P34" s="7">
        <v>1.19</v>
      </c>
      <c r="Q34" s="7">
        <v>115950000</v>
      </c>
      <c r="R34" s="7">
        <v>3035400</v>
      </c>
      <c r="S34" s="7" t="s">
        <v>30</v>
      </c>
      <c r="T34" s="7">
        <v>13905000000</v>
      </c>
      <c r="U34" s="7">
        <v>1.55</v>
      </c>
      <c r="V34" s="7">
        <v>1.55</v>
      </c>
      <c r="W34" s="7">
        <v>179830</v>
      </c>
      <c r="X34" s="7">
        <v>0.99</v>
      </c>
      <c r="Y34" s="7">
        <v>203080</v>
      </c>
      <c r="Z34" s="7">
        <v>1.11</v>
      </c>
      <c r="AA34" s="7">
        <v>21.4</v>
      </c>
      <c r="AB34" s="7" t="s">
        <v>30</v>
      </c>
      <c r="AC34" s="7">
        <v>28.1</v>
      </c>
      <c r="AD34" s="7" t="s">
        <v>30</v>
      </c>
      <c r="AE34" s="7">
        <v>3000.8</v>
      </c>
      <c r="AF34" s="7">
        <v>12918.7</v>
      </c>
      <c r="AG34" s="7">
        <v>15021.9</v>
      </c>
      <c r="AH34" s="7">
        <v>16.73</v>
      </c>
      <c r="AI34" s="7">
        <v>2582.3</v>
      </c>
      <c r="AJ34" s="7">
        <v>12888.5</v>
      </c>
      <c r="AK34" s="7">
        <v>14421.2</v>
      </c>
      <c r="AL34" s="6">
        <v>14.72</v>
      </c>
    </row>
    <row r="35" ht="20" customHeight="1" spans="1:38" x14ac:dyDescent="0.25">
      <c r="A35" s="4">
        <v>22</v>
      </c>
      <c r="B35" s="5">
        <v>1</v>
      </c>
      <c r="C35" s="7" t="s">
        <v>264</v>
      </c>
      <c r="D35" s="7">
        <v>4.5</v>
      </c>
      <c r="E35" s="7">
        <v>108.05</v>
      </c>
      <c r="F35" s="7">
        <v>1529.52</v>
      </c>
      <c r="G35" s="7">
        <v>3940000</v>
      </c>
      <c r="H35" s="7">
        <v>1.31</v>
      </c>
      <c r="I35" s="7">
        <v>2574.8</v>
      </c>
      <c r="J35" s="7">
        <v>1.27</v>
      </c>
      <c r="K35" s="7">
        <v>1.3888</v>
      </c>
      <c r="L35" s="7">
        <v>1.1588</v>
      </c>
      <c r="M35" s="7">
        <v>123110000</v>
      </c>
      <c r="N35" s="7">
        <v>4264600</v>
      </c>
      <c r="O35" s="7">
        <v>1.4541</v>
      </c>
      <c r="P35" s="7">
        <v>1.1659</v>
      </c>
      <c r="Q35" s="7">
        <v>138370000</v>
      </c>
      <c r="R35" s="7">
        <v>3609800</v>
      </c>
      <c r="S35" s="7" t="s">
        <v>30</v>
      </c>
      <c r="T35" s="7">
        <v>17446000000</v>
      </c>
      <c r="U35" s="7">
        <v>1.515</v>
      </c>
      <c r="V35" s="7">
        <v>1.515</v>
      </c>
      <c r="W35" s="7">
        <v>215040</v>
      </c>
      <c r="X35" s="7">
        <v>1.2</v>
      </c>
      <c r="Y35" s="7">
        <v>225230</v>
      </c>
      <c r="Z35" s="7">
        <v>1.11</v>
      </c>
      <c r="AA35" s="7">
        <v>21.2</v>
      </c>
      <c r="AB35" s="7" t="s">
        <v>30</v>
      </c>
      <c r="AC35" s="7">
        <v>27.8</v>
      </c>
      <c r="AD35" s="7" t="s">
        <v>30</v>
      </c>
      <c r="AE35" s="7">
        <v>2823</v>
      </c>
      <c r="AF35" s="7">
        <v>13452.5</v>
      </c>
      <c r="AG35" s="7">
        <v>15353.1</v>
      </c>
      <c r="AH35" s="7">
        <v>15.74</v>
      </c>
      <c r="AI35" s="7">
        <v>3270.2</v>
      </c>
      <c r="AJ35" s="7">
        <v>12572.8</v>
      </c>
      <c r="AK35" s="7">
        <v>14772.4</v>
      </c>
      <c r="AL35" s="6">
        <v>18.64</v>
      </c>
    </row>
    <row r="36" ht="20" customHeight="1" spans="1:38" x14ac:dyDescent="0.25">
      <c r="A36" s="4">
        <v>21</v>
      </c>
      <c r="B36" s="5">
        <v>1</v>
      </c>
      <c r="C36" s="7" t="s">
        <v>265</v>
      </c>
      <c r="D36" s="7">
        <v>4.5</v>
      </c>
      <c r="E36" s="7">
        <v>103.55</v>
      </c>
      <c r="F36" s="7">
        <v>1482.33</v>
      </c>
      <c r="G36" s="7">
        <v>3010000</v>
      </c>
      <c r="H36" s="7">
        <v>0.98</v>
      </c>
      <c r="I36" s="7">
        <v>2030.6</v>
      </c>
      <c r="J36" s="7">
        <v>0.98</v>
      </c>
      <c r="K36" s="7">
        <v>1.3837</v>
      </c>
      <c r="L36" s="7">
        <v>1.1424</v>
      </c>
      <c r="M36" s="7">
        <v>123110000</v>
      </c>
      <c r="N36" s="7">
        <v>4384800</v>
      </c>
      <c r="O36" s="7">
        <v>1.4296</v>
      </c>
      <c r="P36" s="7">
        <v>1.1567</v>
      </c>
      <c r="Q36" s="7">
        <v>138370000</v>
      </c>
      <c r="R36" s="7">
        <v>3757800</v>
      </c>
      <c r="S36" s="7" t="s">
        <v>30</v>
      </c>
      <c r="T36" s="7">
        <v>17241000000</v>
      </c>
      <c r="U36" s="7">
        <v>1.49</v>
      </c>
      <c r="V36" s="7">
        <v>1.49</v>
      </c>
      <c r="W36" s="7">
        <v>215980</v>
      </c>
      <c r="X36" s="7">
        <v>1</v>
      </c>
      <c r="Y36" s="7">
        <v>227300</v>
      </c>
      <c r="Z36" s="7">
        <v>1.01</v>
      </c>
      <c r="AA36" s="7">
        <v>21.1</v>
      </c>
      <c r="AB36" s="7" t="s">
        <v>30</v>
      </c>
      <c r="AC36" s="7">
        <v>27.5</v>
      </c>
      <c r="AD36" s="7" t="s">
        <v>30</v>
      </c>
      <c r="AE36" s="7">
        <v>2917.2</v>
      </c>
      <c r="AF36" s="7">
        <v>13624.7</v>
      </c>
      <c r="AG36" s="7">
        <v>15602.6</v>
      </c>
      <c r="AH36" s="7">
        <v>16.26</v>
      </c>
      <c r="AI36" s="7">
        <v>3195.1</v>
      </c>
      <c r="AJ36" s="7">
        <v>12925.8</v>
      </c>
      <c r="AK36" s="7">
        <v>15040.5</v>
      </c>
      <c r="AL36" s="6">
        <v>18.21</v>
      </c>
    </row>
    <row r="37" ht="20" customHeight="1" spans="1:38" x14ac:dyDescent="0.25">
      <c r="A37" s="4">
        <v>20</v>
      </c>
      <c r="B37" s="5">
        <v>1</v>
      </c>
      <c r="C37" s="7" t="s">
        <v>266</v>
      </c>
      <c r="D37" s="7">
        <v>4.5</v>
      </c>
      <c r="E37" s="7">
        <v>99.05</v>
      </c>
      <c r="F37" s="7">
        <v>1482.33</v>
      </c>
      <c r="G37" s="7">
        <v>3070000</v>
      </c>
      <c r="H37" s="7">
        <v>1.02</v>
      </c>
      <c r="I37" s="7">
        <v>2070.61</v>
      </c>
      <c r="J37" s="7">
        <v>1.02</v>
      </c>
      <c r="K37" s="7">
        <v>1.384</v>
      </c>
      <c r="L37" s="7">
        <v>1.1463</v>
      </c>
      <c r="M37" s="7">
        <v>123110000</v>
      </c>
      <c r="N37" s="7">
        <v>4523700</v>
      </c>
      <c r="O37" s="7">
        <v>1.4148</v>
      </c>
      <c r="P37" s="7">
        <v>1.1605</v>
      </c>
      <c r="Q37" s="7">
        <v>138370000</v>
      </c>
      <c r="R37" s="7">
        <v>3924800</v>
      </c>
      <c r="S37" s="7" t="s">
        <v>30</v>
      </c>
      <c r="T37" s="7">
        <v>17195000000</v>
      </c>
      <c r="U37" s="7">
        <v>1.466</v>
      </c>
      <c r="V37" s="7">
        <v>1.466</v>
      </c>
      <c r="W37" s="7">
        <v>218100</v>
      </c>
      <c r="X37" s="7">
        <v>1.01</v>
      </c>
      <c r="Y37" s="7">
        <v>229390</v>
      </c>
      <c r="Z37" s="7">
        <v>1.01</v>
      </c>
      <c r="AA37" s="7">
        <v>20.9</v>
      </c>
      <c r="AB37" s="7" t="s">
        <v>30</v>
      </c>
      <c r="AC37" s="7">
        <v>27.2</v>
      </c>
      <c r="AD37" s="7" t="s">
        <v>30</v>
      </c>
      <c r="AE37" s="7">
        <v>2857.1</v>
      </c>
      <c r="AF37" s="7">
        <v>13887.4</v>
      </c>
      <c r="AG37" s="7">
        <v>15849.8</v>
      </c>
      <c r="AH37" s="7">
        <v>15.93</v>
      </c>
      <c r="AI37" s="7">
        <v>3104</v>
      </c>
      <c r="AJ37" s="7">
        <v>13215</v>
      </c>
      <c r="AK37" s="7">
        <v>15297.3</v>
      </c>
      <c r="AL37" s="6">
        <v>17.69</v>
      </c>
    </row>
    <row r="38" ht="20" customHeight="1" spans="1:38" x14ac:dyDescent="0.25">
      <c r="A38" s="4">
        <v>19</v>
      </c>
      <c r="B38" s="5">
        <v>1</v>
      </c>
      <c r="C38" s="7" t="s">
        <v>265</v>
      </c>
      <c r="D38" s="7">
        <v>4.5</v>
      </c>
      <c r="E38" s="7">
        <v>94.55</v>
      </c>
      <c r="F38" s="7">
        <v>1482.33</v>
      </c>
      <c r="G38" s="7">
        <v>3010000</v>
      </c>
      <c r="H38" s="7">
        <v>0.98</v>
      </c>
      <c r="I38" s="7">
        <v>2030.46</v>
      </c>
      <c r="J38" s="7">
        <v>0.98</v>
      </c>
      <c r="K38" s="7">
        <v>1.3319</v>
      </c>
      <c r="L38" s="7">
        <v>1.1492</v>
      </c>
      <c r="M38" s="7">
        <v>123110000</v>
      </c>
      <c r="N38" s="7">
        <v>4678700</v>
      </c>
      <c r="O38" s="7">
        <v>1.3632</v>
      </c>
      <c r="P38" s="7">
        <v>1.1621</v>
      </c>
      <c r="Q38" s="7">
        <v>138370000</v>
      </c>
      <c r="R38" s="7">
        <v>4104900</v>
      </c>
      <c r="S38" s="7" t="s">
        <v>30</v>
      </c>
      <c r="T38" s="7">
        <v>17236000000</v>
      </c>
      <c r="U38" s="7">
        <v>1.443</v>
      </c>
      <c r="V38" s="7">
        <v>1.443</v>
      </c>
      <c r="W38" s="7">
        <v>220000</v>
      </c>
      <c r="X38" s="7">
        <v>1.01</v>
      </c>
      <c r="Y38" s="7">
        <v>231290</v>
      </c>
      <c r="Z38" s="7">
        <v>1.01</v>
      </c>
      <c r="AA38" s="7">
        <v>20.7</v>
      </c>
      <c r="AB38" s="7" t="s">
        <v>30</v>
      </c>
      <c r="AC38" s="7">
        <v>26.9</v>
      </c>
      <c r="AD38" s="7" t="s">
        <v>30</v>
      </c>
      <c r="AE38" s="7">
        <v>2940.2</v>
      </c>
      <c r="AF38" s="7">
        <v>14109.1</v>
      </c>
      <c r="AG38" s="7">
        <v>16084.6</v>
      </c>
      <c r="AH38" s="7">
        <v>16.39</v>
      </c>
      <c r="AI38" s="7">
        <v>3135</v>
      </c>
      <c r="AJ38" s="7">
        <v>13477.9</v>
      </c>
      <c r="AK38" s="7">
        <v>15526.8</v>
      </c>
      <c r="AL38" s="6">
        <v>17.87</v>
      </c>
    </row>
    <row r="39" ht="20" customHeight="1" spans="1:38" x14ac:dyDescent="0.25">
      <c r="A39" s="4">
        <v>18</v>
      </c>
      <c r="B39" s="5">
        <v>1</v>
      </c>
      <c r="C39" s="7" t="s">
        <v>266</v>
      </c>
      <c r="D39" s="7">
        <v>4.5</v>
      </c>
      <c r="E39" s="7">
        <v>90.05</v>
      </c>
      <c r="F39" s="7">
        <v>1482.33</v>
      </c>
      <c r="G39" s="7">
        <v>3070000</v>
      </c>
      <c r="H39" s="7">
        <v>0.97</v>
      </c>
      <c r="I39" s="7">
        <v>2070.61</v>
      </c>
      <c r="J39" s="7">
        <v>1.02</v>
      </c>
      <c r="K39" s="7">
        <v>1.3469</v>
      </c>
      <c r="L39" s="7">
        <v>1.159</v>
      </c>
      <c r="M39" s="7">
        <v>123110000</v>
      </c>
      <c r="N39" s="7">
        <v>4880300</v>
      </c>
      <c r="O39" s="7">
        <v>1.3722</v>
      </c>
      <c r="P39" s="7">
        <v>1.1675</v>
      </c>
      <c r="Q39" s="7">
        <v>138370000</v>
      </c>
      <c r="R39" s="7">
        <v>4313400</v>
      </c>
      <c r="S39" s="7" t="s">
        <v>30</v>
      </c>
      <c r="T39" s="7">
        <v>17287000000</v>
      </c>
      <c r="U39" s="7">
        <v>1.42</v>
      </c>
      <c r="V39" s="7">
        <v>1.42</v>
      </c>
      <c r="W39" s="7">
        <v>221920</v>
      </c>
      <c r="X39" s="7">
        <v>1.01</v>
      </c>
      <c r="Y39" s="7">
        <v>233210</v>
      </c>
      <c r="Z39" s="7">
        <v>1.01</v>
      </c>
      <c r="AA39" s="7">
        <v>20.5</v>
      </c>
      <c r="AB39" s="7" t="s">
        <v>30</v>
      </c>
      <c r="AC39" s="7">
        <v>26.5</v>
      </c>
      <c r="AD39" s="7" t="s">
        <v>30</v>
      </c>
      <c r="AE39" s="7">
        <v>2690.5</v>
      </c>
      <c r="AF39" s="7">
        <v>14489.7</v>
      </c>
      <c r="AG39" s="7">
        <v>16314.5</v>
      </c>
      <c r="AH39" s="7">
        <v>15</v>
      </c>
      <c r="AI39" s="7">
        <v>2968.6</v>
      </c>
      <c r="AJ39" s="7">
        <v>13764.2</v>
      </c>
      <c r="AK39" s="7">
        <v>15736.4</v>
      </c>
      <c r="AL39" s="6">
        <v>16.92</v>
      </c>
    </row>
    <row r="40" ht="20" customHeight="1" spans="1:38" x14ac:dyDescent="0.25">
      <c r="A40" s="4">
        <v>17</v>
      </c>
      <c r="B40" s="5">
        <v>1</v>
      </c>
      <c r="C40" s="7" t="s">
        <v>267</v>
      </c>
      <c r="D40" s="7">
        <v>4.5</v>
      </c>
      <c r="E40" s="7">
        <v>85.55</v>
      </c>
      <c r="F40" s="7">
        <v>1482.33</v>
      </c>
      <c r="G40" s="7">
        <v>3160000</v>
      </c>
      <c r="H40" s="7">
        <v>0.99</v>
      </c>
      <c r="I40" s="7">
        <v>2130.96</v>
      </c>
      <c r="J40" s="7">
        <v>1.03</v>
      </c>
      <c r="K40" s="7">
        <v>1.3596</v>
      </c>
      <c r="L40" s="7">
        <v>1.1624</v>
      </c>
      <c r="M40" s="7">
        <v>147350000</v>
      </c>
      <c r="N40" s="7">
        <v>5105800</v>
      </c>
      <c r="O40" s="7">
        <v>1.3869</v>
      </c>
      <c r="P40" s="7">
        <v>1.1759</v>
      </c>
      <c r="Q40" s="7">
        <v>159670000</v>
      </c>
      <c r="R40" s="7">
        <v>4564800</v>
      </c>
      <c r="S40" s="7" t="s">
        <v>30</v>
      </c>
      <c r="T40" s="7">
        <v>20126000000</v>
      </c>
      <c r="U40" s="7">
        <v>1.397</v>
      </c>
      <c r="V40" s="7">
        <v>1.397</v>
      </c>
      <c r="W40" s="7">
        <v>277540</v>
      </c>
      <c r="X40" s="7">
        <v>1.25</v>
      </c>
      <c r="Y40" s="7">
        <v>286290</v>
      </c>
      <c r="Z40" s="7">
        <v>1.23</v>
      </c>
      <c r="AA40" s="7">
        <v>20.2</v>
      </c>
      <c r="AB40" s="7" t="s">
        <v>30</v>
      </c>
      <c r="AC40" s="7">
        <v>26.1</v>
      </c>
      <c r="AD40" s="7" t="s">
        <v>30</v>
      </c>
      <c r="AE40" s="7">
        <v>2364.3</v>
      </c>
      <c r="AF40" s="7">
        <v>15277</v>
      </c>
      <c r="AG40" s="7">
        <v>16539.2</v>
      </c>
      <c r="AH40" s="7">
        <v>13.18</v>
      </c>
      <c r="AI40" s="7">
        <v>2680</v>
      </c>
      <c r="AJ40" s="7">
        <v>14448.6</v>
      </c>
      <c r="AK40" s="7">
        <v>15931</v>
      </c>
      <c r="AL40" s="6">
        <v>15.27</v>
      </c>
    </row>
    <row r="41" ht="20" customHeight="1" spans="1:38" x14ac:dyDescent="0.25">
      <c r="A41" s="4">
        <v>16</v>
      </c>
      <c r="B41" s="5">
        <v>1</v>
      </c>
      <c r="C41" s="7" t="s">
        <v>268</v>
      </c>
      <c r="D41" s="7">
        <v>4.5</v>
      </c>
      <c r="E41" s="7">
        <v>81.05</v>
      </c>
      <c r="F41" s="7">
        <v>1482.33</v>
      </c>
      <c r="G41" s="7">
        <v>3190000</v>
      </c>
      <c r="H41" s="7">
        <v>1.01</v>
      </c>
      <c r="I41" s="7">
        <v>2149.61</v>
      </c>
      <c r="J41" s="7">
        <v>1.01</v>
      </c>
      <c r="K41" s="7">
        <v>1.352</v>
      </c>
      <c r="L41" s="7">
        <v>1.1506</v>
      </c>
      <c r="M41" s="7">
        <v>147350000</v>
      </c>
      <c r="N41" s="7">
        <v>5287000</v>
      </c>
      <c r="O41" s="7">
        <v>1.3756</v>
      </c>
      <c r="P41" s="7">
        <v>1.1593</v>
      </c>
      <c r="Q41" s="7">
        <v>159670000</v>
      </c>
      <c r="R41" s="7">
        <v>4762700</v>
      </c>
      <c r="S41" s="7" t="s">
        <v>30</v>
      </c>
      <c r="T41" s="7">
        <v>20075000000</v>
      </c>
      <c r="U41" s="7">
        <v>1.373</v>
      </c>
      <c r="V41" s="7">
        <v>1.373</v>
      </c>
      <c r="W41" s="7">
        <v>278290</v>
      </c>
      <c r="X41" s="7">
        <v>1</v>
      </c>
      <c r="Y41" s="7">
        <v>287230</v>
      </c>
      <c r="Z41" s="7">
        <v>1</v>
      </c>
      <c r="AA41" s="7">
        <v>20</v>
      </c>
      <c r="AB41" s="7" t="s">
        <v>30</v>
      </c>
      <c r="AC41" s="7">
        <v>25.8</v>
      </c>
      <c r="AD41" s="7" t="s">
        <v>30</v>
      </c>
      <c r="AE41" s="7">
        <v>2447.2</v>
      </c>
      <c r="AF41" s="7">
        <v>15348</v>
      </c>
      <c r="AG41" s="7">
        <v>16753</v>
      </c>
      <c r="AH41" s="7">
        <v>13.64</v>
      </c>
      <c r="AI41" s="7">
        <v>2828.5</v>
      </c>
      <c r="AJ41" s="7">
        <v>14419.3</v>
      </c>
      <c r="AK41" s="7">
        <v>16115.2</v>
      </c>
      <c r="AL41" s="6">
        <v>16.12</v>
      </c>
    </row>
    <row r="42" ht="20" customHeight="1" spans="1:38" x14ac:dyDescent="0.25">
      <c r="A42" s="4">
        <v>15</v>
      </c>
      <c r="B42" s="5">
        <v>1</v>
      </c>
      <c r="C42" s="7" t="s">
        <v>267</v>
      </c>
      <c r="D42" s="7">
        <v>4.5</v>
      </c>
      <c r="E42" s="7">
        <v>76.55</v>
      </c>
      <c r="F42" s="7">
        <v>1482.33</v>
      </c>
      <c r="G42" s="7">
        <v>3160000</v>
      </c>
      <c r="H42" s="7">
        <v>0.99</v>
      </c>
      <c r="I42" s="7">
        <v>2130.96</v>
      </c>
      <c r="J42" s="7">
        <v>0.99</v>
      </c>
      <c r="K42" s="7">
        <v>1.3448</v>
      </c>
      <c r="L42" s="7">
        <v>1.1511</v>
      </c>
      <c r="M42" s="7">
        <v>147350000</v>
      </c>
      <c r="N42" s="7">
        <v>5477200</v>
      </c>
      <c r="O42" s="7">
        <v>1.3734</v>
      </c>
      <c r="P42" s="7">
        <v>1.1655</v>
      </c>
      <c r="Q42" s="7">
        <v>159670000</v>
      </c>
      <c r="R42" s="7">
        <v>4995900</v>
      </c>
      <c r="S42" s="7" t="s">
        <v>30</v>
      </c>
      <c r="T42" s="7">
        <v>20120000000</v>
      </c>
      <c r="U42" s="7">
        <v>1.351</v>
      </c>
      <c r="V42" s="7">
        <v>1.351</v>
      </c>
      <c r="W42" s="7">
        <v>279640</v>
      </c>
      <c r="X42" s="7">
        <v>1</v>
      </c>
      <c r="Y42" s="7">
        <v>288060</v>
      </c>
      <c r="Z42" s="7">
        <v>1</v>
      </c>
      <c r="AA42" s="7">
        <v>19.7</v>
      </c>
      <c r="AB42" s="7" t="s">
        <v>30</v>
      </c>
      <c r="AC42" s="7">
        <v>25.4</v>
      </c>
      <c r="AD42" s="7" t="s">
        <v>30</v>
      </c>
      <c r="AE42" s="7">
        <v>2419.5</v>
      </c>
      <c r="AF42" s="7">
        <v>15650.2</v>
      </c>
      <c r="AG42" s="7">
        <v>16951.3</v>
      </c>
      <c r="AH42" s="7">
        <v>13.49</v>
      </c>
      <c r="AI42" s="7">
        <v>2729</v>
      </c>
      <c r="AJ42" s="7">
        <v>14755.5</v>
      </c>
      <c r="AK42" s="7">
        <v>16295.8</v>
      </c>
      <c r="AL42" s="6">
        <v>15.55</v>
      </c>
    </row>
    <row r="43" ht="20" customHeight="1" spans="1:38" x14ac:dyDescent="0.25">
      <c r="A43" s="4">
        <v>14</v>
      </c>
      <c r="B43" s="5">
        <v>1</v>
      </c>
      <c r="C43" s="7" t="s">
        <v>268</v>
      </c>
      <c r="D43" s="7">
        <v>4.5</v>
      </c>
      <c r="E43" s="7">
        <v>72.05</v>
      </c>
      <c r="F43" s="7">
        <v>1482.33</v>
      </c>
      <c r="G43" s="7">
        <v>3190000</v>
      </c>
      <c r="H43" s="7">
        <v>1.01</v>
      </c>
      <c r="I43" s="7">
        <v>2149.61</v>
      </c>
      <c r="J43" s="7">
        <v>1.01</v>
      </c>
      <c r="K43" s="7">
        <v>1.3443</v>
      </c>
      <c r="L43" s="7">
        <v>1.1541</v>
      </c>
      <c r="M43" s="7">
        <v>147350000</v>
      </c>
      <c r="N43" s="7">
        <v>5689000</v>
      </c>
      <c r="O43" s="7">
        <v>1.3807</v>
      </c>
      <c r="P43" s="7">
        <v>1.1729</v>
      </c>
      <c r="Q43" s="7">
        <v>159670000</v>
      </c>
      <c r="R43" s="7">
        <v>5273600</v>
      </c>
      <c r="S43" s="7" t="s">
        <v>30</v>
      </c>
      <c r="T43" s="7">
        <v>20069000000</v>
      </c>
      <c r="U43" s="7">
        <v>1.328</v>
      </c>
      <c r="V43" s="7">
        <v>1.328</v>
      </c>
      <c r="W43" s="7">
        <v>279910</v>
      </c>
      <c r="X43" s="7">
        <v>1</v>
      </c>
      <c r="Y43" s="7">
        <v>288850</v>
      </c>
      <c r="Z43" s="7">
        <v>1</v>
      </c>
      <c r="AA43" s="7">
        <v>19.5</v>
      </c>
      <c r="AB43" s="7" t="s">
        <v>30</v>
      </c>
      <c r="AC43" s="7">
        <v>25</v>
      </c>
      <c r="AD43" s="7" t="s">
        <v>30</v>
      </c>
      <c r="AE43" s="7">
        <v>2376.7</v>
      </c>
      <c r="AF43" s="7">
        <v>15812.2</v>
      </c>
      <c r="AG43" s="7">
        <v>17139.7</v>
      </c>
      <c r="AH43" s="7">
        <v>13.25</v>
      </c>
      <c r="AI43" s="7">
        <v>2653.1</v>
      </c>
      <c r="AJ43" s="7">
        <v>14936.3</v>
      </c>
      <c r="AK43" s="7">
        <v>16487</v>
      </c>
      <c r="AL43" s="6">
        <v>15.12</v>
      </c>
    </row>
    <row r="44" ht="20" customHeight="1" spans="1:38" x14ac:dyDescent="0.25">
      <c r="A44" s="4">
        <v>13</v>
      </c>
      <c r="B44" s="5">
        <v>1</v>
      </c>
      <c r="C44" s="7" t="s">
        <v>267</v>
      </c>
      <c r="D44" s="7">
        <v>4.5</v>
      </c>
      <c r="E44" s="7">
        <v>67.55</v>
      </c>
      <c r="F44" s="7">
        <v>1482.33</v>
      </c>
      <c r="G44" s="7">
        <v>3160000</v>
      </c>
      <c r="H44" s="7">
        <v>0.99</v>
      </c>
      <c r="I44" s="7">
        <v>2130.96</v>
      </c>
      <c r="J44" s="7">
        <v>0.99</v>
      </c>
      <c r="K44" s="7">
        <v>1.3525</v>
      </c>
      <c r="L44" s="7">
        <v>1.159</v>
      </c>
      <c r="M44" s="7">
        <v>147350000</v>
      </c>
      <c r="N44" s="7">
        <v>5934200</v>
      </c>
      <c r="O44" s="7">
        <v>1.3994</v>
      </c>
      <c r="P44" s="7">
        <v>1.1819</v>
      </c>
      <c r="Q44" s="7">
        <v>159670000</v>
      </c>
      <c r="R44" s="7">
        <v>5609600</v>
      </c>
      <c r="S44" s="7" t="s">
        <v>30</v>
      </c>
      <c r="T44" s="7">
        <v>20115000000</v>
      </c>
      <c r="U44" s="7">
        <v>1.306</v>
      </c>
      <c r="V44" s="7">
        <v>1.306</v>
      </c>
      <c r="W44" s="7">
        <v>281350</v>
      </c>
      <c r="X44" s="7">
        <v>1.01</v>
      </c>
      <c r="Y44" s="7">
        <v>289540</v>
      </c>
      <c r="Z44" s="7">
        <v>1</v>
      </c>
      <c r="AA44" s="7">
        <v>19.2</v>
      </c>
      <c r="AB44" s="7" t="s">
        <v>30</v>
      </c>
      <c r="AC44" s="7">
        <v>24.7</v>
      </c>
      <c r="AD44" s="7" t="s">
        <v>30</v>
      </c>
      <c r="AE44" s="7">
        <v>2391.7</v>
      </c>
      <c r="AF44" s="7">
        <v>16040.7</v>
      </c>
      <c r="AG44" s="7">
        <v>17319.2</v>
      </c>
      <c r="AH44" s="7">
        <v>13.33</v>
      </c>
      <c r="AI44" s="7">
        <v>2581.3</v>
      </c>
      <c r="AJ44" s="7">
        <v>15256</v>
      </c>
      <c r="AK44" s="7">
        <v>16694.5</v>
      </c>
      <c r="AL44" s="6">
        <v>14.71</v>
      </c>
    </row>
    <row r="45" ht="20" customHeight="1" spans="1:38" x14ac:dyDescent="0.25">
      <c r="A45" s="4">
        <v>12</v>
      </c>
      <c r="B45" s="5">
        <v>1</v>
      </c>
      <c r="C45" s="7" t="s">
        <v>268</v>
      </c>
      <c r="D45" s="7">
        <v>4.5</v>
      </c>
      <c r="E45" s="7">
        <v>63.05</v>
      </c>
      <c r="F45" s="7">
        <v>1482.33</v>
      </c>
      <c r="G45" s="7">
        <v>3190000</v>
      </c>
      <c r="H45" s="7">
        <v>0.97</v>
      </c>
      <c r="I45" s="7">
        <v>2149.61</v>
      </c>
      <c r="J45" s="7">
        <v>1.01</v>
      </c>
      <c r="K45" s="7">
        <v>1.3705</v>
      </c>
      <c r="L45" s="7">
        <v>1.1702</v>
      </c>
      <c r="M45" s="7">
        <v>147350000</v>
      </c>
      <c r="N45" s="7">
        <v>6249800</v>
      </c>
      <c r="O45" s="7">
        <v>1.4247</v>
      </c>
      <c r="P45" s="7">
        <v>1.1949</v>
      </c>
      <c r="Q45" s="7">
        <v>159670000</v>
      </c>
      <c r="R45" s="7">
        <v>6032700</v>
      </c>
      <c r="S45" s="7" t="s">
        <v>30</v>
      </c>
      <c r="T45" s="7">
        <v>20126000000</v>
      </c>
      <c r="U45" s="7">
        <v>1.285</v>
      </c>
      <c r="V45" s="7">
        <v>1.285</v>
      </c>
      <c r="W45" s="7">
        <v>281230</v>
      </c>
      <c r="X45" s="7">
        <v>1</v>
      </c>
      <c r="Y45" s="7">
        <v>290180</v>
      </c>
      <c r="Z45" s="7">
        <v>1</v>
      </c>
      <c r="AA45" s="7">
        <v>19</v>
      </c>
      <c r="AB45" s="7" t="s">
        <v>30</v>
      </c>
      <c r="AC45" s="7">
        <v>24.3</v>
      </c>
      <c r="AD45" s="7" t="s">
        <v>30</v>
      </c>
      <c r="AE45" s="7">
        <v>2270.5</v>
      </c>
      <c r="AF45" s="7">
        <v>16252.1</v>
      </c>
      <c r="AG45" s="7">
        <v>17498.6</v>
      </c>
      <c r="AH45" s="7">
        <v>12.66</v>
      </c>
      <c r="AI45" s="7">
        <v>2480.8</v>
      </c>
      <c r="AJ45" s="7">
        <v>15483.3</v>
      </c>
      <c r="AK45" s="7">
        <v>16926.6</v>
      </c>
      <c r="AL45" s="6">
        <v>14.14</v>
      </c>
    </row>
    <row r="46" ht="20" customHeight="1" spans="1:38" x14ac:dyDescent="0.25">
      <c r="A46" s="4">
        <v>11</v>
      </c>
      <c r="B46" s="5">
        <v>1</v>
      </c>
      <c r="C46" s="7" t="s">
        <v>269</v>
      </c>
      <c r="D46" s="7">
        <v>4.5</v>
      </c>
      <c r="E46" s="7">
        <v>58.55</v>
      </c>
      <c r="F46" s="7">
        <v>1500.25</v>
      </c>
      <c r="G46" s="7">
        <v>3290000</v>
      </c>
      <c r="H46" s="7">
        <v>0.8</v>
      </c>
      <c r="I46" s="7">
        <v>2192.76</v>
      </c>
      <c r="J46" s="7">
        <v>1.02</v>
      </c>
      <c r="K46" s="7">
        <v>1.3941</v>
      </c>
      <c r="L46" s="7">
        <v>1.1812</v>
      </c>
      <c r="M46" s="7">
        <v>148050000</v>
      </c>
      <c r="N46" s="7">
        <v>6644200</v>
      </c>
      <c r="O46" s="7">
        <v>1.4657</v>
      </c>
      <c r="P46" s="7">
        <v>1.2178</v>
      </c>
      <c r="Q46" s="7">
        <v>176430000</v>
      </c>
      <c r="R46" s="7">
        <v>6611800</v>
      </c>
      <c r="S46" s="7" t="s">
        <v>30</v>
      </c>
      <c r="T46" s="7">
        <v>21390000000</v>
      </c>
      <c r="U46" s="7">
        <v>1.265</v>
      </c>
      <c r="V46" s="7">
        <v>1.265</v>
      </c>
      <c r="W46" s="7">
        <v>282710</v>
      </c>
      <c r="X46" s="7">
        <v>1.01</v>
      </c>
      <c r="Y46" s="7">
        <v>302360</v>
      </c>
      <c r="Z46" s="7">
        <v>1.04</v>
      </c>
      <c r="AA46" s="7">
        <v>18.8</v>
      </c>
      <c r="AB46" s="7" t="s">
        <v>30</v>
      </c>
      <c r="AC46" s="7">
        <v>23.9</v>
      </c>
      <c r="AD46" s="7" t="s">
        <v>30</v>
      </c>
      <c r="AE46" s="7">
        <v>2252</v>
      </c>
      <c r="AF46" s="7">
        <v>16554.9</v>
      </c>
      <c r="AG46" s="7">
        <v>17687.7</v>
      </c>
      <c r="AH46" s="7">
        <v>12.56</v>
      </c>
      <c r="AI46" s="7">
        <v>2442.8</v>
      </c>
      <c r="AJ46" s="7">
        <v>15848.3</v>
      </c>
      <c r="AK46" s="7">
        <v>17189.7</v>
      </c>
      <c r="AL46" s="6">
        <v>13.92</v>
      </c>
    </row>
    <row r="47" ht="20" customHeight="1" spans="1:38" x14ac:dyDescent="0.25">
      <c r="A47" s="4">
        <v>10</v>
      </c>
      <c r="B47" s="5">
        <v>1</v>
      </c>
      <c r="C47" s="7" t="s">
        <v>270</v>
      </c>
      <c r="D47" s="7">
        <v>6.3</v>
      </c>
      <c r="E47" s="7">
        <v>54.05</v>
      </c>
      <c r="F47" s="7">
        <v>1496.54</v>
      </c>
      <c r="G47" s="7">
        <v>4100000</v>
      </c>
      <c r="H47" s="7">
        <v>0.42</v>
      </c>
      <c r="I47" s="7">
        <v>2737.13</v>
      </c>
      <c r="J47" s="7">
        <v>1.25</v>
      </c>
      <c r="K47" s="7">
        <v>0.9819</v>
      </c>
      <c r="L47" s="7">
        <v>1.1542</v>
      </c>
      <c r="M47" s="7">
        <v>87963000</v>
      </c>
      <c r="N47" s="7">
        <v>4930000</v>
      </c>
      <c r="O47" s="7">
        <v>1.0854</v>
      </c>
      <c r="P47" s="7">
        <v>1.243</v>
      </c>
      <c r="Q47" s="7">
        <v>115230000</v>
      </c>
      <c r="R47" s="7">
        <v>5283400</v>
      </c>
      <c r="S47" s="7" t="s">
        <v>30</v>
      </c>
      <c r="T47" s="7">
        <v>11940000000</v>
      </c>
      <c r="U47" s="7">
        <v>1.242</v>
      </c>
      <c r="V47" s="7">
        <v>1.242</v>
      </c>
      <c r="W47" s="7">
        <v>228990</v>
      </c>
      <c r="X47" s="7">
        <v>0.81</v>
      </c>
      <c r="Y47" s="7">
        <v>250370</v>
      </c>
      <c r="Z47" s="7">
        <v>0.83</v>
      </c>
      <c r="AA47" s="7">
        <v>18.6</v>
      </c>
      <c r="AB47" s="7" t="s">
        <v>30</v>
      </c>
      <c r="AC47" s="7">
        <v>23.3</v>
      </c>
      <c r="AD47" s="7" t="s">
        <v>30</v>
      </c>
      <c r="AE47" s="7">
        <v>2712</v>
      </c>
      <c r="AF47" s="7">
        <v>16395.2</v>
      </c>
      <c r="AG47" s="7">
        <v>17936.4</v>
      </c>
      <c r="AH47" s="7">
        <v>15.12</v>
      </c>
      <c r="AI47" s="7">
        <v>1956.2</v>
      </c>
      <c r="AJ47" s="7">
        <v>16652.3</v>
      </c>
      <c r="AK47" s="7">
        <v>17545.5</v>
      </c>
      <c r="AL47" s="6">
        <v>11.15</v>
      </c>
    </row>
    <row r="48" ht="20" customHeight="1" spans="1:38" x14ac:dyDescent="0.25">
      <c r="A48" s="4">
        <v>9</v>
      </c>
      <c r="B48" s="5">
        <v>1</v>
      </c>
      <c r="C48" s="7" t="s">
        <v>271</v>
      </c>
      <c r="D48" s="7">
        <v>6</v>
      </c>
      <c r="E48" s="7">
        <v>47.75</v>
      </c>
      <c r="F48" s="7">
        <v>2660.5</v>
      </c>
      <c r="G48" s="7">
        <v>9830000</v>
      </c>
      <c r="H48" s="7">
        <v>1.82</v>
      </c>
      <c r="I48" s="7">
        <v>3695.29</v>
      </c>
      <c r="J48" s="7">
        <v>1.75</v>
      </c>
      <c r="K48" s="7">
        <v>1.2422</v>
      </c>
      <c r="L48" s="7">
        <v>1.2673</v>
      </c>
      <c r="M48" s="7">
        <v>102290000</v>
      </c>
      <c r="N48" s="7">
        <v>5904100</v>
      </c>
      <c r="O48" s="7">
        <v>1.3755</v>
      </c>
      <c r="P48" s="7">
        <v>1.3171</v>
      </c>
      <c r="Q48" s="7">
        <v>117830000</v>
      </c>
      <c r="R48" s="7">
        <v>6576100</v>
      </c>
      <c r="S48" s="7" t="s">
        <v>30</v>
      </c>
      <c r="T48" s="7">
        <v>14583000000</v>
      </c>
      <c r="U48" s="7">
        <v>1.199</v>
      </c>
      <c r="V48" s="7">
        <v>1.199</v>
      </c>
      <c r="W48" s="7">
        <v>275290</v>
      </c>
      <c r="X48" s="7">
        <v>1.2</v>
      </c>
      <c r="Y48" s="7">
        <v>291570</v>
      </c>
      <c r="Z48" s="7">
        <v>1.16</v>
      </c>
      <c r="AA48" s="7">
        <v>18.7</v>
      </c>
      <c r="AB48" s="7" t="s">
        <v>30</v>
      </c>
      <c r="AC48" s="7">
        <v>23.2</v>
      </c>
      <c r="AD48" s="7" t="s">
        <v>30</v>
      </c>
      <c r="AE48" s="7">
        <v>4283.7</v>
      </c>
      <c r="AF48" s="7">
        <v>15267.7</v>
      </c>
      <c r="AG48" s="7">
        <v>18626.1</v>
      </c>
      <c r="AH48" s="7">
        <v>22.14</v>
      </c>
      <c r="AI48" s="7">
        <v>3527</v>
      </c>
      <c r="AJ48" s="7">
        <v>15814.7</v>
      </c>
      <c r="AK48" s="7">
        <v>18460.5</v>
      </c>
      <c r="AL48" s="6">
        <v>18.23</v>
      </c>
    </row>
    <row r="49" ht="20" customHeight="1" spans="1:38" x14ac:dyDescent="0.25">
      <c r="A49" s="4">
        <v>8</v>
      </c>
      <c r="B49" s="5">
        <v>1</v>
      </c>
      <c r="C49" s="7" t="s">
        <v>272</v>
      </c>
      <c r="D49" s="7">
        <v>6</v>
      </c>
      <c r="E49" s="7">
        <v>41.75</v>
      </c>
      <c r="F49" s="7">
        <v>2554.72</v>
      </c>
      <c r="G49" s="7">
        <v>5390000</v>
      </c>
      <c r="H49" s="7">
        <v>0.98</v>
      </c>
      <c r="I49" s="7">
        <v>2109.09</v>
      </c>
      <c r="J49" s="7">
        <v>1.01</v>
      </c>
      <c r="K49" s="7">
        <v>1.3938</v>
      </c>
      <c r="L49" s="7">
        <v>1.2226</v>
      </c>
      <c r="M49" s="7">
        <v>102290000</v>
      </c>
      <c r="N49" s="7">
        <v>6496300</v>
      </c>
      <c r="O49" s="7">
        <v>1.5724</v>
      </c>
      <c r="P49" s="7">
        <v>1.3087</v>
      </c>
      <c r="Q49" s="7">
        <v>117830000</v>
      </c>
      <c r="R49" s="7">
        <v>7745300</v>
      </c>
      <c r="S49" s="7" t="s">
        <v>30</v>
      </c>
      <c r="T49" s="7">
        <v>14228000000</v>
      </c>
      <c r="U49" s="7">
        <v>1.177</v>
      </c>
      <c r="V49" s="7">
        <v>1.177</v>
      </c>
      <c r="W49" s="7">
        <v>271380</v>
      </c>
      <c r="X49" s="7">
        <v>0.99</v>
      </c>
      <c r="Y49" s="7">
        <v>289160</v>
      </c>
      <c r="Z49" s="7">
        <v>0.99</v>
      </c>
      <c r="AA49" s="7">
        <v>18.6</v>
      </c>
      <c r="AB49" s="7" t="s">
        <v>30</v>
      </c>
      <c r="AC49" s="7">
        <v>22.7</v>
      </c>
      <c r="AD49" s="7" t="s">
        <v>30</v>
      </c>
      <c r="AE49" s="7">
        <v>3013.6</v>
      </c>
      <c r="AF49" s="7">
        <v>16829.6</v>
      </c>
      <c r="AG49" s="7">
        <v>18990.1</v>
      </c>
      <c r="AH49" s="7">
        <v>15.57</v>
      </c>
      <c r="AI49" s="7">
        <v>2279</v>
      </c>
      <c r="AJ49" s="7">
        <v>17381.3</v>
      </c>
      <c r="AK49" s="7">
        <v>18917.3</v>
      </c>
      <c r="AL49" s="6">
        <v>11.78</v>
      </c>
    </row>
    <row r="50" ht="20" customHeight="1" spans="1:38" x14ac:dyDescent="0.25">
      <c r="A50" s="4">
        <v>7</v>
      </c>
      <c r="B50" s="5">
        <v>1</v>
      </c>
      <c r="C50" s="7" t="s">
        <v>273</v>
      </c>
      <c r="D50" s="7">
        <v>6</v>
      </c>
      <c r="E50" s="7">
        <v>35.75</v>
      </c>
      <c r="F50" s="7">
        <v>2634.54</v>
      </c>
      <c r="G50" s="7">
        <v>5490000</v>
      </c>
      <c r="H50" s="7">
        <v>1.17</v>
      </c>
      <c r="I50" s="7">
        <v>2084.9</v>
      </c>
      <c r="J50" s="7">
        <v>0.99</v>
      </c>
      <c r="K50" s="7">
        <v>1.6908</v>
      </c>
      <c r="L50" s="7">
        <v>1.3364</v>
      </c>
      <c r="M50" s="7">
        <v>96313000</v>
      </c>
      <c r="N50" s="7">
        <v>7813700</v>
      </c>
      <c r="O50" s="7">
        <v>1.7777</v>
      </c>
      <c r="P50" s="7">
        <v>1.3827</v>
      </c>
      <c r="Q50" s="7">
        <v>112710000</v>
      </c>
      <c r="R50" s="7">
        <v>9638400</v>
      </c>
      <c r="S50" s="7" t="s">
        <v>30</v>
      </c>
      <c r="T50" s="7">
        <v>14116000000</v>
      </c>
      <c r="U50" s="7">
        <v>1.149</v>
      </c>
      <c r="V50" s="7">
        <v>1.149</v>
      </c>
      <c r="W50" s="7">
        <v>229070</v>
      </c>
      <c r="X50" s="7">
        <v>0.84</v>
      </c>
      <c r="Y50" s="7">
        <v>251770</v>
      </c>
      <c r="Z50" s="7">
        <v>0.87</v>
      </c>
      <c r="AA50" s="7">
        <v>18.4</v>
      </c>
      <c r="AB50" s="7" t="s">
        <v>30</v>
      </c>
      <c r="AC50" s="7">
        <v>22.2</v>
      </c>
      <c r="AD50" s="7" t="s">
        <v>30</v>
      </c>
      <c r="AE50" s="7">
        <v>2941</v>
      </c>
      <c r="AF50" s="7">
        <v>17041.9</v>
      </c>
      <c r="AG50" s="7">
        <v>19251.3</v>
      </c>
      <c r="AH50" s="7">
        <v>15.2</v>
      </c>
      <c r="AI50" s="7">
        <v>2065.3</v>
      </c>
      <c r="AJ50" s="7">
        <v>17801.3</v>
      </c>
      <c r="AK50" s="7">
        <v>19233.8</v>
      </c>
      <c r="AL50" s="6">
        <v>10.67</v>
      </c>
    </row>
    <row r="51" ht="20" customHeight="1" spans="1:38" x14ac:dyDescent="0.25">
      <c r="A51" s="4">
        <v>6</v>
      </c>
      <c r="B51" s="5">
        <v>1</v>
      </c>
      <c r="C51" s="7" t="s">
        <v>274</v>
      </c>
      <c r="D51" s="7">
        <v>5.95</v>
      </c>
      <c r="E51" s="7">
        <v>29.75</v>
      </c>
      <c r="F51" s="7">
        <v>1720.85</v>
      </c>
      <c r="G51" s="7">
        <v>4680000</v>
      </c>
      <c r="H51" s="7">
        <v>0.26</v>
      </c>
      <c r="I51" s="7">
        <v>2720.13</v>
      </c>
      <c r="J51" s="7">
        <v>1.3</v>
      </c>
      <c r="K51" s="7">
        <v>2.3097</v>
      </c>
      <c r="L51" s="7">
        <v>1.7815</v>
      </c>
      <c r="M51" s="7">
        <v>97253000</v>
      </c>
      <c r="N51" s="7">
        <v>12633000</v>
      </c>
      <c r="O51" s="7">
        <v>2.1256</v>
      </c>
      <c r="P51" s="7">
        <v>1.6395</v>
      </c>
      <c r="Q51" s="7">
        <v>114400000</v>
      </c>
      <c r="R51" s="7">
        <v>14341000</v>
      </c>
      <c r="S51" s="7" t="s">
        <v>30</v>
      </c>
      <c r="T51" s="7">
        <v>13549000000</v>
      </c>
      <c r="U51" s="7">
        <v>1.121</v>
      </c>
      <c r="V51" s="7">
        <v>1.121</v>
      </c>
      <c r="W51" s="7">
        <v>225560</v>
      </c>
      <c r="X51" s="7">
        <v>0.98</v>
      </c>
      <c r="Y51" s="7">
        <v>245990</v>
      </c>
      <c r="Z51" s="7">
        <v>0.98</v>
      </c>
      <c r="AA51" s="7">
        <v>18.4</v>
      </c>
      <c r="AB51" s="7" t="s">
        <v>30</v>
      </c>
      <c r="AC51" s="7">
        <v>22</v>
      </c>
      <c r="AD51" s="7" t="s">
        <v>30</v>
      </c>
      <c r="AE51" s="7">
        <v>3278.9</v>
      </c>
      <c r="AF51" s="7">
        <v>16455.8</v>
      </c>
      <c r="AG51" s="7">
        <v>19351.8</v>
      </c>
      <c r="AH51" s="7">
        <v>16.94</v>
      </c>
      <c r="AI51" s="7">
        <v>3222.3</v>
      </c>
      <c r="AJ51" s="7">
        <v>16586.1</v>
      </c>
      <c r="AK51" s="7">
        <v>19351.8</v>
      </c>
      <c r="AL51" s="6">
        <v>16.65</v>
      </c>
    </row>
    <row r="52" ht="20" customHeight="1" spans="1:38" x14ac:dyDescent="0.25">
      <c r="A52" s="4">
        <v>5</v>
      </c>
      <c r="B52" s="5">
        <v>1</v>
      </c>
      <c r="C52" s="7" t="s">
        <v>275</v>
      </c>
      <c r="D52" s="7">
        <v>6</v>
      </c>
      <c r="E52" s="7">
        <v>23.8</v>
      </c>
      <c r="F52" s="7">
        <v>6594.05</v>
      </c>
      <c r="G52" s="7">
        <v>17900000</v>
      </c>
      <c r="H52" s="7">
        <v>1.03</v>
      </c>
      <c r="I52" s="7">
        <v>2709.91</v>
      </c>
      <c r="J52" s="7">
        <v>1.14</v>
      </c>
      <c r="K52" s="7">
        <v>6705.0505</v>
      </c>
      <c r="L52" s="7">
        <v>5258.8637</v>
      </c>
      <c r="M52" s="7">
        <v>189630000</v>
      </c>
      <c r="N52" s="7">
        <v>59294000000</v>
      </c>
      <c r="O52" s="7">
        <v>1608.7277</v>
      </c>
      <c r="P52" s="7">
        <v>1261.7472</v>
      </c>
      <c r="Q52" s="7">
        <v>254000000</v>
      </c>
      <c r="R52" s="7">
        <v>16150000000</v>
      </c>
      <c r="S52" s="7" t="s">
        <v>30</v>
      </c>
      <c r="T52" s="7">
        <v>86753000000</v>
      </c>
      <c r="U52" s="7">
        <v>1.005</v>
      </c>
      <c r="V52" s="7">
        <v>1.005</v>
      </c>
      <c r="W52" s="7">
        <v>403350</v>
      </c>
      <c r="X52" s="7">
        <v>1.79</v>
      </c>
      <c r="Y52" s="7">
        <v>492290</v>
      </c>
      <c r="Z52" s="7">
        <v>2</v>
      </c>
      <c r="AA52" s="7">
        <v>19.6</v>
      </c>
      <c r="AB52" s="7" t="s">
        <v>30</v>
      </c>
      <c r="AC52" s="7">
        <v>26.3</v>
      </c>
      <c r="AD52" s="7" t="s">
        <v>30</v>
      </c>
      <c r="AE52" s="7">
        <v>886</v>
      </c>
      <c r="AF52" s="7">
        <v>28802</v>
      </c>
      <c r="AG52" s="7">
        <v>17347.5</v>
      </c>
      <c r="AH52" s="7" t="s">
        <v>30</v>
      </c>
      <c r="AI52" s="7">
        <v>1131.8</v>
      </c>
      <c r="AJ52" s="7">
        <v>64109.5</v>
      </c>
      <c r="AK52" s="7">
        <v>16638</v>
      </c>
      <c r="AL52" s="6" t="s">
        <v>30</v>
      </c>
    </row>
    <row r="53" ht="20" customHeight="1" spans="1:38" x14ac:dyDescent="0.25">
      <c r="A53" s="4">
        <v>4</v>
      </c>
      <c r="B53" s="5">
        <v>1</v>
      </c>
      <c r="C53" s="7" t="s">
        <v>276</v>
      </c>
      <c r="D53" s="7">
        <v>6.8</v>
      </c>
      <c r="E53" s="7">
        <v>17.8</v>
      </c>
      <c r="F53" s="7">
        <v>7299.09</v>
      </c>
      <c r="G53" s="7">
        <v>17300000</v>
      </c>
      <c r="H53" s="7">
        <v>1.24</v>
      </c>
      <c r="I53" s="7">
        <v>2375.1</v>
      </c>
      <c r="J53" s="7">
        <v>1.35</v>
      </c>
      <c r="K53" s="7">
        <v>7.212</v>
      </c>
      <c r="L53" s="7">
        <v>6.3573</v>
      </c>
      <c r="M53" s="7">
        <v>234710000</v>
      </c>
      <c r="N53" s="7">
        <v>299340000000</v>
      </c>
      <c r="O53" s="7">
        <v>17.4262</v>
      </c>
      <c r="P53" s="7">
        <v>15.3609</v>
      </c>
      <c r="Q53" s="7">
        <v>220800000</v>
      </c>
      <c r="R53" s="7">
        <v>197000000000</v>
      </c>
      <c r="S53" s="7" t="s">
        <v>30</v>
      </c>
      <c r="T53" s="7">
        <v>90885000000</v>
      </c>
      <c r="U53" s="7">
        <v>0.913</v>
      </c>
      <c r="V53" s="7">
        <v>0.913</v>
      </c>
      <c r="W53" s="7">
        <v>427530</v>
      </c>
      <c r="X53" s="7">
        <v>1.06</v>
      </c>
      <c r="Y53" s="7">
        <v>425820</v>
      </c>
      <c r="Z53" s="7">
        <v>0.86</v>
      </c>
      <c r="AA53" s="7">
        <v>20</v>
      </c>
      <c r="AB53" s="7" t="s">
        <v>30</v>
      </c>
      <c r="AC53" s="7">
        <v>30.4</v>
      </c>
      <c r="AD53" s="7" t="s">
        <v>30</v>
      </c>
      <c r="AE53" s="7">
        <v>328</v>
      </c>
      <c r="AF53" s="7">
        <v>6519.2</v>
      </c>
      <c r="AG53" s="7">
        <v>17347.5</v>
      </c>
      <c r="AH53" s="7" t="s">
        <v>30</v>
      </c>
      <c r="AI53" s="7">
        <v>190.1</v>
      </c>
      <c r="AJ53" s="7">
        <v>36956.2</v>
      </c>
      <c r="AK53" s="7">
        <v>16638</v>
      </c>
      <c r="AL53" s="6" t="s">
        <v>30</v>
      </c>
    </row>
    <row r="54" ht="20" customHeight="1" spans="1:38" x14ac:dyDescent="0.25">
      <c r="A54" s="4">
        <v>3</v>
      </c>
      <c r="B54" s="5">
        <v>1</v>
      </c>
      <c r="C54" s="7" t="s">
        <v>277</v>
      </c>
      <c r="D54" s="7">
        <v>3.8</v>
      </c>
      <c r="E54" s="7">
        <v>11</v>
      </c>
      <c r="F54" s="7">
        <v>7941.02</v>
      </c>
      <c r="G54" s="7">
        <v>14000000</v>
      </c>
      <c r="H54" s="7">
        <v>1.5</v>
      </c>
      <c r="I54" s="7">
        <v>1760.31</v>
      </c>
      <c r="J54" s="7">
        <v>1.59</v>
      </c>
      <c r="K54" s="7">
        <v>5.247</v>
      </c>
      <c r="L54" s="7">
        <v>2.2806</v>
      </c>
      <c r="M54" s="7">
        <v>489420000</v>
      </c>
      <c r="N54" s="7">
        <v>1099400000000</v>
      </c>
      <c r="O54" s="7">
        <v>53.5235</v>
      </c>
      <c r="P54" s="7">
        <v>23.2635</v>
      </c>
      <c r="Q54" s="7">
        <v>466300000</v>
      </c>
      <c r="R54" s="7">
        <v>7380800000000</v>
      </c>
      <c r="S54" s="7" t="s">
        <v>30</v>
      </c>
      <c r="T54" s="7">
        <v>240640000000</v>
      </c>
      <c r="U54" s="7">
        <v>0.85</v>
      </c>
      <c r="V54" s="7">
        <v>0.85</v>
      </c>
      <c r="W54" s="7">
        <v>549160</v>
      </c>
      <c r="X54" s="7">
        <v>1.28</v>
      </c>
      <c r="Y54" s="7">
        <v>557300</v>
      </c>
      <c r="Z54" s="7">
        <v>1.31</v>
      </c>
      <c r="AA54" s="7">
        <v>20.1</v>
      </c>
      <c r="AB54" s="7" t="s">
        <v>30</v>
      </c>
      <c r="AC54" s="7">
        <v>32</v>
      </c>
      <c r="AD54" s="7" t="s">
        <v>30</v>
      </c>
      <c r="AE54" s="7">
        <v>76.9</v>
      </c>
      <c r="AF54" s="7">
        <v>2299.6</v>
      </c>
      <c r="AG54" s="7">
        <v>17347.5</v>
      </c>
      <c r="AH54" s="7" t="s">
        <v>30</v>
      </c>
      <c r="AI54" s="7">
        <v>93.3</v>
      </c>
      <c r="AJ54" s="7">
        <v>20839.6</v>
      </c>
      <c r="AK54" s="7">
        <v>16638</v>
      </c>
      <c r="AL54" s="6" t="s">
        <v>30</v>
      </c>
    </row>
    <row r="55" ht="20" customHeight="1" spans="1:38" x14ac:dyDescent="0.25">
      <c r="A55" s="4">
        <v>2</v>
      </c>
      <c r="B55" s="5">
        <v>1</v>
      </c>
      <c r="C55" s="7" t="s">
        <v>278</v>
      </c>
      <c r="D55" s="7">
        <v>3.6</v>
      </c>
      <c r="E55" s="7">
        <v>7.2</v>
      </c>
      <c r="F55" s="7">
        <v>8463.19</v>
      </c>
      <c r="G55" s="7">
        <v>9350000</v>
      </c>
      <c r="H55" s="7">
        <v>1.02</v>
      </c>
      <c r="I55" s="7">
        <v>1104.57</v>
      </c>
      <c r="J55" s="7">
        <v>0.88</v>
      </c>
      <c r="K55" s="7">
        <v>0.1758</v>
      </c>
      <c r="L55" s="7">
        <v>0.1295</v>
      </c>
      <c r="M55" s="7">
        <v>517170000</v>
      </c>
      <c r="N55" s="7">
        <v>135260000000</v>
      </c>
      <c r="O55" s="7">
        <v>0.2569</v>
      </c>
      <c r="P55" s="7">
        <v>0.1893</v>
      </c>
      <c r="Q55" s="7">
        <v>496940000</v>
      </c>
      <c r="R55" s="7">
        <v>1327200000000</v>
      </c>
      <c r="S55" s="7" t="s">
        <v>30</v>
      </c>
      <c r="T55" s="7">
        <v>240500000000</v>
      </c>
      <c r="U55" s="7">
        <v>0.813</v>
      </c>
      <c r="V55" s="7">
        <v>0.813</v>
      </c>
      <c r="W55" s="7">
        <v>541780</v>
      </c>
      <c r="X55" s="7">
        <v>0.99</v>
      </c>
      <c r="Y55" s="7">
        <v>545980</v>
      </c>
      <c r="Z55" s="7">
        <v>0.98</v>
      </c>
      <c r="AA55" s="7">
        <v>20.2</v>
      </c>
      <c r="AB55" s="7" t="s">
        <v>30</v>
      </c>
      <c r="AC55" s="7">
        <v>32.9</v>
      </c>
      <c r="AD55" s="7" t="s">
        <v>30</v>
      </c>
      <c r="AE55" s="7">
        <v>101.3</v>
      </c>
      <c r="AF55" s="7">
        <v>918.3</v>
      </c>
      <c r="AG55" s="7">
        <v>17347.5</v>
      </c>
      <c r="AH55" s="7" t="s">
        <v>30</v>
      </c>
      <c r="AI55" s="7">
        <v>41</v>
      </c>
      <c r="AJ55" s="7">
        <v>11411</v>
      </c>
      <c r="AK55" s="7">
        <v>16638</v>
      </c>
      <c r="AL55" s="6" t="s">
        <v>30</v>
      </c>
    </row>
    <row r="56" ht="20" customHeight="1" spans="1:38" x14ac:dyDescent="0.25">
      <c r="A56" s="10">
        <v>1</v>
      </c>
      <c r="B56" s="11">
        <v>1</v>
      </c>
      <c r="C56" s="12" t="s">
        <v>279</v>
      </c>
      <c r="D56" s="12">
        <v>3.6</v>
      </c>
      <c r="E56" s="12">
        <v>3.6</v>
      </c>
      <c r="F56" s="12">
        <v>7323.47</v>
      </c>
      <c r="G56" s="12">
        <v>9170000</v>
      </c>
      <c r="H56" s="12">
        <v>1</v>
      </c>
      <c r="I56" s="12">
        <v>1252.67</v>
      </c>
      <c r="J56" s="12">
        <v>1.13</v>
      </c>
      <c r="K56" s="12">
        <v>2.1079</v>
      </c>
      <c r="L56" s="12">
        <v>4.25</v>
      </c>
      <c r="M56" s="12">
        <v>517250000</v>
      </c>
      <c r="N56" s="12">
        <v>862290000000</v>
      </c>
      <c r="O56" s="12">
        <v>3.8133</v>
      </c>
      <c r="P56" s="12">
        <v>4.5486</v>
      </c>
      <c r="Q56" s="12">
        <v>496930000</v>
      </c>
      <c r="R56" s="12">
        <v>9055400000000</v>
      </c>
      <c r="S56" s="12" t="s">
        <v>30</v>
      </c>
      <c r="T56" s="12">
        <v>238510000000</v>
      </c>
      <c r="U56" s="12">
        <v>0.78</v>
      </c>
      <c r="V56" s="12">
        <v>0.78</v>
      </c>
      <c r="W56" s="12">
        <v>534550</v>
      </c>
      <c r="X56" s="12">
        <v>0.99</v>
      </c>
      <c r="Y56" s="12">
        <v>498310</v>
      </c>
      <c r="Z56" s="12">
        <v>0.91</v>
      </c>
      <c r="AA56" s="12">
        <v>20.2</v>
      </c>
      <c r="AB56" s="12" t="s">
        <v>30</v>
      </c>
      <c r="AC56" s="12">
        <v>33.2</v>
      </c>
      <c r="AD56" s="12" t="s">
        <v>30</v>
      </c>
      <c r="AE56" s="12">
        <v>21</v>
      </c>
      <c r="AF56" s="12">
        <v>172.2</v>
      </c>
      <c r="AG56" s="12">
        <v>17347.5</v>
      </c>
      <c r="AH56" s="12" t="s">
        <v>30</v>
      </c>
      <c r="AI56" s="12">
        <v>19.6</v>
      </c>
      <c r="AJ56" s="12">
        <v>3778.8</v>
      </c>
      <c r="AK56" s="12">
        <v>16638</v>
      </c>
      <c r="AL56" s="13" t="s">
        <v>30</v>
      </c>
    </row>
  </sheetData>
  <mergeCells count="8">
    <mergeCell ref="A1:B1"/>
    <mergeCell ref="C1:F1"/>
    <mergeCell ref="G1:J1"/>
    <mergeCell ref="K1:T1"/>
    <mergeCell ref="U1:V1"/>
    <mergeCell ref="W1:Z1"/>
    <mergeCell ref="AA1:AD1"/>
    <mergeCell ref="AE1:AL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7" width="10" style="1" customWidth="1"/>
  </cols>
  <sheetData>
    <row r="1" ht="20" customHeight="1" spans="1:7" x14ac:dyDescent="0.25">
      <c r="A1" s="14" t="s">
        <v>145</v>
      </c>
      <c r="B1" s="14"/>
      <c r="C1" s="24" t="s">
        <v>280</v>
      </c>
      <c r="D1" s="25" t="s">
        <v>281</v>
      </c>
      <c r="E1" s="25"/>
      <c r="F1" s="26" t="s">
        <v>282</v>
      </c>
      <c r="G1" s="26"/>
    </row>
    <row r="2" ht="20" customHeight="1" spans="1:7" x14ac:dyDescent="0.25">
      <c r="A2" s="10" t="s">
        <v>147</v>
      </c>
      <c r="B2" s="11" t="s">
        <v>148</v>
      </c>
      <c r="C2" s="20" t="s">
        <v>283</v>
      </c>
      <c r="D2" s="11" t="s">
        <v>35</v>
      </c>
      <c r="E2" s="11" t="s">
        <v>37</v>
      </c>
      <c r="F2" s="20" t="s">
        <v>35</v>
      </c>
      <c r="G2" s="27" t="s">
        <v>37</v>
      </c>
    </row>
    <row r="3" ht="20" customHeight="1" spans="1:7" x14ac:dyDescent="0.25">
      <c r="A3" s="4">
        <v>54</v>
      </c>
      <c r="B3" s="5">
        <v>1</v>
      </c>
      <c r="C3" s="7">
        <v>1</v>
      </c>
      <c r="D3" s="7">
        <v>1.116</v>
      </c>
      <c r="E3" s="7">
        <v>1.163</v>
      </c>
      <c r="F3" s="7">
        <v>1</v>
      </c>
      <c r="G3" s="6">
        <v>1</v>
      </c>
    </row>
    <row r="4" ht="20" customHeight="1" spans="1:7" x14ac:dyDescent="0.25">
      <c r="A4" s="4">
        <v>53</v>
      </c>
      <c r="B4" s="5">
        <v>1</v>
      </c>
      <c r="C4" s="7">
        <v>1</v>
      </c>
      <c r="D4" s="7">
        <v>1.116</v>
      </c>
      <c r="E4" s="7">
        <v>1.163</v>
      </c>
      <c r="F4" s="7">
        <v>1</v>
      </c>
      <c r="G4" s="6">
        <v>1</v>
      </c>
    </row>
    <row r="5" ht="20" customHeight="1" spans="1:7" x14ac:dyDescent="0.25">
      <c r="A5" s="4">
        <v>52</v>
      </c>
      <c r="B5" s="5">
        <v>1</v>
      </c>
      <c r="C5" s="7">
        <v>1</v>
      </c>
      <c r="D5" s="7">
        <v>1.116</v>
      </c>
      <c r="E5" s="7">
        <v>1.163</v>
      </c>
      <c r="F5" s="7">
        <v>1</v>
      </c>
      <c r="G5" s="6">
        <v>1</v>
      </c>
    </row>
    <row r="6" ht="20" customHeight="1" spans="1:7" x14ac:dyDescent="0.25">
      <c r="A6" s="4">
        <v>51</v>
      </c>
      <c r="B6" s="5">
        <v>1</v>
      </c>
      <c r="C6" s="7">
        <v>1</v>
      </c>
      <c r="D6" s="7">
        <v>1.116</v>
      </c>
      <c r="E6" s="7">
        <v>1.163</v>
      </c>
      <c r="F6" s="7">
        <v>1</v>
      </c>
      <c r="G6" s="6">
        <v>1</v>
      </c>
    </row>
    <row r="7" ht="20" customHeight="1" spans="1:7" x14ac:dyDescent="0.25">
      <c r="A7" s="4">
        <v>50</v>
      </c>
      <c r="B7" s="5">
        <v>1</v>
      </c>
      <c r="C7" s="7">
        <v>1</v>
      </c>
      <c r="D7" s="7">
        <v>1.116</v>
      </c>
      <c r="E7" s="7">
        <v>1.163</v>
      </c>
      <c r="F7" s="7">
        <v>1</v>
      </c>
      <c r="G7" s="6">
        <v>1</v>
      </c>
    </row>
    <row r="8" ht="20" customHeight="1" spans="1:7" x14ac:dyDescent="0.25">
      <c r="A8" s="4">
        <v>49</v>
      </c>
      <c r="B8" s="5">
        <v>1</v>
      </c>
      <c r="C8" s="7">
        <v>1</v>
      </c>
      <c r="D8" s="7">
        <v>1.116</v>
      </c>
      <c r="E8" s="7">
        <v>1.163</v>
      </c>
      <c r="F8" s="7">
        <v>1</v>
      </c>
      <c r="G8" s="6">
        <v>1</v>
      </c>
    </row>
    <row r="9" ht="20" customHeight="1" spans="1:7" x14ac:dyDescent="0.25">
      <c r="A9" s="4">
        <v>48</v>
      </c>
      <c r="B9" s="5">
        <v>1</v>
      </c>
      <c r="C9" s="7">
        <v>1</v>
      </c>
      <c r="D9" s="7">
        <v>1.116</v>
      </c>
      <c r="E9" s="7">
        <v>1.163</v>
      </c>
      <c r="F9" s="7">
        <v>1</v>
      </c>
      <c r="G9" s="6">
        <v>1</v>
      </c>
    </row>
    <row r="10" ht="20" customHeight="1" spans="1:7" x14ac:dyDescent="0.25">
      <c r="A10" s="4">
        <v>47</v>
      </c>
      <c r="B10" s="5">
        <v>1</v>
      </c>
      <c r="C10" s="7">
        <v>1</v>
      </c>
      <c r="D10" s="7">
        <v>1.116</v>
      </c>
      <c r="E10" s="7">
        <v>1.163</v>
      </c>
      <c r="F10" s="7">
        <v>1</v>
      </c>
      <c r="G10" s="6">
        <v>1</v>
      </c>
    </row>
    <row r="11" ht="20" customHeight="1" spans="1:7" x14ac:dyDescent="0.25">
      <c r="A11" s="4">
        <v>46</v>
      </c>
      <c r="B11" s="5">
        <v>1</v>
      </c>
      <c r="C11" s="7">
        <v>1</v>
      </c>
      <c r="D11" s="7">
        <v>1.116</v>
      </c>
      <c r="E11" s="7">
        <v>1.163</v>
      </c>
      <c r="F11" s="7">
        <v>1</v>
      </c>
      <c r="G11" s="6">
        <v>1</v>
      </c>
    </row>
    <row r="12" ht="20" customHeight="1" spans="1:7" x14ac:dyDescent="0.25">
      <c r="A12" s="4">
        <v>45</v>
      </c>
      <c r="B12" s="5">
        <v>1</v>
      </c>
      <c r="C12" s="7">
        <v>1</v>
      </c>
      <c r="D12" s="7">
        <v>1.116</v>
      </c>
      <c r="E12" s="7">
        <v>1.163</v>
      </c>
      <c r="F12" s="7">
        <v>1</v>
      </c>
      <c r="G12" s="6">
        <v>1</v>
      </c>
    </row>
    <row r="13" ht="20" customHeight="1" spans="1:7" x14ac:dyDescent="0.25">
      <c r="A13" s="4">
        <v>44</v>
      </c>
      <c r="B13" s="5">
        <v>1</v>
      </c>
      <c r="C13" s="7">
        <v>1</v>
      </c>
      <c r="D13" s="7">
        <v>1.116</v>
      </c>
      <c r="E13" s="7">
        <v>1.163</v>
      </c>
      <c r="F13" s="7">
        <v>1</v>
      </c>
      <c r="G13" s="6">
        <v>1</v>
      </c>
    </row>
    <row r="14" ht="20" customHeight="1" spans="1:7" x14ac:dyDescent="0.25">
      <c r="A14" s="4">
        <v>43</v>
      </c>
      <c r="B14" s="5">
        <v>1</v>
      </c>
      <c r="C14" s="7">
        <v>1</v>
      </c>
      <c r="D14" s="7">
        <v>1.116</v>
      </c>
      <c r="E14" s="7">
        <v>1.163</v>
      </c>
      <c r="F14" s="7">
        <v>1</v>
      </c>
      <c r="G14" s="6">
        <v>1</v>
      </c>
    </row>
    <row r="15" ht="20" customHeight="1" spans="1:7" x14ac:dyDescent="0.25">
      <c r="A15" s="4">
        <v>42</v>
      </c>
      <c r="B15" s="5">
        <v>1</v>
      </c>
      <c r="C15" s="7">
        <v>1</v>
      </c>
      <c r="D15" s="7">
        <v>1.116</v>
      </c>
      <c r="E15" s="7">
        <v>1.163</v>
      </c>
      <c r="F15" s="7">
        <v>1</v>
      </c>
      <c r="G15" s="6">
        <v>1</v>
      </c>
    </row>
    <row r="16" ht="20" customHeight="1" spans="1:7" x14ac:dyDescent="0.25">
      <c r="A16" s="4">
        <v>41</v>
      </c>
      <c r="B16" s="5">
        <v>1</v>
      </c>
      <c r="C16" s="7">
        <v>1</v>
      </c>
      <c r="D16" s="7">
        <v>1.116</v>
      </c>
      <c r="E16" s="7">
        <v>1.163</v>
      </c>
      <c r="F16" s="7">
        <v>1</v>
      </c>
      <c r="G16" s="6">
        <v>1</v>
      </c>
    </row>
    <row r="17" ht="20" customHeight="1" spans="1:7" x14ac:dyDescent="0.25">
      <c r="A17" s="4">
        <v>40</v>
      </c>
      <c r="B17" s="5">
        <v>1</v>
      </c>
      <c r="C17" s="7">
        <v>1</v>
      </c>
      <c r="D17" s="7">
        <v>1.116</v>
      </c>
      <c r="E17" s="7">
        <v>1.163</v>
      </c>
      <c r="F17" s="7">
        <v>1</v>
      </c>
      <c r="G17" s="6">
        <v>1</v>
      </c>
    </row>
    <row r="18" ht="20" customHeight="1" spans="1:7" x14ac:dyDescent="0.25">
      <c r="A18" s="4">
        <v>39</v>
      </c>
      <c r="B18" s="5">
        <v>1</v>
      </c>
      <c r="C18" s="7">
        <v>1</v>
      </c>
      <c r="D18" s="7">
        <v>1.116</v>
      </c>
      <c r="E18" s="7">
        <v>1.163</v>
      </c>
      <c r="F18" s="7">
        <v>1</v>
      </c>
      <c r="G18" s="6">
        <v>1</v>
      </c>
    </row>
    <row r="19" ht="20" customHeight="1" spans="1:7" x14ac:dyDescent="0.25">
      <c r="A19" s="4">
        <v>38</v>
      </c>
      <c r="B19" s="5">
        <v>1</v>
      </c>
      <c r="C19" s="7">
        <v>1</v>
      </c>
      <c r="D19" s="7">
        <v>1.116</v>
      </c>
      <c r="E19" s="7">
        <v>1.163</v>
      </c>
      <c r="F19" s="7">
        <v>1</v>
      </c>
      <c r="G19" s="6">
        <v>1</v>
      </c>
    </row>
    <row r="20" ht="20" customHeight="1" spans="1:7" x14ac:dyDescent="0.25">
      <c r="A20" s="4">
        <v>37</v>
      </c>
      <c r="B20" s="5">
        <v>1</v>
      </c>
      <c r="C20" s="7">
        <v>1</v>
      </c>
      <c r="D20" s="7">
        <v>1.116</v>
      </c>
      <c r="E20" s="7">
        <v>1.163</v>
      </c>
      <c r="F20" s="7">
        <v>1</v>
      </c>
      <c r="G20" s="6">
        <v>1</v>
      </c>
    </row>
    <row r="21" ht="20" customHeight="1" spans="1:7" x14ac:dyDescent="0.25">
      <c r="A21" s="4">
        <v>36</v>
      </c>
      <c r="B21" s="5">
        <v>1</v>
      </c>
      <c r="C21" s="7">
        <v>1</v>
      </c>
      <c r="D21" s="7">
        <v>1.116</v>
      </c>
      <c r="E21" s="7">
        <v>1.163</v>
      </c>
      <c r="F21" s="7">
        <v>1</v>
      </c>
      <c r="G21" s="6">
        <v>1</v>
      </c>
    </row>
    <row r="22" ht="20" customHeight="1" spans="1:7" x14ac:dyDescent="0.25">
      <c r="A22" s="4">
        <v>35</v>
      </c>
      <c r="B22" s="5">
        <v>1</v>
      </c>
      <c r="C22" s="7">
        <v>1</v>
      </c>
      <c r="D22" s="7">
        <v>1.116</v>
      </c>
      <c r="E22" s="7">
        <v>1.163</v>
      </c>
      <c r="F22" s="7">
        <v>1</v>
      </c>
      <c r="G22" s="6">
        <v>1</v>
      </c>
    </row>
    <row r="23" ht="20" customHeight="1" spans="1:7" x14ac:dyDescent="0.25">
      <c r="A23" s="4">
        <v>34</v>
      </c>
      <c r="B23" s="5">
        <v>1</v>
      </c>
      <c r="C23" s="7">
        <v>1</v>
      </c>
      <c r="D23" s="7">
        <v>1.116</v>
      </c>
      <c r="E23" s="7">
        <v>1.163</v>
      </c>
      <c r="F23" s="7">
        <v>1</v>
      </c>
      <c r="G23" s="6">
        <v>1</v>
      </c>
    </row>
    <row r="24" ht="20" customHeight="1" spans="1:7" x14ac:dyDescent="0.25">
      <c r="A24" s="4">
        <v>33</v>
      </c>
      <c r="B24" s="5">
        <v>1</v>
      </c>
      <c r="C24" s="7">
        <v>1</v>
      </c>
      <c r="D24" s="7">
        <v>1.116</v>
      </c>
      <c r="E24" s="7">
        <v>1.163</v>
      </c>
      <c r="F24" s="7">
        <v>1</v>
      </c>
      <c r="G24" s="6">
        <v>1</v>
      </c>
    </row>
    <row r="25" ht="20" customHeight="1" spans="1:7" x14ac:dyDescent="0.25">
      <c r="A25" s="4">
        <v>32</v>
      </c>
      <c r="B25" s="5">
        <v>1</v>
      </c>
      <c r="C25" s="7">
        <v>1</v>
      </c>
      <c r="D25" s="7">
        <v>1.116</v>
      </c>
      <c r="E25" s="7">
        <v>1.163</v>
      </c>
      <c r="F25" s="7">
        <v>1</v>
      </c>
      <c r="G25" s="6">
        <v>1</v>
      </c>
    </row>
    <row r="26" ht="20" customHeight="1" spans="1:7" x14ac:dyDescent="0.25">
      <c r="A26" s="4">
        <v>31</v>
      </c>
      <c r="B26" s="5">
        <v>1</v>
      </c>
      <c r="C26" s="7">
        <v>1</v>
      </c>
      <c r="D26" s="7">
        <v>1.116</v>
      </c>
      <c r="E26" s="7">
        <v>1.163</v>
      </c>
      <c r="F26" s="7">
        <v>1</v>
      </c>
      <c r="G26" s="6">
        <v>1</v>
      </c>
    </row>
    <row r="27" ht="20" customHeight="1" spans="1:7" x14ac:dyDescent="0.25">
      <c r="A27" s="4">
        <v>30</v>
      </c>
      <c r="B27" s="5">
        <v>1</v>
      </c>
      <c r="C27" s="7">
        <v>1</v>
      </c>
      <c r="D27" s="7">
        <v>1.116</v>
      </c>
      <c r="E27" s="7">
        <v>1.163</v>
      </c>
      <c r="F27" s="7">
        <v>1</v>
      </c>
      <c r="G27" s="6">
        <v>1</v>
      </c>
    </row>
    <row r="28" ht="20" customHeight="1" spans="1:7" x14ac:dyDescent="0.25">
      <c r="A28" s="4">
        <v>29</v>
      </c>
      <c r="B28" s="5">
        <v>1</v>
      </c>
      <c r="C28" s="7">
        <v>1</v>
      </c>
      <c r="D28" s="7">
        <v>1.116</v>
      </c>
      <c r="E28" s="7">
        <v>1.163</v>
      </c>
      <c r="F28" s="7">
        <v>1</v>
      </c>
      <c r="G28" s="6">
        <v>1</v>
      </c>
    </row>
    <row r="29" ht="20" customHeight="1" spans="1:7" x14ac:dyDescent="0.25">
      <c r="A29" s="4">
        <v>28</v>
      </c>
      <c r="B29" s="5">
        <v>1</v>
      </c>
      <c r="C29" s="7">
        <v>1</v>
      </c>
      <c r="D29" s="7">
        <v>1.116</v>
      </c>
      <c r="E29" s="7">
        <v>1.163</v>
      </c>
      <c r="F29" s="7">
        <v>1</v>
      </c>
      <c r="G29" s="6">
        <v>1</v>
      </c>
    </row>
    <row r="30" ht="20" customHeight="1" spans="1:7" x14ac:dyDescent="0.25">
      <c r="A30" s="4">
        <v>27</v>
      </c>
      <c r="B30" s="5">
        <v>1</v>
      </c>
      <c r="C30" s="7">
        <v>1</v>
      </c>
      <c r="D30" s="7">
        <v>1.116</v>
      </c>
      <c r="E30" s="7">
        <v>1.163</v>
      </c>
      <c r="F30" s="7">
        <v>1</v>
      </c>
      <c r="G30" s="6">
        <v>1</v>
      </c>
    </row>
    <row r="31" ht="20" customHeight="1" spans="1:7" x14ac:dyDescent="0.25">
      <c r="A31" s="4">
        <v>26</v>
      </c>
      <c r="B31" s="5">
        <v>1</v>
      </c>
      <c r="C31" s="7">
        <v>1</v>
      </c>
      <c r="D31" s="7">
        <v>1.116</v>
      </c>
      <c r="E31" s="7">
        <v>1.163</v>
      </c>
      <c r="F31" s="7">
        <v>1</v>
      </c>
      <c r="G31" s="6">
        <v>1</v>
      </c>
    </row>
    <row r="32" ht="20" customHeight="1" spans="1:7" x14ac:dyDescent="0.25">
      <c r="A32" s="4">
        <v>25</v>
      </c>
      <c r="B32" s="5">
        <v>1</v>
      </c>
      <c r="C32" s="7">
        <v>1</v>
      </c>
      <c r="D32" s="7">
        <v>1.116</v>
      </c>
      <c r="E32" s="7">
        <v>1.163</v>
      </c>
      <c r="F32" s="7">
        <v>1</v>
      </c>
      <c r="G32" s="6">
        <v>1</v>
      </c>
    </row>
    <row r="33" ht="20" customHeight="1" spans="1:7" x14ac:dyDescent="0.25">
      <c r="A33" s="4">
        <v>24</v>
      </c>
      <c r="B33" s="5">
        <v>1</v>
      </c>
      <c r="C33" s="7">
        <v>1</v>
      </c>
      <c r="D33" s="7">
        <v>1.116</v>
      </c>
      <c r="E33" s="7">
        <v>1.163</v>
      </c>
      <c r="F33" s="7">
        <v>1</v>
      </c>
      <c r="G33" s="6">
        <v>1</v>
      </c>
    </row>
    <row r="34" ht="20" customHeight="1" spans="1:7" x14ac:dyDescent="0.25">
      <c r="A34" s="4">
        <v>23</v>
      </c>
      <c r="B34" s="5">
        <v>1</v>
      </c>
      <c r="C34" s="7">
        <v>1</v>
      </c>
      <c r="D34" s="7">
        <v>1.116</v>
      </c>
      <c r="E34" s="7">
        <v>1.163</v>
      </c>
      <c r="F34" s="7">
        <v>1</v>
      </c>
      <c r="G34" s="6">
        <v>1</v>
      </c>
    </row>
    <row r="35" ht="20" customHeight="1" spans="1:7" x14ac:dyDescent="0.25">
      <c r="A35" s="4">
        <v>22</v>
      </c>
      <c r="B35" s="5">
        <v>1</v>
      </c>
      <c r="C35" s="7">
        <v>1</v>
      </c>
      <c r="D35" s="7">
        <v>1.116</v>
      </c>
      <c r="E35" s="7">
        <v>1.163</v>
      </c>
      <c r="F35" s="7">
        <v>1</v>
      </c>
      <c r="G35" s="6">
        <v>1</v>
      </c>
    </row>
    <row r="36" ht="20" customHeight="1" spans="1:7" x14ac:dyDescent="0.25">
      <c r="A36" s="4">
        <v>21</v>
      </c>
      <c r="B36" s="5">
        <v>1</v>
      </c>
      <c r="C36" s="7">
        <v>1</v>
      </c>
      <c r="D36" s="7">
        <v>1.116</v>
      </c>
      <c r="E36" s="7">
        <v>1.163</v>
      </c>
      <c r="F36" s="7">
        <v>1</v>
      </c>
      <c r="G36" s="6">
        <v>1</v>
      </c>
    </row>
    <row r="37" ht="20" customHeight="1" spans="1:7" x14ac:dyDescent="0.25">
      <c r="A37" s="4">
        <v>20</v>
      </c>
      <c r="B37" s="5">
        <v>1</v>
      </c>
      <c r="C37" s="7">
        <v>1</v>
      </c>
      <c r="D37" s="7">
        <v>1.116</v>
      </c>
      <c r="E37" s="7">
        <v>1.163</v>
      </c>
      <c r="F37" s="7">
        <v>1</v>
      </c>
      <c r="G37" s="6">
        <v>1</v>
      </c>
    </row>
    <row r="38" ht="20" customHeight="1" spans="1:7" x14ac:dyDescent="0.25">
      <c r="A38" s="4">
        <v>19</v>
      </c>
      <c r="B38" s="5">
        <v>1</v>
      </c>
      <c r="C38" s="7">
        <v>1</v>
      </c>
      <c r="D38" s="7">
        <v>1.116</v>
      </c>
      <c r="E38" s="7">
        <v>1.163</v>
      </c>
      <c r="F38" s="7">
        <v>1</v>
      </c>
      <c r="G38" s="6">
        <v>1</v>
      </c>
    </row>
    <row r="39" ht="20" customHeight="1" spans="1:7" x14ac:dyDescent="0.25">
      <c r="A39" s="4">
        <v>18</v>
      </c>
      <c r="B39" s="5">
        <v>1</v>
      </c>
      <c r="C39" s="7">
        <v>1</v>
      </c>
      <c r="D39" s="7">
        <v>1.116</v>
      </c>
      <c r="E39" s="7">
        <v>1.163</v>
      </c>
      <c r="F39" s="7">
        <v>1</v>
      </c>
      <c r="G39" s="6">
        <v>1</v>
      </c>
    </row>
    <row r="40" ht="20" customHeight="1" spans="1:7" x14ac:dyDescent="0.25">
      <c r="A40" s="4">
        <v>17</v>
      </c>
      <c r="B40" s="5">
        <v>1</v>
      </c>
      <c r="C40" s="7">
        <v>1</v>
      </c>
      <c r="D40" s="7">
        <v>1.116</v>
      </c>
      <c r="E40" s="7">
        <v>1.163</v>
      </c>
      <c r="F40" s="7">
        <v>1</v>
      </c>
      <c r="G40" s="6">
        <v>1</v>
      </c>
    </row>
    <row r="41" ht="20" customHeight="1" spans="1:7" x14ac:dyDescent="0.25">
      <c r="A41" s="4">
        <v>16</v>
      </c>
      <c r="B41" s="5">
        <v>1</v>
      </c>
      <c r="C41" s="7">
        <v>1</v>
      </c>
      <c r="D41" s="7">
        <v>1.116</v>
      </c>
      <c r="E41" s="7">
        <v>1.163</v>
      </c>
      <c r="F41" s="7">
        <v>1</v>
      </c>
      <c r="G41" s="6">
        <v>1</v>
      </c>
    </row>
    <row r="42" ht="20" customHeight="1" spans="1:7" x14ac:dyDescent="0.25">
      <c r="A42" s="4">
        <v>15</v>
      </c>
      <c r="B42" s="5">
        <v>1</v>
      </c>
      <c r="C42" s="7">
        <v>1</v>
      </c>
      <c r="D42" s="7">
        <v>1.116</v>
      </c>
      <c r="E42" s="7">
        <v>1.163</v>
      </c>
      <c r="F42" s="7">
        <v>1</v>
      </c>
      <c r="G42" s="6">
        <v>1</v>
      </c>
    </row>
    <row r="43" ht="20" customHeight="1" spans="1:7" x14ac:dyDescent="0.25">
      <c r="A43" s="4">
        <v>14</v>
      </c>
      <c r="B43" s="5">
        <v>1</v>
      </c>
      <c r="C43" s="7">
        <v>1</v>
      </c>
      <c r="D43" s="7">
        <v>1.116</v>
      </c>
      <c r="E43" s="7">
        <v>1.163</v>
      </c>
      <c r="F43" s="7">
        <v>1</v>
      </c>
      <c r="G43" s="6">
        <v>1</v>
      </c>
    </row>
    <row r="44" ht="20" customHeight="1" spans="1:7" x14ac:dyDescent="0.25">
      <c r="A44" s="4">
        <v>13</v>
      </c>
      <c r="B44" s="5">
        <v>1</v>
      </c>
      <c r="C44" s="7">
        <v>1</v>
      </c>
      <c r="D44" s="7">
        <v>1.116</v>
      </c>
      <c r="E44" s="7">
        <v>1.163</v>
      </c>
      <c r="F44" s="7">
        <v>1</v>
      </c>
      <c r="G44" s="6">
        <v>1</v>
      </c>
    </row>
    <row r="45" ht="20" customHeight="1" spans="1:7" x14ac:dyDescent="0.25">
      <c r="A45" s="4">
        <v>12</v>
      </c>
      <c r="B45" s="5">
        <v>1</v>
      </c>
      <c r="C45" s="7">
        <v>1</v>
      </c>
      <c r="D45" s="7">
        <v>1.116</v>
      </c>
      <c r="E45" s="7">
        <v>1.163</v>
      </c>
      <c r="F45" s="7">
        <v>1</v>
      </c>
      <c r="G45" s="6">
        <v>1</v>
      </c>
    </row>
    <row r="46" ht="20" customHeight="1" spans="1:7" x14ac:dyDescent="0.25">
      <c r="A46" s="4">
        <v>11</v>
      </c>
      <c r="B46" s="5">
        <v>1</v>
      </c>
      <c r="C46" s="7">
        <v>1</v>
      </c>
      <c r="D46" s="7">
        <v>1.116</v>
      </c>
      <c r="E46" s="7">
        <v>1.163</v>
      </c>
      <c r="F46" s="7">
        <v>1</v>
      </c>
      <c r="G46" s="6">
        <v>1</v>
      </c>
    </row>
    <row r="47" ht="20" customHeight="1" spans="1:7" x14ac:dyDescent="0.25">
      <c r="A47" s="4">
        <v>10</v>
      </c>
      <c r="B47" s="5">
        <v>1</v>
      </c>
      <c r="C47" s="7">
        <v>1.25</v>
      </c>
      <c r="D47" s="7">
        <v>1.116</v>
      </c>
      <c r="E47" s="7">
        <v>1.163</v>
      </c>
      <c r="F47" s="7">
        <v>1</v>
      </c>
      <c r="G47" s="6">
        <v>1</v>
      </c>
    </row>
    <row r="48" ht="20" customHeight="1" spans="1:7" x14ac:dyDescent="0.25">
      <c r="A48" s="4">
        <v>9</v>
      </c>
      <c r="B48" s="5">
        <v>1</v>
      </c>
      <c r="C48" s="7">
        <v>1</v>
      </c>
      <c r="D48" s="7">
        <v>1.116</v>
      </c>
      <c r="E48" s="7">
        <v>1.163</v>
      </c>
      <c r="F48" s="7">
        <v>1</v>
      </c>
      <c r="G48" s="6">
        <v>1</v>
      </c>
    </row>
    <row r="49" ht="20" customHeight="1" spans="1:7" x14ac:dyDescent="0.25">
      <c r="A49" s="4">
        <v>8</v>
      </c>
      <c r="B49" s="5">
        <v>1</v>
      </c>
      <c r="C49" s="7">
        <v>1</v>
      </c>
      <c r="D49" s="7">
        <v>1.116</v>
      </c>
      <c r="E49" s="7">
        <v>1.163</v>
      </c>
      <c r="F49" s="7">
        <v>1</v>
      </c>
      <c r="G49" s="6">
        <v>1</v>
      </c>
    </row>
    <row r="50" ht="20" customHeight="1" spans="1:7" x14ac:dyDescent="0.25">
      <c r="A50" s="4">
        <v>7</v>
      </c>
      <c r="B50" s="5">
        <v>1</v>
      </c>
      <c r="C50" s="7">
        <v>1</v>
      </c>
      <c r="D50" s="7">
        <v>1.116</v>
      </c>
      <c r="E50" s="7">
        <v>1.163</v>
      </c>
      <c r="F50" s="7">
        <v>1</v>
      </c>
      <c r="G50" s="6">
        <v>1</v>
      </c>
    </row>
    <row r="51" ht="20" customHeight="1" spans="1:7" x14ac:dyDescent="0.25">
      <c r="A51" s="4">
        <v>6</v>
      </c>
      <c r="B51" s="5">
        <v>1</v>
      </c>
      <c r="C51" s="7">
        <v>1</v>
      </c>
      <c r="D51" s="7">
        <v>1.116</v>
      </c>
      <c r="E51" s="7">
        <v>1.163</v>
      </c>
      <c r="F51" s="7">
        <v>1</v>
      </c>
      <c r="G51" s="6">
        <v>1</v>
      </c>
    </row>
    <row r="52" ht="20" customHeight="1" spans="1:7" x14ac:dyDescent="0.25">
      <c r="A52" s="4">
        <v>5</v>
      </c>
      <c r="B52" s="5">
        <v>1</v>
      </c>
      <c r="C52" s="7">
        <v>1</v>
      </c>
      <c r="D52" s="7" t="s">
        <v>30</v>
      </c>
      <c r="E52" s="7" t="s">
        <v>30</v>
      </c>
      <c r="F52" s="7"/>
      <c r="G52" s="6"/>
    </row>
    <row r="53" ht="20" customHeight="1" spans="1:7" x14ac:dyDescent="0.25">
      <c r="A53" s="4">
        <v>4</v>
      </c>
      <c r="B53" s="5">
        <v>1</v>
      </c>
      <c r="C53" s="7">
        <v>1</v>
      </c>
      <c r="D53" s="7" t="s">
        <v>30</v>
      </c>
      <c r="E53" s="7" t="s">
        <v>30</v>
      </c>
      <c r="F53" s="7"/>
      <c r="G53" s="6"/>
    </row>
    <row r="54" ht="20" customHeight="1" spans="1:7" x14ac:dyDescent="0.25">
      <c r="A54" s="4">
        <v>3</v>
      </c>
      <c r="B54" s="5">
        <v>1</v>
      </c>
      <c r="C54" s="7">
        <v>1</v>
      </c>
      <c r="D54" s="7" t="s">
        <v>30</v>
      </c>
      <c r="E54" s="7" t="s">
        <v>30</v>
      </c>
      <c r="F54" s="7"/>
      <c r="G54" s="6"/>
    </row>
    <row r="55" ht="20" customHeight="1" spans="1:7" x14ac:dyDescent="0.25">
      <c r="A55" s="4">
        <v>2</v>
      </c>
      <c r="B55" s="5">
        <v>1</v>
      </c>
      <c r="C55" s="7">
        <v>1</v>
      </c>
      <c r="D55" s="7" t="s">
        <v>30</v>
      </c>
      <c r="E55" s="7" t="s">
        <v>30</v>
      </c>
      <c r="F55" s="7"/>
      <c r="G55" s="6"/>
    </row>
    <row r="56" ht="20" customHeight="1" spans="1:7" x14ac:dyDescent="0.25">
      <c r="A56" s="10">
        <v>1</v>
      </c>
      <c r="B56" s="11">
        <v>1</v>
      </c>
      <c r="C56" s="12">
        <v>1</v>
      </c>
      <c r="D56" s="12" t="s">
        <v>30</v>
      </c>
      <c r="E56" s="12" t="s">
        <v>30</v>
      </c>
      <c r="F56" s="12"/>
      <c r="G56" s="13"/>
    </row>
  </sheetData>
  <mergeCells count="3">
    <mergeCell ref="A1:B1"/>
    <mergeCell ref="D1:E1"/>
    <mergeCell ref="F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A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677" width="10" style="1" customWidth="1"/>
  </cols>
  <sheetData>
    <row r="1" ht="20" customHeight="1" spans="1:677" x14ac:dyDescent="0.25">
      <c r="A1" s="14" t="s">
        <v>145</v>
      </c>
      <c r="B1" s="14"/>
      <c r="C1" s="24" t="s">
        <v>284</v>
      </c>
      <c r="D1" s="24"/>
      <c r="E1" s="24"/>
      <c r="F1" s="24"/>
      <c r="G1" s="24"/>
      <c r="H1" s="25" t="s">
        <v>285</v>
      </c>
      <c r="I1" s="25"/>
      <c r="J1" s="25"/>
      <c r="K1" s="25"/>
      <c r="L1" s="25"/>
      <c r="M1" s="24" t="s">
        <v>286</v>
      </c>
      <c r="N1" s="24"/>
      <c r="O1" s="24"/>
      <c r="P1" s="24"/>
      <c r="Q1" s="24"/>
      <c r="R1" s="25" t="s">
        <v>287</v>
      </c>
      <c r="S1" s="25"/>
      <c r="T1" s="25"/>
      <c r="U1" s="25"/>
      <c r="V1" s="25"/>
      <c r="W1" s="24" t="s">
        <v>288</v>
      </c>
      <c r="X1" s="24"/>
      <c r="Y1" s="24"/>
      <c r="Z1" s="24"/>
      <c r="AA1" s="24"/>
      <c r="AB1" s="25" t="s">
        <v>289</v>
      </c>
      <c r="AC1" s="25"/>
      <c r="AD1" s="25"/>
      <c r="AE1" s="25"/>
      <c r="AF1" s="25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1"/>
      <c r="JH1" s="31"/>
      <c r="JI1" s="31"/>
      <c r="JJ1" s="31"/>
      <c r="JK1" s="31"/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1"/>
      <c r="JW1" s="31"/>
      <c r="JX1" s="31"/>
      <c r="JY1" s="31"/>
      <c r="JZ1" s="31"/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1"/>
      <c r="KL1" s="31"/>
      <c r="KM1" s="31"/>
      <c r="KN1" s="31"/>
      <c r="KO1" s="31"/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1"/>
      <c r="LA1" s="31"/>
      <c r="LB1" s="31"/>
      <c r="LC1" s="31"/>
      <c r="LD1" s="31"/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31"/>
      <c r="LP1" s="31"/>
      <c r="LQ1" s="31"/>
      <c r="LR1" s="31"/>
      <c r="LS1" s="31"/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1"/>
      <c r="ME1" s="31"/>
      <c r="MF1" s="31"/>
      <c r="MG1" s="31"/>
      <c r="MH1" s="31"/>
      <c r="MI1" s="31"/>
      <c r="MJ1" s="31"/>
      <c r="MK1" s="31"/>
      <c r="ML1" s="31"/>
      <c r="MM1" s="31"/>
      <c r="MN1" s="31"/>
      <c r="MO1" s="31"/>
      <c r="MP1" s="31"/>
      <c r="MQ1" s="31"/>
      <c r="MR1" s="31"/>
      <c r="MS1" s="31"/>
      <c r="MT1" s="31"/>
      <c r="MU1" s="31"/>
      <c r="MV1" s="31"/>
      <c r="MW1" s="31"/>
      <c r="MX1" s="31"/>
      <c r="MY1" s="31"/>
      <c r="MZ1" s="31"/>
      <c r="NA1" s="31"/>
      <c r="NB1" s="31"/>
      <c r="NC1" s="31"/>
      <c r="ND1" s="31"/>
      <c r="NE1" s="31"/>
      <c r="NF1" s="31"/>
      <c r="NG1" s="31"/>
      <c r="NH1" s="31"/>
      <c r="NI1" s="31"/>
      <c r="NJ1" s="31"/>
      <c r="NK1" s="31"/>
      <c r="NL1" s="31"/>
      <c r="NM1" s="31"/>
      <c r="NN1" s="31"/>
      <c r="NO1" s="31"/>
      <c r="NP1" s="31"/>
      <c r="NQ1" s="31"/>
      <c r="NR1" s="31"/>
      <c r="NS1" s="31"/>
      <c r="NT1" s="31"/>
      <c r="NU1" s="31"/>
      <c r="NV1" s="31"/>
      <c r="NW1" s="31"/>
      <c r="NX1" s="31"/>
      <c r="NY1" s="31"/>
      <c r="NZ1" s="31"/>
      <c r="OA1" s="31"/>
      <c r="OB1" s="31"/>
      <c r="OC1" s="31"/>
      <c r="OD1" s="31"/>
      <c r="OE1" s="31"/>
      <c r="OF1" s="31"/>
      <c r="OG1" s="31"/>
      <c r="OH1" s="31"/>
      <c r="OI1" s="31"/>
      <c r="OJ1" s="31"/>
      <c r="OK1" s="31"/>
      <c r="OL1" s="31"/>
      <c r="OM1" s="31"/>
      <c r="ON1" s="31"/>
      <c r="OO1" s="31"/>
      <c r="OP1" s="31"/>
      <c r="OQ1" s="31"/>
      <c r="OR1" s="31"/>
      <c r="OS1" s="31"/>
      <c r="OT1" s="31"/>
      <c r="OU1" s="31"/>
      <c r="OV1" s="31"/>
      <c r="OW1" s="31"/>
      <c r="OX1" s="31"/>
      <c r="OY1" s="31"/>
      <c r="OZ1" s="31"/>
      <c r="PA1" s="31"/>
      <c r="PB1" s="31"/>
      <c r="PC1" s="31"/>
      <c r="PD1" s="31"/>
      <c r="PE1" s="31"/>
      <c r="PF1" s="31"/>
      <c r="PG1" s="31"/>
      <c r="PH1" s="31"/>
      <c r="PI1" s="31"/>
      <c r="PJ1" s="31"/>
      <c r="PK1" s="31"/>
      <c r="PL1" s="31"/>
      <c r="PM1" s="31"/>
      <c r="PN1" s="31"/>
      <c r="PO1" s="31"/>
      <c r="PP1" s="31"/>
      <c r="PQ1" s="31"/>
      <c r="PR1" s="31"/>
      <c r="PS1" s="31"/>
      <c r="PT1" s="31"/>
      <c r="PU1" s="31"/>
      <c r="PV1" s="31"/>
      <c r="PW1" s="31"/>
      <c r="PX1" s="31"/>
      <c r="PY1" s="31"/>
      <c r="PZ1" s="31"/>
      <c r="QA1" s="31"/>
      <c r="QB1" s="31"/>
      <c r="QC1" s="31"/>
      <c r="QD1" s="31"/>
      <c r="QE1" s="31"/>
      <c r="QF1" s="31"/>
      <c r="QG1" s="31"/>
      <c r="QH1" s="31"/>
      <c r="QI1" s="31"/>
      <c r="QJ1" s="31"/>
      <c r="QK1" s="31"/>
      <c r="QL1" s="31"/>
      <c r="QM1" s="31"/>
      <c r="QN1" s="31"/>
      <c r="QO1" s="31"/>
      <c r="QP1" s="31"/>
      <c r="QQ1" s="31"/>
      <c r="QR1" s="31"/>
      <c r="QS1" s="31"/>
      <c r="QT1" s="31"/>
      <c r="QU1" s="31"/>
      <c r="QV1" s="31"/>
      <c r="QW1" s="31"/>
      <c r="QX1" s="31"/>
      <c r="QY1" s="31"/>
      <c r="QZ1" s="31"/>
      <c r="RA1" s="31"/>
      <c r="RB1" s="31"/>
      <c r="RC1" s="31"/>
      <c r="RD1" s="31"/>
      <c r="RE1" s="31"/>
      <c r="RF1" s="31"/>
      <c r="RG1" s="31"/>
      <c r="RH1" s="31"/>
      <c r="RI1" s="31"/>
      <c r="RJ1" s="31"/>
      <c r="RK1" s="31"/>
      <c r="RL1" s="31"/>
      <c r="RM1" s="31"/>
      <c r="RN1" s="31"/>
      <c r="RO1" s="31"/>
      <c r="RP1" s="31"/>
      <c r="RQ1" s="31"/>
      <c r="RR1" s="31"/>
      <c r="RS1" s="31"/>
      <c r="RT1" s="31"/>
      <c r="RU1" s="31"/>
      <c r="RV1" s="31"/>
      <c r="RW1" s="31"/>
      <c r="RX1" s="31"/>
      <c r="RY1" s="31"/>
      <c r="RZ1" s="31"/>
      <c r="SA1" s="31"/>
      <c r="SB1" s="31"/>
      <c r="SC1" s="31"/>
      <c r="SD1" s="31"/>
      <c r="SE1" s="31"/>
      <c r="SF1" s="31"/>
      <c r="SG1" s="31"/>
      <c r="SH1" s="31"/>
      <c r="SI1" s="31"/>
      <c r="SJ1" s="31"/>
      <c r="SK1" s="31"/>
      <c r="SL1" s="31"/>
      <c r="SM1" s="31"/>
      <c r="SN1" s="31"/>
      <c r="SO1" s="31"/>
      <c r="SP1" s="31"/>
      <c r="SQ1" s="31"/>
      <c r="SR1" s="31"/>
      <c r="SS1" s="31"/>
      <c r="ST1" s="31"/>
      <c r="SU1" s="31"/>
      <c r="SV1" s="31"/>
      <c r="SW1" s="31"/>
      <c r="SX1" s="31"/>
      <c r="SY1" s="31"/>
      <c r="SZ1" s="31"/>
      <c r="TA1" s="31"/>
      <c r="TB1" s="31"/>
      <c r="TC1" s="31"/>
      <c r="TD1" s="31"/>
      <c r="TE1" s="31"/>
      <c r="TF1" s="31"/>
      <c r="TG1" s="31"/>
      <c r="TH1" s="31"/>
      <c r="TI1" s="31"/>
      <c r="TJ1" s="31"/>
      <c r="TK1" s="31"/>
      <c r="TL1" s="31"/>
      <c r="TM1" s="31"/>
      <c r="TN1" s="31"/>
      <c r="TO1" s="31"/>
      <c r="TP1" s="31"/>
      <c r="TQ1" s="31"/>
      <c r="TR1" s="31"/>
      <c r="TS1" s="31"/>
      <c r="TT1" s="31"/>
      <c r="TU1" s="31"/>
      <c r="TV1" s="31"/>
      <c r="TW1" s="31"/>
      <c r="TX1" s="31"/>
      <c r="TY1" s="31"/>
      <c r="TZ1" s="31"/>
      <c r="UA1" s="31"/>
      <c r="UB1" s="31"/>
      <c r="UC1" s="31"/>
      <c r="UD1" s="31"/>
      <c r="UE1" s="31"/>
      <c r="UF1" s="31"/>
      <c r="UG1" s="31"/>
      <c r="UH1" s="31"/>
      <c r="UI1" s="31"/>
      <c r="UJ1" s="31"/>
      <c r="UK1" s="31"/>
      <c r="UL1" s="31"/>
      <c r="UM1" s="31"/>
      <c r="UN1" s="31"/>
      <c r="UO1" s="31"/>
      <c r="UP1" s="31"/>
      <c r="UQ1" s="31"/>
      <c r="UR1" s="31"/>
      <c r="US1" s="31"/>
      <c r="UT1" s="31"/>
      <c r="UU1" s="31"/>
      <c r="UV1" s="31"/>
      <c r="UW1" s="31"/>
      <c r="UX1" s="31"/>
      <c r="UY1" s="31"/>
      <c r="UZ1" s="31"/>
      <c r="VA1" s="31"/>
      <c r="VB1" s="31"/>
      <c r="VC1" s="31"/>
      <c r="VD1" s="31"/>
      <c r="VE1" s="31"/>
      <c r="VF1" s="31"/>
      <c r="VG1" s="31"/>
      <c r="VH1" s="31"/>
      <c r="VI1" s="31"/>
      <c r="VJ1" s="31"/>
      <c r="VK1" s="31"/>
      <c r="VL1" s="31"/>
      <c r="VM1" s="31"/>
      <c r="VN1" s="31"/>
      <c r="VO1" s="31"/>
      <c r="VP1" s="31"/>
      <c r="VQ1" s="31"/>
      <c r="VR1" s="31"/>
      <c r="VS1" s="31"/>
      <c r="VT1" s="31"/>
      <c r="VU1" s="31"/>
      <c r="VV1" s="31"/>
      <c r="VW1" s="31"/>
      <c r="VX1" s="31"/>
      <c r="VY1" s="31"/>
      <c r="VZ1" s="31"/>
      <c r="WA1" s="31"/>
      <c r="WB1" s="31"/>
      <c r="WC1" s="31"/>
      <c r="WD1" s="31"/>
      <c r="WE1" s="31"/>
      <c r="WF1" s="31"/>
      <c r="WG1" s="31"/>
      <c r="WH1" s="31"/>
      <c r="WI1" s="31"/>
      <c r="WJ1" s="31"/>
      <c r="WK1" s="31"/>
      <c r="WL1" s="31"/>
      <c r="WM1" s="31"/>
      <c r="WN1" s="31"/>
      <c r="WO1" s="31"/>
      <c r="WP1" s="31"/>
      <c r="WQ1" s="31"/>
      <c r="WR1" s="31"/>
      <c r="WS1" s="31"/>
      <c r="WT1" s="31"/>
      <c r="WU1" s="31"/>
      <c r="WV1" s="31"/>
      <c r="WW1" s="31"/>
      <c r="WX1" s="31"/>
      <c r="WY1" s="31"/>
      <c r="WZ1" s="31"/>
      <c r="XA1" s="31"/>
      <c r="XB1" s="31"/>
      <c r="XC1" s="31"/>
      <c r="XD1" s="31"/>
      <c r="XE1" s="31"/>
      <c r="XF1" s="31"/>
      <c r="XG1" s="31"/>
      <c r="XH1" s="31"/>
      <c r="XI1" s="31"/>
      <c r="XJ1" s="31"/>
      <c r="XK1" s="31"/>
      <c r="XL1" s="31"/>
      <c r="XM1" s="31"/>
      <c r="XN1" s="31"/>
      <c r="XO1" s="31"/>
      <c r="XP1" s="31"/>
      <c r="XQ1" s="31"/>
      <c r="XR1" s="31"/>
      <c r="XS1" s="31"/>
      <c r="XT1" s="31"/>
      <c r="XU1" s="31"/>
      <c r="XV1" s="31"/>
      <c r="XW1" s="31"/>
      <c r="XX1" s="31"/>
      <c r="XY1" s="31"/>
      <c r="XZ1" s="31"/>
      <c r="YA1" s="31"/>
      <c r="YB1" s="31"/>
      <c r="YC1" s="31"/>
      <c r="YD1" s="31"/>
      <c r="YE1" s="31"/>
      <c r="YF1" s="31"/>
      <c r="YG1" s="31"/>
      <c r="YH1" s="31"/>
      <c r="YI1" s="31"/>
      <c r="YJ1" s="31"/>
      <c r="YK1" s="31"/>
      <c r="YL1" s="31"/>
      <c r="YM1" s="31"/>
      <c r="YN1" s="31"/>
      <c r="YO1" s="31"/>
      <c r="YP1" s="31"/>
      <c r="YQ1" s="31"/>
      <c r="YR1" s="31"/>
      <c r="YS1" s="31"/>
      <c r="YT1" s="31"/>
      <c r="YU1" s="31"/>
      <c r="YV1" s="31"/>
      <c r="YW1" s="31"/>
      <c r="YX1" s="31"/>
      <c r="YY1" s="31"/>
      <c r="YZ1" s="31"/>
      <c r="ZA1" s="15"/>
    </row>
    <row r="2" ht="20" customHeight="1" spans="1:677" x14ac:dyDescent="0.25">
      <c r="A2" s="10" t="s">
        <v>147</v>
      </c>
      <c r="B2" s="11" t="s">
        <v>290</v>
      </c>
      <c r="C2" s="20" t="s">
        <v>76</v>
      </c>
      <c r="D2" s="20" t="s">
        <v>77</v>
      </c>
      <c r="E2" s="20" t="s">
        <v>78</v>
      </c>
      <c r="F2" s="20" t="s">
        <v>79</v>
      </c>
      <c r="G2" s="20" t="s">
        <v>80</v>
      </c>
      <c r="H2" s="11" t="s">
        <v>76</v>
      </c>
      <c r="I2" s="11" t="s">
        <v>77</v>
      </c>
      <c r="J2" s="11" t="s">
        <v>78</v>
      </c>
      <c r="K2" s="11" t="s">
        <v>79</v>
      </c>
      <c r="L2" s="11" t="s">
        <v>80</v>
      </c>
      <c r="M2" s="20" t="s">
        <v>76</v>
      </c>
      <c r="N2" s="20" t="s">
        <v>77</v>
      </c>
      <c r="O2" s="20" t="s">
        <v>78</v>
      </c>
      <c r="P2" s="20" t="s">
        <v>79</v>
      </c>
      <c r="Q2" s="20" t="s">
        <v>80</v>
      </c>
      <c r="R2" s="11" t="s">
        <v>76</v>
      </c>
      <c r="S2" s="11" t="s">
        <v>77</v>
      </c>
      <c r="T2" s="11" t="s">
        <v>78</v>
      </c>
      <c r="U2" s="11" t="s">
        <v>79</v>
      </c>
      <c r="V2" s="11" t="s">
        <v>80</v>
      </c>
      <c r="W2" s="20" t="s">
        <v>76</v>
      </c>
      <c r="X2" s="20" t="s">
        <v>77</v>
      </c>
      <c r="Y2" s="20" t="s">
        <v>78</v>
      </c>
      <c r="Z2" s="20"/>
      <c r="AA2" s="20" t="s">
        <v>80</v>
      </c>
      <c r="AB2" s="11" t="s">
        <v>76</v>
      </c>
      <c r="AC2" s="11" t="s">
        <v>77</v>
      </c>
      <c r="AD2" s="11" t="s">
        <v>78</v>
      </c>
      <c r="AE2" s="11" t="s">
        <v>79</v>
      </c>
      <c r="AF2" s="11" t="s">
        <v>80</v>
      </c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3" t="s">
        <v>79</v>
      </c>
    </row>
    <row r="3" ht="20" customHeight="1" spans="1:677" x14ac:dyDescent="0.25">
      <c r="A3" s="4">
        <v>54</v>
      </c>
      <c r="B3" s="5">
        <v>68</v>
      </c>
      <c r="C3" s="7">
        <v>97</v>
      </c>
      <c r="D3" s="7">
        <v>34</v>
      </c>
      <c r="E3" s="7">
        <v>47</v>
      </c>
      <c r="F3" s="7">
        <v>16</v>
      </c>
      <c r="G3" s="7">
        <v>194</v>
      </c>
      <c r="H3" s="7">
        <f>round(C3/B3,2)</f>
      </c>
      <c r="I3" s="7">
        <f>round(D3/B3,2)</f>
      </c>
      <c r="J3" s="7">
        <f>round(E3/B3,2)</f>
      </c>
      <c r="K3" s="7">
        <f>round(F3/B3,2)</f>
      </c>
      <c r="L3" s="7">
        <f>round(G3/B3,2)</f>
      </c>
      <c r="M3" s="7" t="s">
        <v>30</v>
      </c>
      <c r="N3" s="7">
        <v>32</v>
      </c>
      <c r="O3" s="7">
        <v>263</v>
      </c>
      <c r="P3" s="7" t="s">
        <v>30</v>
      </c>
      <c r="Q3" s="7">
        <v>295</v>
      </c>
      <c r="R3" s="7">
        <f>round(M3/B3,2)</f>
      </c>
      <c r="S3" s="7">
        <f>round(N3/B3,2)</f>
      </c>
      <c r="T3" s="7">
        <f>round(O3/B3,2)</f>
      </c>
      <c r="U3" s="7">
        <f>round(P3/B3,2)</f>
      </c>
      <c r="V3" s="7">
        <f>round(Q3/B3,2)</f>
      </c>
      <c r="W3" s="7">
        <v>12</v>
      </c>
      <c r="X3" s="7" t="s">
        <v>30</v>
      </c>
      <c r="Y3" s="7">
        <v>9</v>
      </c>
      <c r="Z3" s="7" t="s">
        <v>30</v>
      </c>
      <c r="AA3" s="7">
        <f>sum(W3:Z3)</f>
      </c>
      <c r="AB3" s="7">
        <v>6</v>
      </c>
      <c r="AC3" s="7" t="s">
        <v>30</v>
      </c>
      <c r="AD3" s="7">
        <v>4.49</v>
      </c>
      <c r="AE3" s="7" t="s">
        <v>30</v>
      </c>
      <c r="AF3" s="7">
        <f>sum(AB3:AE3)</f>
      </c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6"/>
    </row>
    <row r="4" ht="20" customHeight="1" spans="1:677" x14ac:dyDescent="0.25">
      <c r="A4" s="4">
        <v>53</v>
      </c>
      <c r="B4" s="5">
        <v>280</v>
      </c>
      <c r="C4" s="7">
        <v>191</v>
      </c>
      <c r="D4" s="7">
        <v>41</v>
      </c>
      <c r="E4" s="7">
        <v>36</v>
      </c>
      <c r="F4" s="7">
        <v>44</v>
      </c>
      <c r="G4" s="7">
        <v>313</v>
      </c>
      <c r="H4" s="7">
        <f>round(C4/B4,2)</f>
      </c>
      <c r="I4" s="7">
        <f>round(D4/B4,2)</f>
      </c>
      <c r="J4" s="7">
        <f>round(E4/B4,2)</f>
      </c>
      <c r="K4" s="7">
        <f>round(F4/B4,2)</f>
      </c>
      <c r="L4" s="7">
        <f>round(G4/B4,2)</f>
      </c>
      <c r="M4" s="7" t="s">
        <v>30</v>
      </c>
      <c r="N4" s="7">
        <v>39</v>
      </c>
      <c r="O4" s="7">
        <v>58</v>
      </c>
      <c r="P4" s="7" t="s">
        <v>30</v>
      </c>
      <c r="Q4" s="7">
        <v>97</v>
      </c>
      <c r="R4" s="7">
        <f>round(M4/B4,2)</f>
      </c>
      <c r="S4" s="7">
        <f>round(N4/B4,2)</f>
      </c>
      <c r="T4" s="7">
        <f>round(O4/B4,2)</f>
      </c>
      <c r="U4" s="7">
        <f>round(P4/B4,2)</f>
      </c>
      <c r="V4" s="7">
        <f>round(Q4/B4,2)</f>
      </c>
      <c r="W4" s="7">
        <v>23</v>
      </c>
      <c r="X4" s="7" t="s">
        <v>30</v>
      </c>
      <c r="Y4" s="7">
        <v>8</v>
      </c>
      <c r="Z4" s="7" t="s">
        <v>30</v>
      </c>
      <c r="AA4" s="7">
        <f>sum(W4:Z4)</f>
      </c>
      <c r="AB4" s="7">
        <v>9.5</v>
      </c>
      <c r="AC4" s="7" t="s">
        <v>30</v>
      </c>
      <c r="AD4" s="7">
        <v>3.16</v>
      </c>
      <c r="AE4" s="7" t="s">
        <v>30</v>
      </c>
      <c r="AF4" s="7">
        <f>sum(AB4:AE4)</f>
      </c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6"/>
    </row>
    <row r="5" ht="20" customHeight="1" spans="1:677" x14ac:dyDescent="0.25">
      <c r="A5" s="4">
        <v>52</v>
      </c>
      <c r="B5" s="5">
        <v>1632</v>
      </c>
      <c r="C5" s="7">
        <v>173</v>
      </c>
      <c r="D5" s="7">
        <v>38</v>
      </c>
      <c r="E5" s="7">
        <v>34</v>
      </c>
      <c r="F5" s="7">
        <v>236</v>
      </c>
      <c r="G5" s="7">
        <v>480</v>
      </c>
      <c r="H5" s="7">
        <f>round(C5/B5,2)</f>
      </c>
      <c r="I5" s="7">
        <f>round(D5/B5,2)</f>
      </c>
      <c r="J5" s="7">
        <f>round(E5/B5,2)</f>
      </c>
      <c r="K5" s="7">
        <f>round(F5/B5,2)</f>
      </c>
      <c r="L5" s="7">
        <f>round(G5/B5,2)</f>
      </c>
      <c r="M5" s="7" t="s">
        <v>30</v>
      </c>
      <c r="N5" s="7">
        <v>36</v>
      </c>
      <c r="O5" s="7">
        <v>214</v>
      </c>
      <c r="P5" s="7" t="s">
        <v>30</v>
      </c>
      <c r="Q5" s="7">
        <v>250</v>
      </c>
      <c r="R5" s="7">
        <f>round(M5/B5,2)</f>
      </c>
      <c r="S5" s="7">
        <f>round(N5/B5,2)</f>
      </c>
      <c r="T5" s="7">
        <f>round(O5/B5,2)</f>
      </c>
      <c r="U5" s="7">
        <f>round(P5/B5,2)</f>
      </c>
      <c r="V5" s="7">
        <f>round(Q5/B5,2)</f>
      </c>
      <c r="W5" s="7">
        <v>23</v>
      </c>
      <c r="X5" s="7" t="s">
        <v>30</v>
      </c>
      <c r="Y5" s="7">
        <v>9</v>
      </c>
      <c r="Z5" s="7" t="s">
        <v>30</v>
      </c>
      <c r="AA5" s="7">
        <f>sum(W5:Z5)</f>
      </c>
      <c r="AB5" s="7">
        <v>11.5</v>
      </c>
      <c r="AC5" s="7" t="s">
        <v>30</v>
      </c>
      <c r="AD5" s="7">
        <v>4.26</v>
      </c>
      <c r="AE5" s="7" t="s">
        <v>30</v>
      </c>
      <c r="AF5" s="7">
        <f>sum(AB5:AE5)</f>
      </c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6"/>
    </row>
    <row r="6" ht="20" customHeight="1" spans="1:677" x14ac:dyDescent="0.25">
      <c r="A6" s="4">
        <v>51</v>
      </c>
      <c r="B6" s="5">
        <v>1614</v>
      </c>
      <c r="C6" s="7">
        <v>173</v>
      </c>
      <c r="D6" s="7">
        <v>38</v>
      </c>
      <c r="E6" s="7">
        <v>30</v>
      </c>
      <c r="F6" s="7">
        <v>221</v>
      </c>
      <c r="G6" s="7">
        <v>461</v>
      </c>
      <c r="H6" s="7">
        <f>round(C6/B6,2)</f>
      </c>
      <c r="I6" s="7">
        <f>round(D6/B6,2)</f>
      </c>
      <c r="J6" s="7">
        <f>round(E6/B6,2)</f>
      </c>
      <c r="K6" s="7">
        <f>round(F6/B6,2)</f>
      </c>
      <c r="L6" s="7">
        <f>round(G6/B6,2)</f>
      </c>
      <c r="M6" s="7" t="s">
        <v>30</v>
      </c>
      <c r="N6" s="7">
        <v>36</v>
      </c>
      <c r="O6" s="7">
        <v>148</v>
      </c>
      <c r="P6" s="7" t="s">
        <v>30</v>
      </c>
      <c r="Q6" s="7">
        <v>185</v>
      </c>
      <c r="R6" s="7">
        <f>round(M6/B6,2)</f>
      </c>
      <c r="S6" s="7">
        <f>round(N6/B6,2)</f>
      </c>
      <c r="T6" s="7">
        <f>round(O6/B6,2)</f>
      </c>
      <c r="U6" s="7">
        <f>round(P6/B6,2)</f>
      </c>
      <c r="V6" s="7">
        <f>round(Q6/B6,2)</f>
      </c>
      <c r="W6" s="7">
        <v>23</v>
      </c>
      <c r="X6" s="7" t="s">
        <v>30</v>
      </c>
      <c r="Y6" s="7">
        <v>8</v>
      </c>
      <c r="Z6" s="7" t="s">
        <v>30</v>
      </c>
      <c r="AA6" s="7">
        <f>sum(W6:Z6)</f>
      </c>
      <c r="AB6" s="7">
        <v>11.6</v>
      </c>
      <c r="AC6" s="7" t="s">
        <v>30</v>
      </c>
      <c r="AD6" s="7">
        <v>4.03</v>
      </c>
      <c r="AE6" s="7" t="s">
        <v>30</v>
      </c>
      <c r="AF6" s="7">
        <f>sum(AB6:AE6)</f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6"/>
    </row>
    <row r="7" ht="20" customHeight="1" spans="1:677" x14ac:dyDescent="0.25">
      <c r="A7" s="4">
        <v>50</v>
      </c>
      <c r="B7" s="5">
        <v>1615</v>
      </c>
      <c r="C7" s="7">
        <v>173</v>
      </c>
      <c r="D7" s="7">
        <v>38</v>
      </c>
      <c r="E7" s="7">
        <v>30</v>
      </c>
      <c r="F7" s="7">
        <v>221</v>
      </c>
      <c r="G7" s="7">
        <v>461</v>
      </c>
      <c r="H7" s="7">
        <f>round(C7/B7,2)</f>
      </c>
      <c r="I7" s="7">
        <f>round(D7/B7,2)</f>
      </c>
      <c r="J7" s="7">
        <f>round(E7/B7,2)</f>
      </c>
      <c r="K7" s="7">
        <f>round(F7/B7,2)</f>
      </c>
      <c r="L7" s="7">
        <f>round(G7/B7,2)</f>
      </c>
      <c r="M7" s="7" t="s">
        <v>30</v>
      </c>
      <c r="N7" s="7">
        <v>36</v>
      </c>
      <c r="O7" s="7">
        <v>148</v>
      </c>
      <c r="P7" s="7" t="s">
        <v>30</v>
      </c>
      <c r="Q7" s="7">
        <v>185</v>
      </c>
      <c r="R7" s="7">
        <f>round(M7/B7,2)</f>
      </c>
      <c r="S7" s="7">
        <f>round(N7/B7,2)</f>
      </c>
      <c r="T7" s="7">
        <f>round(O7/B7,2)</f>
      </c>
      <c r="U7" s="7">
        <f>round(P7/B7,2)</f>
      </c>
      <c r="V7" s="7">
        <f>round(Q7/B7,2)</f>
      </c>
      <c r="W7" s="7">
        <v>24</v>
      </c>
      <c r="X7" s="7" t="s">
        <v>30</v>
      </c>
      <c r="Y7" s="7">
        <v>9</v>
      </c>
      <c r="Z7" s="7" t="s">
        <v>30</v>
      </c>
      <c r="AA7" s="7">
        <f>sum(W7:Z7)</f>
      </c>
      <c r="AB7" s="7">
        <v>11.7</v>
      </c>
      <c r="AC7" s="7" t="s">
        <v>30</v>
      </c>
      <c r="AD7" s="7">
        <v>4.24</v>
      </c>
      <c r="AE7" s="7" t="s">
        <v>30</v>
      </c>
      <c r="AF7" s="7">
        <f>sum(AB7:AE7)</f>
      </c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6"/>
    </row>
    <row r="8" ht="20" customHeight="1" spans="1:677" x14ac:dyDescent="0.25">
      <c r="A8" s="4">
        <v>49</v>
      </c>
      <c r="B8" s="5">
        <v>1615</v>
      </c>
      <c r="C8" s="7">
        <v>173</v>
      </c>
      <c r="D8" s="7">
        <v>38</v>
      </c>
      <c r="E8" s="7">
        <v>30</v>
      </c>
      <c r="F8" s="7">
        <v>221</v>
      </c>
      <c r="G8" s="7">
        <v>461</v>
      </c>
      <c r="H8" s="7">
        <f>round(C8/B8,2)</f>
      </c>
      <c r="I8" s="7">
        <f>round(D8/B8,2)</f>
      </c>
      <c r="J8" s="7">
        <f>round(E8/B8,2)</f>
      </c>
      <c r="K8" s="7">
        <f>round(F8/B8,2)</f>
      </c>
      <c r="L8" s="7">
        <f>round(G8/B8,2)</f>
      </c>
      <c r="M8" s="7" t="s">
        <v>30</v>
      </c>
      <c r="N8" s="7">
        <v>36</v>
      </c>
      <c r="O8" s="7">
        <v>148</v>
      </c>
      <c r="P8" s="7" t="s">
        <v>30</v>
      </c>
      <c r="Q8" s="7">
        <v>185</v>
      </c>
      <c r="R8" s="7">
        <f>round(M8/B8,2)</f>
      </c>
      <c r="S8" s="7">
        <f>round(N8/B8,2)</f>
      </c>
      <c r="T8" s="7">
        <f>round(O8/B8,2)</f>
      </c>
      <c r="U8" s="7">
        <f>round(P8/B8,2)</f>
      </c>
      <c r="V8" s="7">
        <f>round(Q8/B8,2)</f>
      </c>
      <c r="W8" s="7">
        <v>24</v>
      </c>
      <c r="X8" s="7" t="s">
        <v>30</v>
      </c>
      <c r="Y8" s="7">
        <v>9</v>
      </c>
      <c r="Z8" s="7" t="s">
        <v>30</v>
      </c>
      <c r="AA8" s="7">
        <f>sum(W8:Z8)</f>
      </c>
      <c r="AB8" s="7">
        <v>11.7</v>
      </c>
      <c r="AC8" s="7" t="s">
        <v>30</v>
      </c>
      <c r="AD8" s="7">
        <v>4.24</v>
      </c>
      <c r="AE8" s="7" t="s">
        <v>30</v>
      </c>
      <c r="AF8" s="7">
        <f>sum(AB8:AE8)</f>
      </c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6"/>
    </row>
    <row r="9" ht="20" customHeight="1" spans="1:677" x14ac:dyDescent="0.25">
      <c r="A9" s="4">
        <v>48</v>
      </c>
      <c r="B9" s="5">
        <v>1617</v>
      </c>
      <c r="C9" s="7">
        <v>173</v>
      </c>
      <c r="D9" s="7">
        <v>38</v>
      </c>
      <c r="E9" s="7">
        <v>30</v>
      </c>
      <c r="F9" s="7">
        <v>221</v>
      </c>
      <c r="G9" s="7">
        <v>461</v>
      </c>
      <c r="H9" s="7">
        <f>round(C9/B9,2)</f>
      </c>
      <c r="I9" s="7">
        <f>round(D9/B9,2)</f>
      </c>
      <c r="J9" s="7">
        <f>round(E9/B9,2)</f>
      </c>
      <c r="K9" s="7">
        <f>round(F9/B9,2)</f>
      </c>
      <c r="L9" s="7">
        <f>round(G9/B9,2)</f>
      </c>
      <c r="M9" s="7" t="s">
        <v>30</v>
      </c>
      <c r="N9" s="7">
        <v>36</v>
      </c>
      <c r="O9" s="7">
        <v>148</v>
      </c>
      <c r="P9" s="7" t="s">
        <v>30</v>
      </c>
      <c r="Q9" s="7">
        <v>185</v>
      </c>
      <c r="R9" s="7">
        <f>round(M9/B9,2)</f>
      </c>
      <c r="S9" s="7">
        <f>round(N9/B9,2)</f>
      </c>
      <c r="T9" s="7">
        <f>round(O9/B9,2)</f>
      </c>
      <c r="U9" s="7">
        <f>round(P9/B9,2)</f>
      </c>
      <c r="V9" s="7">
        <f>round(Q9/B9,2)</f>
      </c>
      <c r="W9" s="7">
        <v>24</v>
      </c>
      <c r="X9" s="7" t="s">
        <v>30</v>
      </c>
      <c r="Y9" s="7">
        <v>9</v>
      </c>
      <c r="Z9" s="7" t="s">
        <v>30</v>
      </c>
      <c r="AA9" s="7">
        <f>sum(W9:Z9)</f>
      </c>
      <c r="AB9" s="7">
        <v>11.7</v>
      </c>
      <c r="AC9" s="7" t="s">
        <v>30</v>
      </c>
      <c r="AD9" s="7">
        <v>4.24</v>
      </c>
      <c r="AE9" s="7" t="s">
        <v>30</v>
      </c>
      <c r="AF9" s="7">
        <f>sum(AB9:AE9)</f>
      </c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6"/>
    </row>
    <row r="10" ht="20" customHeight="1" spans="1:677" x14ac:dyDescent="0.25">
      <c r="A10" s="4">
        <v>47</v>
      </c>
      <c r="B10" s="5">
        <v>1615</v>
      </c>
      <c r="C10" s="7">
        <v>173</v>
      </c>
      <c r="D10" s="7">
        <v>38</v>
      </c>
      <c r="E10" s="7">
        <v>30</v>
      </c>
      <c r="F10" s="7">
        <v>221</v>
      </c>
      <c r="G10" s="7">
        <v>461</v>
      </c>
      <c r="H10" s="7">
        <f>round(C10/B10,2)</f>
      </c>
      <c r="I10" s="7">
        <f>round(D10/B10,2)</f>
      </c>
      <c r="J10" s="7">
        <f>round(E10/B10,2)</f>
      </c>
      <c r="K10" s="7">
        <f>round(F10/B10,2)</f>
      </c>
      <c r="L10" s="7">
        <f>round(G10/B10,2)</f>
      </c>
      <c r="M10" s="7" t="s">
        <v>30</v>
      </c>
      <c r="N10" s="7">
        <v>36</v>
      </c>
      <c r="O10" s="7">
        <v>148</v>
      </c>
      <c r="P10" s="7" t="s">
        <v>30</v>
      </c>
      <c r="Q10" s="7">
        <v>185</v>
      </c>
      <c r="R10" s="7">
        <f>round(M10/B10,2)</f>
      </c>
      <c r="S10" s="7">
        <f>round(N10/B10,2)</f>
      </c>
      <c r="T10" s="7">
        <f>round(O10/B10,2)</f>
      </c>
      <c r="U10" s="7">
        <f>round(P10/B10,2)</f>
      </c>
      <c r="V10" s="7">
        <f>round(Q10/B10,2)</f>
      </c>
      <c r="W10" s="7">
        <v>24</v>
      </c>
      <c r="X10" s="7" t="s">
        <v>30</v>
      </c>
      <c r="Y10" s="7">
        <v>9</v>
      </c>
      <c r="Z10" s="7" t="s">
        <v>30</v>
      </c>
      <c r="AA10" s="7">
        <f>sum(W10:Z10)</f>
      </c>
      <c r="AB10" s="7">
        <v>11.7</v>
      </c>
      <c r="AC10" s="7" t="s">
        <v>30</v>
      </c>
      <c r="AD10" s="7">
        <v>4.24</v>
      </c>
      <c r="AE10" s="7" t="s">
        <v>30</v>
      </c>
      <c r="AF10" s="7">
        <f>sum(AB10:AE10)</f>
      </c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6"/>
    </row>
    <row r="11" ht="20" customHeight="1" spans="1:677" x14ac:dyDescent="0.25">
      <c r="A11" s="4">
        <v>46</v>
      </c>
      <c r="B11" s="5">
        <v>1617</v>
      </c>
      <c r="C11" s="7">
        <v>173</v>
      </c>
      <c r="D11" s="7">
        <v>38</v>
      </c>
      <c r="E11" s="7">
        <v>30</v>
      </c>
      <c r="F11" s="7">
        <v>221</v>
      </c>
      <c r="G11" s="7">
        <v>461</v>
      </c>
      <c r="H11" s="7">
        <f>round(C11/B11,2)</f>
      </c>
      <c r="I11" s="7">
        <f>round(D11/B11,2)</f>
      </c>
      <c r="J11" s="7">
        <f>round(E11/B11,2)</f>
      </c>
      <c r="K11" s="7">
        <f>round(F11/B11,2)</f>
      </c>
      <c r="L11" s="7">
        <f>round(G11/B11,2)</f>
      </c>
      <c r="M11" s="7" t="s">
        <v>30</v>
      </c>
      <c r="N11" s="7">
        <v>36</v>
      </c>
      <c r="O11" s="7">
        <v>148</v>
      </c>
      <c r="P11" s="7" t="s">
        <v>30</v>
      </c>
      <c r="Q11" s="7">
        <v>185</v>
      </c>
      <c r="R11" s="7">
        <f>round(M11/B11,2)</f>
      </c>
      <c r="S11" s="7">
        <f>round(N11/B11,2)</f>
      </c>
      <c r="T11" s="7">
        <f>round(O11/B11,2)</f>
      </c>
      <c r="U11" s="7">
        <f>round(P11/B11,2)</f>
      </c>
      <c r="V11" s="7">
        <f>round(Q11/B11,2)</f>
      </c>
      <c r="W11" s="7">
        <v>24</v>
      </c>
      <c r="X11" s="7" t="s">
        <v>30</v>
      </c>
      <c r="Y11" s="7">
        <v>9</v>
      </c>
      <c r="Z11" s="7" t="s">
        <v>30</v>
      </c>
      <c r="AA11" s="7">
        <f>sum(W11:Z11)</f>
      </c>
      <c r="AB11" s="7">
        <v>11.7</v>
      </c>
      <c r="AC11" s="7" t="s">
        <v>30</v>
      </c>
      <c r="AD11" s="7">
        <v>4.24</v>
      </c>
      <c r="AE11" s="7" t="s">
        <v>30</v>
      </c>
      <c r="AF11" s="7">
        <f>sum(AB11:AE11)</f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6"/>
    </row>
    <row r="12" ht="20" customHeight="1" spans="1:677" x14ac:dyDescent="0.25">
      <c r="A12" s="4">
        <v>45</v>
      </c>
      <c r="B12" s="5">
        <v>1617</v>
      </c>
      <c r="C12" s="7">
        <v>218</v>
      </c>
      <c r="D12" s="7">
        <v>38</v>
      </c>
      <c r="E12" s="7">
        <v>34</v>
      </c>
      <c r="F12" s="7">
        <v>219</v>
      </c>
      <c r="G12" s="7">
        <v>508</v>
      </c>
      <c r="H12" s="7">
        <f>round(C12/B12,2)</f>
      </c>
      <c r="I12" s="7">
        <f>round(D12/B12,2)</f>
      </c>
      <c r="J12" s="7">
        <f>round(E12/B12,2)</f>
      </c>
      <c r="K12" s="7">
        <f>round(F12/B12,2)</f>
      </c>
      <c r="L12" s="7">
        <f>round(G12/B12,2)</f>
      </c>
      <c r="M12" s="7" t="s">
        <v>30</v>
      </c>
      <c r="N12" s="7">
        <v>36</v>
      </c>
      <c r="O12" s="7">
        <v>148</v>
      </c>
      <c r="P12" s="7" t="s">
        <v>30</v>
      </c>
      <c r="Q12" s="7">
        <v>184</v>
      </c>
      <c r="R12" s="7">
        <f>round(M12/B12,2)</f>
      </c>
      <c r="S12" s="7">
        <f>round(N12/B12,2)</f>
      </c>
      <c r="T12" s="7">
        <f>round(O12/B12,2)</f>
      </c>
      <c r="U12" s="7">
        <f>round(P12/B12,2)</f>
      </c>
      <c r="V12" s="7">
        <f>round(Q12/B12,2)</f>
      </c>
      <c r="W12" s="7">
        <v>34</v>
      </c>
      <c r="X12" s="7" t="s">
        <v>30</v>
      </c>
      <c r="Y12" s="7">
        <v>9</v>
      </c>
      <c r="Z12" s="7" t="s">
        <v>30</v>
      </c>
      <c r="AA12" s="7">
        <f>sum(W12:Z12)</f>
      </c>
      <c r="AB12" s="7">
        <v>17</v>
      </c>
      <c r="AC12" s="7" t="s">
        <v>30</v>
      </c>
      <c r="AD12" s="7">
        <v>4.61</v>
      </c>
      <c r="AE12" s="7" t="s">
        <v>30</v>
      </c>
      <c r="AF12" s="7">
        <f>sum(AB12:AE12)</f>
      </c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6"/>
    </row>
    <row r="13" ht="20" customHeight="1" spans="1:677" x14ac:dyDescent="0.25">
      <c r="A13" s="4">
        <v>44</v>
      </c>
      <c r="B13" s="5">
        <v>1614</v>
      </c>
      <c r="C13" s="7">
        <v>218</v>
      </c>
      <c r="D13" s="7">
        <v>38</v>
      </c>
      <c r="E13" s="7">
        <v>34</v>
      </c>
      <c r="F13" s="7">
        <v>219</v>
      </c>
      <c r="G13" s="7">
        <v>508</v>
      </c>
      <c r="H13" s="7">
        <f>round(C13/B13,2)</f>
      </c>
      <c r="I13" s="7">
        <f>round(D13/B13,2)</f>
      </c>
      <c r="J13" s="7">
        <f>round(E13/B13,2)</f>
      </c>
      <c r="K13" s="7">
        <f>round(F13/B13,2)</f>
      </c>
      <c r="L13" s="7">
        <f>round(G13/B13,2)</f>
      </c>
      <c r="M13" s="7" t="s">
        <v>30</v>
      </c>
      <c r="N13" s="7">
        <v>36</v>
      </c>
      <c r="O13" s="7">
        <v>148</v>
      </c>
      <c r="P13" s="7" t="s">
        <v>30</v>
      </c>
      <c r="Q13" s="7">
        <v>184</v>
      </c>
      <c r="R13" s="7">
        <f>round(M13/B13,2)</f>
      </c>
      <c r="S13" s="7">
        <f>round(N13/B13,2)</f>
      </c>
      <c r="T13" s="7">
        <f>round(O13/B13,2)</f>
      </c>
      <c r="U13" s="7">
        <f>round(P13/B13,2)</f>
      </c>
      <c r="V13" s="7">
        <f>round(Q13/B13,2)</f>
      </c>
      <c r="W13" s="7">
        <v>34</v>
      </c>
      <c r="X13" s="7" t="s">
        <v>30</v>
      </c>
      <c r="Y13" s="7">
        <v>10</v>
      </c>
      <c r="Z13" s="7" t="s">
        <v>30</v>
      </c>
      <c r="AA13" s="7">
        <f>sum(W13:Z13)</f>
      </c>
      <c r="AB13" s="7">
        <v>17</v>
      </c>
      <c r="AC13" s="7" t="s">
        <v>30</v>
      </c>
      <c r="AD13" s="7">
        <v>4.8</v>
      </c>
      <c r="AE13" s="7" t="s">
        <v>30</v>
      </c>
      <c r="AF13" s="7">
        <f>sum(AB13:AE13)</f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6"/>
    </row>
    <row r="14" ht="20" customHeight="1" spans="1:677" x14ac:dyDescent="0.25">
      <c r="A14" s="4">
        <v>43</v>
      </c>
      <c r="B14" s="5">
        <v>1575</v>
      </c>
      <c r="C14" s="7">
        <v>218</v>
      </c>
      <c r="D14" s="7">
        <v>38</v>
      </c>
      <c r="E14" s="7">
        <v>34</v>
      </c>
      <c r="F14" s="7">
        <v>219</v>
      </c>
      <c r="G14" s="7">
        <v>508</v>
      </c>
      <c r="H14" s="7">
        <f>round(C14/B14,2)</f>
      </c>
      <c r="I14" s="7">
        <f>round(D14/B14,2)</f>
      </c>
      <c r="J14" s="7">
        <f>round(E14/B14,2)</f>
      </c>
      <c r="K14" s="7">
        <f>round(F14/B14,2)</f>
      </c>
      <c r="L14" s="7">
        <f>round(G14/B14,2)</f>
      </c>
      <c r="M14" s="7" t="s">
        <v>30</v>
      </c>
      <c r="N14" s="7">
        <v>36</v>
      </c>
      <c r="O14" s="7">
        <v>148</v>
      </c>
      <c r="P14" s="7" t="s">
        <v>30</v>
      </c>
      <c r="Q14" s="7">
        <v>184</v>
      </c>
      <c r="R14" s="7">
        <f>round(M14/B14,2)</f>
      </c>
      <c r="S14" s="7">
        <f>round(N14/B14,2)</f>
      </c>
      <c r="T14" s="7">
        <f>round(O14/B14,2)</f>
      </c>
      <c r="U14" s="7">
        <f>round(P14/B14,2)</f>
      </c>
      <c r="V14" s="7">
        <f>round(Q14/B14,2)</f>
      </c>
      <c r="W14" s="7">
        <v>34</v>
      </c>
      <c r="X14" s="7" t="s">
        <v>30</v>
      </c>
      <c r="Y14" s="7">
        <v>10</v>
      </c>
      <c r="Z14" s="7" t="s">
        <v>30</v>
      </c>
      <c r="AA14" s="7">
        <f>sum(W14:Z14)</f>
      </c>
      <c r="AB14" s="7">
        <v>17</v>
      </c>
      <c r="AC14" s="7" t="s">
        <v>30</v>
      </c>
      <c r="AD14" s="7">
        <v>4.8</v>
      </c>
      <c r="AE14" s="7" t="s">
        <v>30</v>
      </c>
      <c r="AF14" s="7">
        <f>sum(AB14:AE14)</f>
      </c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6"/>
    </row>
    <row r="15" ht="20" customHeight="1" spans="1:677" x14ac:dyDescent="0.25">
      <c r="A15" s="4">
        <v>42</v>
      </c>
      <c r="B15" s="5">
        <v>1575</v>
      </c>
      <c r="C15" s="7">
        <v>346</v>
      </c>
      <c r="D15" s="7">
        <v>54</v>
      </c>
      <c r="E15" s="7">
        <v>44</v>
      </c>
      <c r="F15" s="7">
        <v>217</v>
      </c>
      <c r="G15" s="7">
        <v>661</v>
      </c>
      <c r="H15" s="7">
        <f>round(C15/B15,2)</f>
      </c>
      <c r="I15" s="7">
        <f>round(D15/B15,2)</f>
      </c>
      <c r="J15" s="7">
        <f>round(E15/B15,2)</f>
      </c>
      <c r="K15" s="7">
        <f>round(F15/B15,2)</f>
      </c>
      <c r="L15" s="7">
        <f>round(G15/B15,2)</f>
      </c>
      <c r="M15" s="7" t="s">
        <v>30</v>
      </c>
      <c r="N15" s="7">
        <v>52</v>
      </c>
      <c r="O15" s="7">
        <v>181</v>
      </c>
      <c r="P15" s="7" t="s">
        <v>30</v>
      </c>
      <c r="Q15" s="7">
        <v>233</v>
      </c>
      <c r="R15" s="7">
        <f>round(M15/B15,2)</f>
      </c>
      <c r="S15" s="7">
        <f>round(N15/B15,2)</f>
      </c>
      <c r="T15" s="7">
        <f>round(O15/B15,2)</f>
      </c>
      <c r="U15" s="7">
        <f>round(P15/B15,2)</f>
      </c>
      <c r="V15" s="7">
        <f>round(Q15/B15,2)</f>
      </c>
      <c r="W15" s="7">
        <v>58</v>
      </c>
      <c r="X15" s="7" t="s">
        <v>30</v>
      </c>
      <c r="Y15" s="7">
        <v>12</v>
      </c>
      <c r="Z15" s="7" t="s">
        <v>30</v>
      </c>
      <c r="AA15" s="7">
        <f>sum(W15:Z15)</f>
      </c>
      <c r="AB15" s="7">
        <v>28.7</v>
      </c>
      <c r="AC15" s="7" t="s">
        <v>30</v>
      </c>
      <c r="AD15" s="7">
        <v>5.91</v>
      </c>
      <c r="AE15" s="7" t="s">
        <v>30</v>
      </c>
      <c r="AF15" s="7">
        <f>sum(AB15:AE15)</f>
      </c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6"/>
    </row>
    <row r="16" ht="20" customHeight="1" spans="1:677" x14ac:dyDescent="0.25">
      <c r="A16" s="4">
        <v>41</v>
      </c>
      <c r="B16" s="5">
        <v>1575</v>
      </c>
      <c r="C16" s="7">
        <v>474</v>
      </c>
      <c r="D16" s="7">
        <v>114</v>
      </c>
      <c r="E16" s="7">
        <v>85</v>
      </c>
      <c r="F16" s="7">
        <v>213</v>
      </c>
      <c r="G16" s="7">
        <v>886</v>
      </c>
      <c r="H16" s="7">
        <f>round(C16/B16,2)</f>
      </c>
      <c r="I16" s="7">
        <f>round(D16/B16,2)</f>
      </c>
      <c r="J16" s="7">
        <f>round(E16/B16,2)</f>
      </c>
      <c r="K16" s="7">
        <f>round(F16/B16,2)</f>
      </c>
      <c r="L16" s="7">
        <f>round(G16/B16,2)</f>
      </c>
      <c r="M16" s="7" t="s">
        <v>30</v>
      </c>
      <c r="N16" s="7">
        <v>106</v>
      </c>
      <c r="O16" s="7">
        <v>182</v>
      </c>
      <c r="P16" s="7" t="s">
        <v>30</v>
      </c>
      <c r="Q16" s="7">
        <v>288</v>
      </c>
      <c r="R16" s="7">
        <f>round(M16/B16,2)</f>
      </c>
      <c r="S16" s="7">
        <f>round(N16/B16,2)</f>
      </c>
      <c r="T16" s="7">
        <f>round(O16/B16,2)</f>
      </c>
      <c r="U16" s="7">
        <f>round(P16/B16,2)</f>
      </c>
      <c r="V16" s="7">
        <f>round(Q16/B16,2)</f>
      </c>
      <c r="W16" s="7">
        <v>74</v>
      </c>
      <c r="X16" s="7" t="s">
        <v>30</v>
      </c>
      <c r="Y16" s="7">
        <v>20</v>
      </c>
      <c r="Z16" s="7" t="s">
        <v>30</v>
      </c>
      <c r="AA16" s="7">
        <f>sum(W16:Z16)</f>
      </c>
      <c r="AB16" s="7">
        <v>37.7</v>
      </c>
      <c r="AC16" s="7" t="s">
        <v>30</v>
      </c>
      <c r="AD16" s="7">
        <v>10.4</v>
      </c>
      <c r="AE16" s="7" t="s">
        <v>30</v>
      </c>
      <c r="AF16" s="7">
        <f>sum(AB16:AE16)</f>
      </c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6"/>
    </row>
    <row r="17" ht="20" customHeight="1" spans="1:677" x14ac:dyDescent="0.25">
      <c r="A17" s="4">
        <v>40</v>
      </c>
      <c r="B17" s="5">
        <v>1575</v>
      </c>
      <c r="C17" s="7">
        <v>246</v>
      </c>
      <c r="D17" s="7">
        <v>57</v>
      </c>
      <c r="E17" s="7">
        <v>40</v>
      </c>
      <c r="F17" s="7">
        <v>207</v>
      </c>
      <c r="G17" s="7">
        <v>550</v>
      </c>
      <c r="H17" s="7">
        <f>round(C17/B17,2)</f>
      </c>
      <c r="I17" s="7">
        <f>round(D17/B17,2)</f>
      </c>
      <c r="J17" s="7">
        <f>round(E17/B17,2)</f>
      </c>
      <c r="K17" s="7">
        <f>round(F17/B17,2)</f>
      </c>
      <c r="L17" s="7">
        <f>round(G17/B17,2)</f>
      </c>
      <c r="M17" s="7" t="s">
        <v>30</v>
      </c>
      <c r="N17" s="7">
        <v>53</v>
      </c>
      <c r="O17" s="7">
        <v>268</v>
      </c>
      <c r="P17" s="7" t="s">
        <v>30</v>
      </c>
      <c r="Q17" s="7">
        <v>321</v>
      </c>
      <c r="R17" s="7">
        <f>round(M17/B17,2)</f>
      </c>
      <c r="S17" s="7">
        <f>round(N17/B17,2)</f>
      </c>
      <c r="T17" s="7">
        <f>round(O17/B17,2)</f>
      </c>
      <c r="U17" s="7">
        <f>round(P17/B17,2)</f>
      </c>
      <c r="V17" s="7">
        <f>round(Q17/B17,2)</f>
      </c>
      <c r="W17" s="7">
        <v>39</v>
      </c>
      <c r="X17" s="7" t="s">
        <v>30</v>
      </c>
      <c r="Y17" s="7">
        <v>12</v>
      </c>
      <c r="Z17" s="7" t="s">
        <v>30</v>
      </c>
      <c r="AA17" s="7">
        <f>sum(W17:Z17)</f>
      </c>
      <c r="AB17" s="7">
        <v>19.4</v>
      </c>
      <c r="AC17" s="7" t="s">
        <v>30</v>
      </c>
      <c r="AD17" s="7">
        <v>6.09</v>
      </c>
      <c r="AE17" s="7" t="s">
        <v>30</v>
      </c>
      <c r="AF17" s="7">
        <f>sum(AB17:AE17)</f>
      </c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6"/>
    </row>
    <row r="18" ht="20" customHeight="1" spans="1:677" x14ac:dyDescent="0.25">
      <c r="A18" s="4">
        <v>39</v>
      </c>
      <c r="B18" s="5">
        <v>1575</v>
      </c>
      <c r="C18" s="7">
        <v>246</v>
      </c>
      <c r="D18" s="7">
        <v>57</v>
      </c>
      <c r="E18" s="7">
        <v>41</v>
      </c>
      <c r="F18" s="7">
        <v>217</v>
      </c>
      <c r="G18" s="7">
        <v>562</v>
      </c>
      <c r="H18" s="7">
        <f>round(C18/B18,2)</f>
      </c>
      <c r="I18" s="7">
        <f>round(D18/B18,2)</f>
      </c>
      <c r="J18" s="7">
        <f>round(E18/B18,2)</f>
      </c>
      <c r="K18" s="7">
        <f>round(F18/B18,2)</f>
      </c>
      <c r="L18" s="7">
        <f>round(G18/B18,2)</f>
      </c>
      <c r="M18" s="7" t="s">
        <v>30</v>
      </c>
      <c r="N18" s="7">
        <v>53</v>
      </c>
      <c r="O18" s="7">
        <v>148</v>
      </c>
      <c r="P18" s="7" t="s">
        <v>30</v>
      </c>
      <c r="Q18" s="7">
        <v>201</v>
      </c>
      <c r="R18" s="7">
        <f>round(M18/B18,2)</f>
      </c>
      <c r="S18" s="7">
        <f>round(N18/B18,2)</f>
      </c>
      <c r="T18" s="7">
        <f>round(O18/B18,2)</f>
      </c>
      <c r="U18" s="7">
        <f>round(P18/B18,2)</f>
      </c>
      <c r="V18" s="7">
        <f>round(Q18/B18,2)</f>
      </c>
      <c r="W18" s="7">
        <v>39</v>
      </c>
      <c r="X18" s="7" t="s">
        <v>30</v>
      </c>
      <c r="Y18" s="7">
        <v>12</v>
      </c>
      <c r="Z18" s="7" t="s">
        <v>30</v>
      </c>
      <c r="AA18" s="7">
        <f>sum(W18:Z18)</f>
      </c>
      <c r="AB18" s="7">
        <v>19.5</v>
      </c>
      <c r="AC18" s="7" t="s">
        <v>30</v>
      </c>
      <c r="AD18" s="7">
        <v>5.72</v>
      </c>
      <c r="AE18" s="7" t="s">
        <v>30</v>
      </c>
      <c r="AF18" s="7">
        <f>sum(AB18:AE18)</f>
      </c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6"/>
    </row>
    <row r="19" ht="20" customHeight="1" spans="1:677" x14ac:dyDescent="0.25">
      <c r="A19" s="4">
        <v>38</v>
      </c>
      <c r="B19" s="5">
        <v>1575</v>
      </c>
      <c r="C19" s="7">
        <v>246</v>
      </c>
      <c r="D19" s="7">
        <v>57</v>
      </c>
      <c r="E19" s="7">
        <v>38</v>
      </c>
      <c r="F19" s="7">
        <v>214</v>
      </c>
      <c r="G19" s="7">
        <v>556</v>
      </c>
      <c r="H19" s="7">
        <f>round(C19/B19,2)</f>
      </c>
      <c r="I19" s="7">
        <f>round(D19/B19,2)</f>
      </c>
      <c r="J19" s="7">
        <f>round(E19/B19,2)</f>
      </c>
      <c r="K19" s="7">
        <f>round(F19/B19,2)</f>
      </c>
      <c r="L19" s="7">
        <f>round(G19/B19,2)</f>
      </c>
      <c r="M19" s="7" t="s">
        <v>30</v>
      </c>
      <c r="N19" s="7">
        <v>53</v>
      </c>
      <c r="O19" s="7">
        <v>146</v>
      </c>
      <c r="P19" s="7" t="s">
        <v>30</v>
      </c>
      <c r="Q19" s="7">
        <v>200</v>
      </c>
      <c r="R19" s="7">
        <f>round(M19/B19,2)</f>
      </c>
      <c r="S19" s="7">
        <f>round(N19/B19,2)</f>
      </c>
      <c r="T19" s="7">
        <f>round(O19/B19,2)</f>
      </c>
      <c r="U19" s="7">
        <f>round(P19/B19,2)</f>
      </c>
      <c r="V19" s="7">
        <f>round(Q19/B19,2)</f>
      </c>
      <c r="W19" s="7">
        <v>39</v>
      </c>
      <c r="X19" s="7" t="s">
        <v>30</v>
      </c>
      <c r="Y19" s="7">
        <v>11</v>
      </c>
      <c r="Z19" s="7" t="s">
        <v>30</v>
      </c>
      <c r="AA19" s="7">
        <f>sum(W19:Z19)</f>
      </c>
      <c r="AB19" s="7">
        <v>19.5</v>
      </c>
      <c r="AC19" s="7" t="s">
        <v>30</v>
      </c>
      <c r="AD19" s="7">
        <v>5.46</v>
      </c>
      <c r="AE19" s="7" t="s">
        <v>30</v>
      </c>
      <c r="AF19" s="7">
        <f>sum(AB19:AE19)</f>
      </c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6"/>
    </row>
    <row r="20" ht="20" customHeight="1" spans="1:677" x14ac:dyDescent="0.25">
      <c r="A20" s="4">
        <v>37</v>
      </c>
      <c r="B20" s="5">
        <v>1575</v>
      </c>
      <c r="C20" s="7">
        <v>246</v>
      </c>
      <c r="D20" s="7">
        <v>57</v>
      </c>
      <c r="E20" s="7">
        <v>38</v>
      </c>
      <c r="F20" s="7">
        <v>214</v>
      </c>
      <c r="G20" s="7">
        <v>556</v>
      </c>
      <c r="H20" s="7">
        <f>round(C20/B20,2)</f>
      </c>
      <c r="I20" s="7">
        <f>round(D20/B20,2)</f>
      </c>
      <c r="J20" s="7">
        <f>round(E20/B20,2)</f>
      </c>
      <c r="K20" s="7">
        <f>round(F20/B20,2)</f>
      </c>
      <c r="L20" s="7">
        <f>round(G20/B20,2)</f>
      </c>
      <c r="M20" s="7" t="s">
        <v>30</v>
      </c>
      <c r="N20" s="7">
        <v>53</v>
      </c>
      <c r="O20" s="7">
        <v>146</v>
      </c>
      <c r="P20" s="7" t="s">
        <v>30</v>
      </c>
      <c r="Q20" s="7">
        <v>200</v>
      </c>
      <c r="R20" s="7">
        <f>round(M20/B20,2)</f>
      </c>
      <c r="S20" s="7">
        <f>round(N20/B20,2)</f>
      </c>
      <c r="T20" s="7">
        <f>round(O20/B20,2)</f>
      </c>
      <c r="U20" s="7">
        <f>round(P20/B20,2)</f>
      </c>
      <c r="V20" s="7">
        <f>round(Q20/B20,2)</f>
      </c>
      <c r="W20" s="7">
        <v>40</v>
      </c>
      <c r="X20" s="7" t="s">
        <v>30</v>
      </c>
      <c r="Y20" s="7">
        <v>12</v>
      </c>
      <c r="Z20" s="7" t="s">
        <v>30</v>
      </c>
      <c r="AA20" s="7">
        <f>sum(W20:Z20)</f>
      </c>
      <c r="AB20" s="7">
        <v>19.8</v>
      </c>
      <c r="AC20" s="7" t="s">
        <v>30</v>
      </c>
      <c r="AD20" s="7">
        <v>5.79</v>
      </c>
      <c r="AE20" s="7" t="s">
        <v>30</v>
      </c>
      <c r="AF20" s="7">
        <f>sum(AB20:AE20)</f>
      </c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6"/>
    </row>
    <row r="21" ht="20" customHeight="1" spans="1:677" x14ac:dyDescent="0.25">
      <c r="A21" s="4">
        <v>36</v>
      </c>
      <c r="B21" s="5">
        <v>1580</v>
      </c>
      <c r="C21" s="7">
        <v>246</v>
      </c>
      <c r="D21" s="7">
        <v>57</v>
      </c>
      <c r="E21" s="7">
        <v>38</v>
      </c>
      <c r="F21" s="7">
        <v>214</v>
      </c>
      <c r="G21" s="7">
        <v>556</v>
      </c>
      <c r="H21" s="7">
        <f>round(C21/B21,2)</f>
      </c>
      <c r="I21" s="7">
        <f>round(D21/B21,2)</f>
      </c>
      <c r="J21" s="7">
        <f>round(E21/B21,2)</f>
      </c>
      <c r="K21" s="7">
        <f>round(F21/B21,2)</f>
      </c>
      <c r="L21" s="7">
        <f>round(G21/B21,2)</f>
      </c>
      <c r="M21" s="7" t="s">
        <v>30</v>
      </c>
      <c r="N21" s="7">
        <v>53</v>
      </c>
      <c r="O21" s="7">
        <v>146</v>
      </c>
      <c r="P21" s="7" t="s">
        <v>30</v>
      </c>
      <c r="Q21" s="7">
        <v>200</v>
      </c>
      <c r="R21" s="7">
        <f>round(M21/B21,2)</f>
      </c>
      <c r="S21" s="7">
        <f>round(N21/B21,2)</f>
      </c>
      <c r="T21" s="7">
        <f>round(O21/B21,2)</f>
      </c>
      <c r="U21" s="7">
        <f>round(P21/B21,2)</f>
      </c>
      <c r="V21" s="7">
        <f>round(Q21/B21,2)</f>
      </c>
      <c r="W21" s="7">
        <v>40</v>
      </c>
      <c r="X21" s="7" t="s">
        <v>30</v>
      </c>
      <c r="Y21" s="7">
        <v>12</v>
      </c>
      <c r="Z21" s="7" t="s">
        <v>30</v>
      </c>
      <c r="AA21" s="7">
        <f>sum(W21:Z21)</f>
      </c>
      <c r="AB21" s="7">
        <v>19.8</v>
      </c>
      <c r="AC21" s="7" t="s">
        <v>30</v>
      </c>
      <c r="AD21" s="7">
        <v>5.79</v>
      </c>
      <c r="AE21" s="7" t="s">
        <v>30</v>
      </c>
      <c r="AF21" s="7">
        <f>sum(AB21:AE21)</f>
      </c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6"/>
    </row>
    <row r="22" ht="20" customHeight="1" spans="1:677" x14ac:dyDescent="0.25">
      <c r="A22" s="4">
        <v>35</v>
      </c>
      <c r="B22" s="5">
        <v>1577</v>
      </c>
      <c r="C22" s="7">
        <v>246</v>
      </c>
      <c r="D22" s="7">
        <v>57</v>
      </c>
      <c r="E22" s="7">
        <v>38</v>
      </c>
      <c r="F22" s="7">
        <v>214</v>
      </c>
      <c r="G22" s="7">
        <v>556</v>
      </c>
      <c r="H22" s="7">
        <f>round(C22/B22,2)</f>
      </c>
      <c r="I22" s="7">
        <f>round(D22/B22,2)</f>
      </c>
      <c r="J22" s="7">
        <f>round(E22/B22,2)</f>
      </c>
      <c r="K22" s="7">
        <f>round(F22/B22,2)</f>
      </c>
      <c r="L22" s="7">
        <f>round(G22/B22,2)</f>
      </c>
      <c r="M22" s="7" t="s">
        <v>30</v>
      </c>
      <c r="N22" s="7">
        <v>53</v>
      </c>
      <c r="O22" s="7">
        <v>146</v>
      </c>
      <c r="P22" s="7" t="s">
        <v>30</v>
      </c>
      <c r="Q22" s="7">
        <v>200</v>
      </c>
      <c r="R22" s="7">
        <f>round(M22/B22,2)</f>
      </c>
      <c r="S22" s="7">
        <f>round(N22/B22,2)</f>
      </c>
      <c r="T22" s="7">
        <f>round(O22/B22,2)</f>
      </c>
      <c r="U22" s="7">
        <f>round(P22/B22,2)</f>
      </c>
      <c r="V22" s="7">
        <f>round(Q22/B22,2)</f>
      </c>
      <c r="W22" s="7">
        <v>40</v>
      </c>
      <c r="X22" s="7" t="s">
        <v>30</v>
      </c>
      <c r="Y22" s="7">
        <v>12</v>
      </c>
      <c r="Z22" s="7" t="s">
        <v>30</v>
      </c>
      <c r="AA22" s="7">
        <f>sum(W22:Z22)</f>
      </c>
      <c r="AB22" s="7">
        <v>19.8</v>
      </c>
      <c r="AC22" s="7" t="s">
        <v>30</v>
      </c>
      <c r="AD22" s="7">
        <v>5.79</v>
      </c>
      <c r="AE22" s="7" t="s">
        <v>30</v>
      </c>
      <c r="AF22" s="7">
        <f>sum(AB22:AE22)</f>
      </c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6"/>
    </row>
    <row r="23" ht="20" customHeight="1" spans="1:677" x14ac:dyDescent="0.25">
      <c r="A23" s="4">
        <v>34</v>
      </c>
      <c r="B23" s="5">
        <v>1533</v>
      </c>
      <c r="C23" s="7">
        <v>246</v>
      </c>
      <c r="D23" s="7">
        <v>57</v>
      </c>
      <c r="E23" s="7">
        <v>38</v>
      </c>
      <c r="F23" s="7">
        <v>214</v>
      </c>
      <c r="G23" s="7">
        <v>556</v>
      </c>
      <c r="H23" s="7">
        <f>round(C23/B23,2)</f>
      </c>
      <c r="I23" s="7">
        <f>round(D23/B23,2)</f>
      </c>
      <c r="J23" s="7">
        <f>round(E23/B23,2)</f>
      </c>
      <c r="K23" s="7">
        <f>round(F23/B23,2)</f>
      </c>
      <c r="L23" s="7">
        <f>round(G23/B23,2)</f>
      </c>
      <c r="M23" s="7" t="s">
        <v>30</v>
      </c>
      <c r="N23" s="7">
        <v>53</v>
      </c>
      <c r="O23" s="7">
        <v>146</v>
      </c>
      <c r="P23" s="7" t="s">
        <v>30</v>
      </c>
      <c r="Q23" s="7">
        <v>200</v>
      </c>
      <c r="R23" s="7">
        <f>round(M23/B23,2)</f>
      </c>
      <c r="S23" s="7">
        <f>round(N23/B23,2)</f>
      </c>
      <c r="T23" s="7">
        <f>round(O23/B23,2)</f>
      </c>
      <c r="U23" s="7">
        <f>round(P23/B23,2)</f>
      </c>
      <c r="V23" s="7">
        <f>round(Q23/B23,2)</f>
      </c>
      <c r="W23" s="7">
        <v>40</v>
      </c>
      <c r="X23" s="7" t="s">
        <v>30</v>
      </c>
      <c r="Y23" s="7">
        <v>12</v>
      </c>
      <c r="Z23" s="7" t="s">
        <v>30</v>
      </c>
      <c r="AA23" s="7">
        <f>sum(W23:Z23)</f>
      </c>
      <c r="AB23" s="7">
        <v>19.8</v>
      </c>
      <c r="AC23" s="7" t="s">
        <v>30</v>
      </c>
      <c r="AD23" s="7">
        <v>5.79</v>
      </c>
      <c r="AE23" s="7" t="s">
        <v>30</v>
      </c>
      <c r="AF23" s="7">
        <f>sum(AB23:AE23)</f>
      </c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6"/>
    </row>
    <row r="24" ht="20" customHeight="1" spans="1:677" x14ac:dyDescent="0.25">
      <c r="A24" s="4">
        <v>33</v>
      </c>
      <c r="B24" s="5">
        <v>1530</v>
      </c>
      <c r="C24" s="7">
        <v>246</v>
      </c>
      <c r="D24" s="7">
        <v>57</v>
      </c>
      <c r="E24" s="7">
        <v>38</v>
      </c>
      <c r="F24" s="7">
        <v>214</v>
      </c>
      <c r="G24" s="7">
        <v>556</v>
      </c>
      <c r="H24" s="7">
        <f>round(C24/B24,2)</f>
      </c>
      <c r="I24" s="7">
        <f>round(D24/B24,2)</f>
      </c>
      <c r="J24" s="7">
        <f>round(E24/B24,2)</f>
      </c>
      <c r="K24" s="7">
        <f>round(F24/B24,2)</f>
      </c>
      <c r="L24" s="7">
        <f>round(G24/B24,2)</f>
      </c>
      <c r="M24" s="7" t="s">
        <v>30</v>
      </c>
      <c r="N24" s="7">
        <v>53</v>
      </c>
      <c r="O24" s="7">
        <v>146</v>
      </c>
      <c r="P24" s="7" t="s">
        <v>30</v>
      </c>
      <c r="Q24" s="7">
        <v>200</v>
      </c>
      <c r="R24" s="7">
        <f>round(M24/B24,2)</f>
      </c>
      <c r="S24" s="7">
        <f>round(N24/B24,2)</f>
      </c>
      <c r="T24" s="7">
        <f>round(O24/B24,2)</f>
      </c>
      <c r="U24" s="7">
        <f>round(P24/B24,2)</f>
      </c>
      <c r="V24" s="7">
        <f>round(Q24/B24,2)</f>
      </c>
      <c r="W24" s="7">
        <v>40</v>
      </c>
      <c r="X24" s="7" t="s">
        <v>30</v>
      </c>
      <c r="Y24" s="7">
        <v>12</v>
      </c>
      <c r="Z24" s="7" t="s">
        <v>30</v>
      </c>
      <c r="AA24" s="7">
        <f>sum(W24:Z24)</f>
      </c>
      <c r="AB24" s="7">
        <v>19.8</v>
      </c>
      <c r="AC24" s="7" t="s">
        <v>30</v>
      </c>
      <c r="AD24" s="7">
        <v>5.79</v>
      </c>
      <c r="AE24" s="7" t="s">
        <v>30</v>
      </c>
      <c r="AF24" s="7">
        <f>sum(AB24:AE24)</f>
      </c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6"/>
    </row>
    <row r="25" ht="20" customHeight="1" spans="1:677" x14ac:dyDescent="0.25">
      <c r="A25" s="4">
        <v>32</v>
      </c>
      <c r="B25" s="5">
        <v>1530</v>
      </c>
      <c r="C25" s="7">
        <v>246</v>
      </c>
      <c r="D25" s="7">
        <v>57</v>
      </c>
      <c r="E25" s="7">
        <v>38</v>
      </c>
      <c r="F25" s="7">
        <v>214</v>
      </c>
      <c r="G25" s="7">
        <v>556</v>
      </c>
      <c r="H25" s="7">
        <f>round(C25/B25,2)</f>
      </c>
      <c r="I25" s="7">
        <f>round(D25/B25,2)</f>
      </c>
      <c r="J25" s="7">
        <f>round(E25/B25,2)</f>
      </c>
      <c r="K25" s="7">
        <f>round(F25/B25,2)</f>
      </c>
      <c r="L25" s="7">
        <f>round(G25/B25,2)</f>
      </c>
      <c r="M25" s="7" t="s">
        <v>30</v>
      </c>
      <c r="N25" s="7">
        <v>53</v>
      </c>
      <c r="O25" s="7">
        <v>146</v>
      </c>
      <c r="P25" s="7" t="s">
        <v>30</v>
      </c>
      <c r="Q25" s="7">
        <v>200</v>
      </c>
      <c r="R25" s="7">
        <f>round(M25/B25,2)</f>
      </c>
      <c r="S25" s="7">
        <f>round(N25/B25,2)</f>
      </c>
      <c r="T25" s="7">
        <f>round(O25/B25,2)</f>
      </c>
      <c r="U25" s="7">
        <f>round(P25/B25,2)</f>
      </c>
      <c r="V25" s="7">
        <f>round(Q25/B25,2)</f>
      </c>
      <c r="W25" s="7">
        <v>40</v>
      </c>
      <c r="X25" s="7" t="s">
        <v>30</v>
      </c>
      <c r="Y25" s="7">
        <v>12</v>
      </c>
      <c r="Z25" s="7" t="s">
        <v>30</v>
      </c>
      <c r="AA25" s="7">
        <f>sum(W25:Z25)</f>
      </c>
      <c r="AB25" s="7">
        <v>19.8</v>
      </c>
      <c r="AC25" s="7" t="s">
        <v>30</v>
      </c>
      <c r="AD25" s="7">
        <v>5.79</v>
      </c>
      <c r="AE25" s="7" t="s">
        <v>30</v>
      </c>
      <c r="AF25" s="7">
        <f>sum(AB25:AE25)</f>
      </c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6"/>
    </row>
    <row r="26" ht="20" customHeight="1" spans="1:677" x14ac:dyDescent="0.25">
      <c r="A26" s="4">
        <v>31</v>
      </c>
      <c r="B26" s="5">
        <v>1530</v>
      </c>
      <c r="C26" s="7">
        <v>389</v>
      </c>
      <c r="D26" s="7">
        <v>82</v>
      </c>
      <c r="E26" s="7">
        <v>43</v>
      </c>
      <c r="F26" s="7">
        <v>212</v>
      </c>
      <c r="G26" s="7">
        <v>726</v>
      </c>
      <c r="H26" s="7">
        <f>round(C26/B26,2)</f>
      </c>
      <c r="I26" s="7">
        <f>round(D26/B26,2)</f>
      </c>
      <c r="J26" s="7">
        <f>round(E26/B26,2)</f>
      </c>
      <c r="K26" s="7">
        <f>round(F26/B26,2)</f>
      </c>
      <c r="L26" s="7">
        <f>round(G26/B26,2)</f>
      </c>
      <c r="M26" s="7" t="s">
        <v>30</v>
      </c>
      <c r="N26" s="7">
        <v>76</v>
      </c>
      <c r="O26" s="7">
        <v>180</v>
      </c>
      <c r="P26" s="7" t="s">
        <v>30</v>
      </c>
      <c r="Q26" s="7">
        <v>256</v>
      </c>
      <c r="R26" s="7">
        <f>round(M26/B26,2)</f>
      </c>
      <c r="S26" s="7">
        <f>round(N26/B26,2)</f>
      </c>
      <c r="T26" s="7">
        <f>round(O26/B26,2)</f>
      </c>
      <c r="U26" s="7">
        <f>round(P26/B26,2)</f>
      </c>
      <c r="V26" s="7">
        <f>round(Q26/B26,2)</f>
      </c>
      <c r="W26" s="7">
        <v>75</v>
      </c>
      <c r="X26" s="7" t="s">
        <v>30</v>
      </c>
      <c r="Y26" s="7">
        <v>12</v>
      </c>
      <c r="Z26" s="7" t="s">
        <v>30</v>
      </c>
      <c r="AA26" s="7">
        <f>sum(W26:Z26)</f>
      </c>
      <c r="AB26" s="7">
        <v>37.4</v>
      </c>
      <c r="AC26" s="7" t="s">
        <v>30</v>
      </c>
      <c r="AD26" s="7">
        <v>5.78</v>
      </c>
      <c r="AE26" s="7" t="s">
        <v>30</v>
      </c>
      <c r="AF26" s="7">
        <f>sum(AB26:AE26)</f>
      </c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6"/>
    </row>
    <row r="27" ht="20" customHeight="1" spans="1:677" x14ac:dyDescent="0.25">
      <c r="A27" s="4">
        <v>30</v>
      </c>
      <c r="B27" s="5">
        <v>1530</v>
      </c>
      <c r="C27" s="7">
        <v>522</v>
      </c>
      <c r="D27" s="7">
        <v>162</v>
      </c>
      <c r="E27" s="7">
        <v>89</v>
      </c>
      <c r="F27" s="7">
        <v>207</v>
      </c>
      <c r="G27" s="7">
        <v>981</v>
      </c>
      <c r="H27" s="7">
        <f>round(C27/B27,2)</f>
      </c>
      <c r="I27" s="7">
        <f>round(D27/B27,2)</f>
      </c>
      <c r="J27" s="7">
        <f>round(E27/B27,2)</f>
      </c>
      <c r="K27" s="7">
        <f>round(F27/B27,2)</f>
      </c>
      <c r="L27" s="7">
        <f>round(G27/B27,2)</f>
      </c>
      <c r="M27" s="7" t="s">
        <v>30</v>
      </c>
      <c r="N27" s="7">
        <v>126</v>
      </c>
      <c r="O27" s="7">
        <v>180</v>
      </c>
      <c r="P27" s="7" t="s">
        <v>30</v>
      </c>
      <c r="Q27" s="7">
        <v>306</v>
      </c>
      <c r="R27" s="7">
        <f>round(M27/B27,2)</f>
      </c>
      <c r="S27" s="7">
        <f>round(N27/B27,2)</f>
      </c>
      <c r="T27" s="7">
        <f>round(O27/B27,2)</f>
      </c>
      <c r="U27" s="7">
        <f>round(P27/B27,2)</f>
      </c>
      <c r="V27" s="7">
        <f>round(Q27/B27,2)</f>
      </c>
      <c r="W27" s="7">
        <v>81</v>
      </c>
      <c r="X27" s="7" t="s">
        <v>30</v>
      </c>
      <c r="Y27" s="7">
        <v>26</v>
      </c>
      <c r="Z27" s="7" t="s">
        <v>30</v>
      </c>
      <c r="AA27" s="7">
        <f>sum(W27:Z27)</f>
      </c>
      <c r="AB27" s="7">
        <v>41.7</v>
      </c>
      <c r="AC27" s="7" t="s">
        <v>30</v>
      </c>
      <c r="AD27" s="7">
        <v>13.1</v>
      </c>
      <c r="AE27" s="7" t="s">
        <v>30</v>
      </c>
      <c r="AF27" s="7">
        <f>sum(AB27:AE27)</f>
      </c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6"/>
    </row>
    <row r="28" ht="20" customHeight="1" spans="1:677" x14ac:dyDescent="0.25">
      <c r="A28" s="4">
        <v>29</v>
      </c>
      <c r="B28" s="5">
        <v>1530</v>
      </c>
      <c r="C28" s="7">
        <v>273</v>
      </c>
      <c r="D28" s="7">
        <v>81</v>
      </c>
      <c r="E28" s="7">
        <v>38</v>
      </c>
      <c r="F28" s="7">
        <v>202</v>
      </c>
      <c r="G28" s="7">
        <v>595</v>
      </c>
      <c r="H28" s="7">
        <f>round(C28/B28,2)</f>
      </c>
      <c r="I28" s="7">
        <f>round(D28/B28,2)</f>
      </c>
      <c r="J28" s="7">
        <f>round(E28/B28,2)</f>
      </c>
      <c r="K28" s="7">
        <f>round(F28/B28,2)</f>
      </c>
      <c r="L28" s="7">
        <f>round(G28/B28,2)</f>
      </c>
      <c r="M28" s="7" t="s">
        <v>30</v>
      </c>
      <c r="N28" s="7">
        <v>63</v>
      </c>
      <c r="O28" s="7">
        <v>265</v>
      </c>
      <c r="P28" s="7" t="s">
        <v>30</v>
      </c>
      <c r="Q28" s="7">
        <v>328</v>
      </c>
      <c r="R28" s="7">
        <f>round(M28/B28,2)</f>
      </c>
      <c r="S28" s="7">
        <f>round(N28/B28,2)</f>
      </c>
      <c r="T28" s="7">
        <f>round(O28/B28,2)</f>
      </c>
      <c r="U28" s="7">
        <f>round(P28/B28,2)</f>
      </c>
      <c r="V28" s="7">
        <f>round(Q28/B28,2)</f>
      </c>
      <c r="W28" s="7">
        <v>52</v>
      </c>
      <c r="X28" s="7" t="s">
        <v>30</v>
      </c>
      <c r="Y28" s="7">
        <v>11</v>
      </c>
      <c r="Z28" s="7" t="s">
        <v>30</v>
      </c>
      <c r="AA28" s="7">
        <f>sum(W28:Z28)</f>
      </c>
      <c r="AB28" s="7">
        <v>25.7</v>
      </c>
      <c r="AC28" s="7" t="s">
        <v>30</v>
      </c>
      <c r="AD28" s="7">
        <v>5.63</v>
      </c>
      <c r="AE28" s="7" t="s">
        <v>30</v>
      </c>
      <c r="AF28" s="7">
        <f>sum(AB28:AE28)</f>
      </c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6"/>
    </row>
    <row r="29" ht="20" customHeight="1" spans="1:677" x14ac:dyDescent="0.25">
      <c r="A29" s="4">
        <v>28</v>
      </c>
      <c r="B29" s="5">
        <v>1530</v>
      </c>
      <c r="C29" s="7">
        <v>273</v>
      </c>
      <c r="D29" s="7">
        <v>81</v>
      </c>
      <c r="E29" s="7">
        <v>40</v>
      </c>
      <c r="F29" s="7">
        <v>211</v>
      </c>
      <c r="G29" s="7">
        <v>605</v>
      </c>
      <c r="H29" s="7">
        <f>round(C29/B29,2)</f>
      </c>
      <c r="I29" s="7">
        <f>round(D29/B29,2)</f>
      </c>
      <c r="J29" s="7">
        <f>round(E29/B29,2)</f>
      </c>
      <c r="K29" s="7">
        <f>round(F29/B29,2)</f>
      </c>
      <c r="L29" s="7">
        <f>round(G29/B29,2)</f>
      </c>
      <c r="M29" s="7" t="s">
        <v>30</v>
      </c>
      <c r="N29" s="7">
        <v>63</v>
      </c>
      <c r="O29" s="7">
        <v>145</v>
      </c>
      <c r="P29" s="7" t="s">
        <v>30</v>
      </c>
      <c r="Q29" s="7">
        <v>208</v>
      </c>
      <c r="R29" s="7">
        <f>round(M29/B29,2)</f>
      </c>
      <c r="S29" s="7">
        <f>round(N29/B29,2)</f>
      </c>
      <c r="T29" s="7">
        <f>round(O29/B29,2)</f>
      </c>
      <c r="U29" s="7">
        <f>round(P29/B29,2)</f>
      </c>
      <c r="V29" s="7">
        <f>round(Q29/B29,2)</f>
      </c>
      <c r="W29" s="7">
        <v>51</v>
      </c>
      <c r="X29" s="7" t="s">
        <v>30</v>
      </c>
      <c r="Y29" s="7">
        <v>10</v>
      </c>
      <c r="Z29" s="7" t="s">
        <v>30</v>
      </c>
      <c r="AA29" s="7">
        <f>sum(W29:Z29)</f>
      </c>
      <c r="AB29" s="7">
        <v>25.4</v>
      </c>
      <c r="AC29" s="7" t="s">
        <v>30</v>
      </c>
      <c r="AD29" s="7">
        <v>4.77</v>
      </c>
      <c r="AE29" s="7" t="s">
        <v>30</v>
      </c>
      <c r="AF29" s="7">
        <f>sum(AB29:AE29)</f>
      </c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6"/>
    </row>
    <row r="30" ht="20" customHeight="1" spans="1:677" x14ac:dyDescent="0.25">
      <c r="A30" s="4">
        <v>27</v>
      </c>
      <c r="B30" s="5">
        <v>1530</v>
      </c>
      <c r="C30" s="7">
        <v>273</v>
      </c>
      <c r="D30" s="7">
        <v>81</v>
      </c>
      <c r="E30" s="7">
        <v>37</v>
      </c>
      <c r="F30" s="7">
        <v>208</v>
      </c>
      <c r="G30" s="7">
        <v>600</v>
      </c>
      <c r="H30" s="7">
        <f>round(C30/B30,2)</f>
      </c>
      <c r="I30" s="7">
        <f>round(D30/B30,2)</f>
      </c>
      <c r="J30" s="7">
        <f>round(E30/B30,2)</f>
      </c>
      <c r="K30" s="7">
        <f>round(F30/B30,2)</f>
      </c>
      <c r="L30" s="7">
        <f>round(G30/B30,2)</f>
      </c>
      <c r="M30" s="7" t="s">
        <v>30</v>
      </c>
      <c r="N30" s="7">
        <v>63</v>
      </c>
      <c r="O30" s="7">
        <v>145</v>
      </c>
      <c r="P30" s="7" t="s">
        <v>30</v>
      </c>
      <c r="Q30" s="7">
        <v>208</v>
      </c>
      <c r="R30" s="7">
        <f>round(M30/B30,2)</f>
      </c>
      <c r="S30" s="7">
        <f>round(N30/B30,2)</f>
      </c>
      <c r="T30" s="7">
        <f>round(O30/B30,2)</f>
      </c>
      <c r="U30" s="7">
        <f>round(P30/B30,2)</f>
      </c>
      <c r="V30" s="7">
        <f>round(Q30/B30,2)</f>
      </c>
      <c r="W30" s="7">
        <v>50</v>
      </c>
      <c r="X30" s="7" t="s">
        <v>30</v>
      </c>
      <c r="Y30" s="7">
        <v>10</v>
      </c>
      <c r="Z30" s="7" t="s">
        <v>30</v>
      </c>
      <c r="AA30" s="7">
        <f>sum(W30:Z30)</f>
      </c>
      <c r="AB30" s="7">
        <v>24.9</v>
      </c>
      <c r="AC30" s="7" t="s">
        <v>30</v>
      </c>
      <c r="AD30" s="7">
        <v>4.99</v>
      </c>
      <c r="AE30" s="7" t="s">
        <v>30</v>
      </c>
      <c r="AF30" s="7">
        <f>sum(AB30:AE30)</f>
      </c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6"/>
    </row>
    <row r="31" ht="20" customHeight="1" spans="1:677" x14ac:dyDescent="0.25">
      <c r="A31" s="4">
        <v>26</v>
      </c>
      <c r="B31" s="5">
        <v>1530</v>
      </c>
      <c r="C31" s="7">
        <v>273</v>
      </c>
      <c r="D31" s="7">
        <v>81</v>
      </c>
      <c r="E31" s="7">
        <v>37</v>
      </c>
      <c r="F31" s="7">
        <v>208</v>
      </c>
      <c r="G31" s="7">
        <v>600</v>
      </c>
      <c r="H31" s="7">
        <f>round(C31/B31,2)</f>
      </c>
      <c r="I31" s="7">
        <f>round(D31/B31,2)</f>
      </c>
      <c r="J31" s="7">
        <f>round(E31/B31,2)</f>
      </c>
      <c r="K31" s="7">
        <f>round(F31/B31,2)</f>
      </c>
      <c r="L31" s="7">
        <f>round(G31/B31,2)</f>
      </c>
      <c r="M31" s="7" t="s">
        <v>30</v>
      </c>
      <c r="N31" s="7">
        <v>63</v>
      </c>
      <c r="O31" s="7">
        <v>145</v>
      </c>
      <c r="P31" s="7" t="s">
        <v>30</v>
      </c>
      <c r="Q31" s="7">
        <v>208</v>
      </c>
      <c r="R31" s="7">
        <f>round(M31/B31,2)</f>
      </c>
      <c r="S31" s="7">
        <f>round(N31/B31,2)</f>
      </c>
      <c r="T31" s="7">
        <f>round(O31/B31,2)</f>
      </c>
      <c r="U31" s="7">
        <f>round(P31/B31,2)</f>
      </c>
      <c r="V31" s="7">
        <f>round(Q31/B31,2)</f>
      </c>
      <c r="W31" s="7">
        <v>53</v>
      </c>
      <c r="X31" s="7" t="s">
        <v>30</v>
      </c>
      <c r="Y31" s="7">
        <v>10</v>
      </c>
      <c r="Z31" s="7" t="s">
        <v>30</v>
      </c>
      <c r="AA31" s="7">
        <f>sum(W31:Z31)</f>
      </c>
      <c r="AB31" s="7">
        <v>26.1</v>
      </c>
      <c r="AC31" s="7" t="s">
        <v>30</v>
      </c>
      <c r="AD31" s="7">
        <v>5.05</v>
      </c>
      <c r="AE31" s="7" t="s">
        <v>30</v>
      </c>
      <c r="AF31" s="7">
        <f>sum(AB31:AE31)</f>
      </c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6"/>
    </row>
    <row r="32" ht="20" customHeight="1" spans="1:677" x14ac:dyDescent="0.25">
      <c r="A32" s="4">
        <v>25</v>
      </c>
      <c r="B32" s="5">
        <v>1530</v>
      </c>
      <c r="C32" s="7">
        <v>273</v>
      </c>
      <c r="D32" s="7">
        <v>81</v>
      </c>
      <c r="E32" s="7">
        <v>37</v>
      </c>
      <c r="F32" s="7">
        <v>208</v>
      </c>
      <c r="G32" s="7">
        <v>600</v>
      </c>
      <c r="H32" s="7">
        <f>round(C32/B32,2)</f>
      </c>
      <c r="I32" s="7">
        <f>round(D32/B32,2)</f>
      </c>
      <c r="J32" s="7">
        <f>round(E32/B32,2)</f>
      </c>
      <c r="K32" s="7">
        <f>round(F32/B32,2)</f>
      </c>
      <c r="L32" s="7">
        <f>round(G32/B32,2)</f>
      </c>
      <c r="M32" s="7" t="s">
        <v>30</v>
      </c>
      <c r="N32" s="7">
        <v>63</v>
      </c>
      <c r="O32" s="7">
        <v>145</v>
      </c>
      <c r="P32" s="7" t="s">
        <v>30</v>
      </c>
      <c r="Q32" s="7">
        <v>208</v>
      </c>
      <c r="R32" s="7">
        <f>round(M32/B32,2)</f>
      </c>
      <c r="S32" s="7">
        <f>round(N32/B32,2)</f>
      </c>
      <c r="T32" s="7">
        <f>round(O32/B32,2)</f>
      </c>
      <c r="U32" s="7">
        <f>round(P32/B32,2)</f>
      </c>
      <c r="V32" s="7">
        <f>round(Q32/B32,2)</f>
      </c>
      <c r="W32" s="7">
        <v>53</v>
      </c>
      <c r="X32" s="7" t="s">
        <v>30</v>
      </c>
      <c r="Y32" s="7">
        <v>10</v>
      </c>
      <c r="Z32" s="7" t="s">
        <v>30</v>
      </c>
      <c r="AA32" s="7">
        <f>sum(W32:Z32)</f>
      </c>
      <c r="AB32" s="7">
        <v>26.1</v>
      </c>
      <c r="AC32" s="7" t="s">
        <v>30</v>
      </c>
      <c r="AD32" s="7">
        <v>5.05</v>
      </c>
      <c r="AE32" s="7" t="s">
        <v>30</v>
      </c>
      <c r="AF32" s="7">
        <f>sum(AB32:AE32)</f>
      </c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6"/>
    </row>
    <row r="33" ht="20" customHeight="1" spans="1:677" x14ac:dyDescent="0.25">
      <c r="A33" s="4">
        <v>24</v>
      </c>
      <c r="B33" s="5">
        <v>1530</v>
      </c>
      <c r="C33" s="7">
        <v>273</v>
      </c>
      <c r="D33" s="7">
        <v>81</v>
      </c>
      <c r="E33" s="7">
        <v>37</v>
      </c>
      <c r="F33" s="7">
        <v>208</v>
      </c>
      <c r="G33" s="7">
        <v>600</v>
      </c>
      <c r="H33" s="7">
        <f>round(C33/B33,2)</f>
      </c>
      <c r="I33" s="7">
        <f>round(D33/B33,2)</f>
      </c>
      <c r="J33" s="7">
        <f>round(E33/B33,2)</f>
      </c>
      <c r="K33" s="7">
        <f>round(F33/B33,2)</f>
      </c>
      <c r="L33" s="7">
        <f>round(G33/B33,2)</f>
      </c>
      <c r="M33" s="7" t="s">
        <v>30</v>
      </c>
      <c r="N33" s="7">
        <v>63</v>
      </c>
      <c r="O33" s="7">
        <v>145</v>
      </c>
      <c r="P33" s="7" t="s">
        <v>30</v>
      </c>
      <c r="Q33" s="7">
        <v>208</v>
      </c>
      <c r="R33" s="7">
        <f>round(M33/B33,2)</f>
      </c>
      <c r="S33" s="7">
        <f>round(N33/B33,2)</f>
      </c>
      <c r="T33" s="7">
        <f>round(O33/B33,2)</f>
      </c>
      <c r="U33" s="7">
        <f>round(P33/B33,2)</f>
      </c>
      <c r="V33" s="7">
        <f>round(Q33/B33,2)</f>
      </c>
      <c r="W33" s="7">
        <v>53</v>
      </c>
      <c r="X33" s="7" t="s">
        <v>30</v>
      </c>
      <c r="Y33" s="7">
        <v>10</v>
      </c>
      <c r="Z33" s="7" t="s">
        <v>30</v>
      </c>
      <c r="AA33" s="7">
        <f>sum(W33:Z33)</f>
      </c>
      <c r="AB33" s="7">
        <v>26.1</v>
      </c>
      <c r="AC33" s="7" t="s">
        <v>30</v>
      </c>
      <c r="AD33" s="7">
        <v>5.05</v>
      </c>
      <c r="AE33" s="7" t="s">
        <v>30</v>
      </c>
      <c r="AF33" s="7">
        <f>sum(AB33:AE33)</f>
      </c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6"/>
    </row>
    <row r="34" ht="20" customHeight="1" spans="1:677" x14ac:dyDescent="0.25">
      <c r="A34" s="4">
        <v>23</v>
      </c>
      <c r="B34" s="5">
        <v>1530</v>
      </c>
      <c r="C34" s="7">
        <v>273</v>
      </c>
      <c r="D34" s="7">
        <v>81</v>
      </c>
      <c r="E34" s="7">
        <v>37</v>
      </c>
      <c r="F34" s="7">
        <v>208</v>
      </c>
      <c r="G34" s="7">
        <v>600</v>
      </c>
      <c r="H34" s="7">
        <f>round(C34/B34,2)</f>
      </c>
      <c r="I34" s="7">
        <f>round(D34/B34,2)</f>
      </c>
      <c r="J34" s="7">
        <f>round(E34/B34,2)</f>
      </c>
      <c r="K34" s="7">
        <f>round(F34/B34,2)</f>
      </c>
      <c r="L34" s="7">
        <f>round(G34/B34,2)</f>
      </c>
      <c r="M34" s="7" t="s">
        <v>30</v>
      </c>
      <c r="N34" s="7">
        <v>63</v>
      </c>
      <c r="O34" s="7">
        <v>145</v>
      </c>
      <c r="P34" s="7" t="s">
        <v>30</v>
      </c>
      <c r="Q34" s="7">
        <v>208</v>
      </c>
      <c r="R34" s="7">
        <f>round(M34/B34,2)</f>
      </c>
      <c r="S34" s="7">
        <f>round(N34/B34,2)</f>
      </c>
      <c r="T34" s="7">
        <f>round(O34/B34,2)</f>
      </c>
      <c r="U34" s="7">
        <f>round(P34/B34,2)</f>
      </c>
      <c r="V34" s="7">
        <f>round(Q34/B34,2)</f>
      </c>
      <c r="W34" s="7">
        <v>53</v>
      </c>
      <c r="X34" s="7" t="s">
        <v>30</v>
      </c>
      <c r="Y34" s="7">
        <v>10</v>
      </c>
      <c r="Z34" s="7" t="s">
        <v>30</v>
      </c>
      <c r="AA34" s="7">
        <f>sum(W34:Z34)</f>
      </c>
      <c r="AB34" s="7">
        <v>26.1</v>
      </c>
      <c r="AC34" s="7" t="s">
        <v>30</v>
      </c>
      <c r="AD34" s="7">
        <v>5.05</v>
      </c>
      <c r="AE34" s="7" t="s">
        <v>30</v>
      </c>
      <c r="AF34" s="7">
        <f>sum(AB34:AE34)</f>
      </c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6"/>
    </row>
    <row r="35" ht="20" customHeight="1" spans="1:677" x14ac:dyDescent="0.25">
      <c r="A35" s="4">
        <v>22</v>
      </c>
      <c r="B35" s="5">
        <v>1530</v>
      </c>
      <c r="C35" s="7">
        <v>273</v>
      </c>
      <c r="D35" s="7">
        <v>81</v>
      </c>
      <c r="E35" s="7">
        <v>37</v>
      </c>
      <c r="F35" s="7">
        <v>208</v>
      </c>
      <c r="G35" s="7">
        <v>600</v>
      </c>
      <c r="H35" s="7">
        <f>round(C35/B35,2)</f>
      </c>
      <c r="I35" s="7">
        <f>round(D35/B35,2)</f>
      </c>
      <c r="J35" s="7">
        <f>round(E35/B35,2)</f>
      </c>
      <c r="K35" s="7">
        <f>round(F35/B35,2)</f>
      </c>
      <c r="L35" s="7">
        <f>round(G35/B35,2)</f>
      </c>
      <c r="M35" s="7" t="s">
        <v>30</v>
      </c>
      <c r="N35" s="7">
        <v>63</v>
      </c>
      <c r="O35" s="7">
        <v>145</v>
      </c>
      <c r="P35" s="7" t="s">
        <v>30</v>
      </c>
      <c r="Q35" s="7">
        <v>208</v>
      </c>
      <c r="R35" s="7">
        <f>round(M35/B35,2)</f>
      </c>
      <c r="S35" s="7">
        <f>round(N35/B35,2)</f>
      </c>
      <c r="T35" s="7">
        <f>round(O35/B35,2)</f>
      </c>
      <c r="U35" s="7">
        <f>round(P35/B35,2)</f>
      </c>
      <c r="V35" s="7">
        <f>round(Q35/B35,2)</f>
      </c>
      <c r="W35" s="7">
        <v>53</v>
      </c>
      <c r="X35" s="7" t="s">
        <v>30</v>
      </c>
      <c r="Y35" s="7">
        <v>10</v>
      </c>
      <c r="Z35" s="7" t="s">
        <v>30</v>
      </c>
      <c r="AA35" s="7">
        <f>sum(W35:Z35)</f>
      </c>
      <c r="AB35" s="7">
        <v>26.1</v>
      </c>
      <c r="AC35" s="7" t="s">
        <v>30</v>
      </c>
      <c r="AD35" s="7">
        <v>5.05</v>
      </c>
      <c r="AE35" s="7" t="s">
        <v>30</v>
      </c>
      <c r="AF35" s="7">
        <f>sum(AB35:AE35)</f>
      </c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6"/>
    </row>
    <row r="36" ht="20" customHeight="1" spans="1:677" x14ac:dyDescent="0.25">
      <c r="A36" s="4">
        <v>21</v>
      </c>
      <c r="B36" s="5">
        <v>1482</v>
      </c>
      <c r="C36" s="7">
        <v>273</v>
      </c>
      <c r="D36" s="7">
        <v>81</v>
      </c>
      <c r="E36" s="7">
        <v>37</v>
      </c>
      <c r="F36" s="7">
        <v>208</v>
      </c>
      <c r="G36" s="7">
        <v>600</v>
      </c>
      <c r="H36" s="7">
        <f>round(C36/B36,2)</f>
      </c>
      <c r="I36" s="7">
        <f>round(D36/B36,2)</f>
      </c>
      <c r="J36" s="7">
        <f>round(E36/B36,2)</f>
      </c>
      <c r="K36" s="7">
        <f>round(F36/B36,2)</f>
      </c>
      <c r="L36" s="7">
        <f>round(G36/B36,2)</f>
      </c>
      <c r="M36" s="7" t="s">
        <v>30</v>
      </c>
      <c r="N36" s="7">
        <v>63</v>
      </c>
      <c r="O36" s="7">
        <v>145</v>
      </c>
      <c r="P36" s="7" t="s">
        <v>30</v>
      </c>
      <c r="Q36" s="7">
        <v>208</v>
      </c>
      <c r="R36" s="7">
        <f>round(M36/B36,2)</f>
      </c>
      <c r="S36" s="7">
        <f>round(N36/B36,2)</f>
      </c>
      <c r="T36" s="7">
        <f>round(O36/B36,2)</f>
      </c>
      <c r="U36" s="7">
        <f>round(P36/B36,2)</f>
      </c>
      <c r="V36" s="7">
        <f>round(Q36/B36,2)</f>
      </c>
      <c r="W36" s="7">
        <v>53</v>
      </c>
      <c r="X36" s="7" t="s">
        <v>30</v>
      </c>
      <c r="Y36" s="7">
        <v>10</v>
      </c>
      <c r="Z36" s="7" t="s">
        <v>30</v>
      </c>
      <c r="AA36" s="7">
        <f>sum(W36:Z36)</f>
      </c>
      <c r="AB36" s="7">
        <v>26.1</v>
      </c>
      <c r="AC36" s="7" t="s">
        <v>30</v>
      </c>
      <c r="AD36" s="7">
        <v>5.05</v>
      </c>
      <c r="AE36" s="7" t="s">
        <v>30</v>
      </c>
      <c r="AF36" s="7">
        <f>sum(AB36:AE36)</f>
      </c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6"/>
    </row>
    <row r="37" ht="20" customHeight="1" spans="1:677" x14ac:dyDescent="0.25">
      <c r="A37" s="4">
        <v>20</v>
      </c>
      <c r="B37" s="5">
        <v>1482</v>
      </c>
      <c r="C37" s="7">
        <v>415</v>
      </c>
      <c r="D37" s="7">
        <v>116</v>
      </c>
      <c r="E37" s="7">
        <v>39</v>
      </c>
      <c r="F37" s="7">
        <v>207</v>
      </c>
      <c r="G37" s="7">
        <v>777</v>
      </c>
      <c r="H37" s="7">
        <f>round(C37/B37,2)</f>
      </c>
      <c r="I37" s="7">
        <f>round(D37/B37,2)</f>
      </c>
      <c r="J37" s="7">
        <f>round(E37/B37,2)</f>
      </c>
      <c r="K37" s="7">
        <f>round(F37/B37,2)</f>
      </c>
      <c r="L37" s="7">
        <f>round(G37/B37,2)</f>
      </c>
      <c r="M37" s="7" t="s">
        <v>30</v>
      </c>
      <c r="N37" s="7">
        <v>90</v>
      </c>
      <c r="O37" s="7">
        <v>177</v>
      </c>
      <c r="P37" s="7" t="s">
        <v>30</v>
      </c>
      <c r="Q37" s="7">
        <v>267</v>
      </c>
      <c r="R37" s="7">
        <f>round(M37/B37,2)</f>
      </c>
      <c r="S37" s="7">
        <f>round(N37/B37,2)</f>
      </c>
      <c r="T37" s="7">
        <f>round(O37/B37,2)</f>
      </c>
      <c r="U37" s="7">
        <f>round(P37/B37,2)</f>
      </c>
      <c r="V37" s="7">
        <f>round(Q37/B37,2)</f>
      </c>
      <c r="W37" s="7">
        <v>68</v>
      </c>
      <c r="X37" s="7" t="s">
        <v>30</v>
      </c>
      <c r="Y37" s="7">
        <v>9</v>
      </c>
      <c r="Z37" s="7" t="s">
        <v>30</v>
      </c>
      <c r="AA37" s="7">
        <f>sum(W37:Z37)</f>
      </c>
      <c r="AB37" s="7">
        <v>33.7</v>
      </c>
      <c r="AC37" s="7" t="s">
        <v>30</v>
      </c>
      <c r="AD37" s="7">
        <v>4.4</v>
      </c>
      <c r="AE37" s="7" t="s">
        <v>30</v>
      </c>
      <c r="AF37" s="7">
        <f>sum(AB37:AE37)</f>
      </c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6"/>
    </row>
    <row r="38" ht="20" customHeight="1" spans="1:677" x14ac:dyDescent="0.25">
      <c r="A38" s="4">
        <v>19</v>
      </c>
      <c r="B38" s="5">
        <v>1482</v>
      </c>
      <c r="C38" s="7">
        <v>315</v>
      </c>
      <c r="D38" s="7">
        <v>87</v>
      </c>
      <c r="E38" s="7">
        <v>37</v>
      </c>
      <c r="F38" s="7">
        <v>207</v>
      </c>
      <c r="G38" s="7">
        <v>647</v>
      </c>
      <c r="H38" s="7">
        <f>round(C38/B38,2)</f>
      </c>
      <c r="I38" s="7">
        <f>round(D38/B38,2)</f>
      </c>
      <c r="J38" s="7">
        <f>round(E38/B38,2)</f>
      </c>
      <c r="K38" s="7">
        <f>round(F38/B38,2)</f>
      </c>
      <c r="L38" s="7">
        <f>round(G38/B38,2)</f>
      </c>
      <c r="M38" s="7" t="s">
        <v>30</v>
      </c>
      <c r="N38" s="7">
        <v>73</v>
      </c>
      <c r="O38" s="7">
        <v>182</v>
      </c>
      <c r="P38" s="7" t="s">
        <v>30</v>
      </c>
      <c r="Q38" s="7">
        <v>256</v>
      </c>
      <c r="R38" s="7">
        <f>round(M38/B38,2)</f>
      </c>
      <c r="S38" s="7">
        <f>round(N38/B38,2)</f>
      </c>
      <c r="T38" s="7">
        <f>round(O38/B38,2)</f>
      </c>
      <c r="U38" s="7">
        <f>round(P38/B38,2)</f>
      </c>
      <c r="V38" s="7">
        <f>round(Q38/B38,2)</f>
      </c>
      <c r="W38" s="7">
        <v>59</v>
      </c>
      <c r="X38" s="7" t="s">
        <v>30</v>
      </c>
      <c r="Y38" s="7">
        <v>10</v>
      </c>
      <c r="Z38" s="7" t="s">
        <v>30</v>
      </c>
      <c r="AA38" s="7">
        <f>sum(W38:Z38)</f>
      </c>
      <c r="AB38" s="7">
        <v>29.3</v>
      </c>
      <c r="AC38" s="7" t="s">
        <v>30</v>
      </c>
      <c r="AD38" s="7">
        <v>4.81</v>
      </c>
      <c r="AE38" s="7" t="s">
        <v>30</v>
      </c>
      <c r="AF38" s="7">
        <f>sum(AB38:AE38)</f>
      </c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6"/>
    </row>
    <row r="39" ht="20" customHeight="1" spans="1:677" x14ac:dyDescent="0.25">
      <c r="A39" s="4">
        <v>18</v>
      </c>
      <c r="B39" s="5">
        <v>1482</v>
      </c>
      <c r="C39" s="7">
        <v>315</v>
      </c>
      <c r="D39" s="7">
        <v>87</v>
      </c>
      <c r="E39" s="7">
        <v>35</v>
      </c>
      <c r="F39" s="7">
        <v>204</v>
      </c>
      <c r="G39" s="7">
        <v>641</v>
      </c>
      <c r="H39" s="7">
        <f>round(C39/B39,2)</f>
      </c>
      <c r="I39" s="7">
        <f>round(D39/B39,2)</f>
      </c>
      <c r="J39" s="7">
        <f>round(E39/B39,2)</f>
      </c>
      <c r="K39" s="7">
        <f>round(F39/B39,2)</f>
      </c>
      <c r="L39" s="7">
        <f>round(G39/B39,2)</f>
      </c>
      <c r="M39" s="7" t="s">
        <v>30</v>
      </c>
      <c r="N39" s="7">
        <v>73</v>
      </c>
      <c r="O39" s="7">
        <v>145</v>
      </c>
      <c r="P39" s="7" t="s">
        <v>30</v>
      </c>
      <c r="Q39" s="7">
        <v>218</v>
      </c>
      <c r="R39" s="7">
        <f>round(M39/B39,2)</f>
      </c>
      <c r="S39" s="7">
        <f>round(N39/B39,2)</f>
      </c>
      <c r="T39" s="7">
        <f>round(O39/B39,2)</f>
      </c>
      <c r="U39" s="7">
        <f>round(P39/B39,2)</f>
      </c>
      <c r="V39" s="7">
        <f>round(Q39/B39,2)</f>
      </c>
      <c r="W39" s="7">
        <v>56</v>
      </c>
      <c r="X39" s="7" t="s">
        <v>30</v>
      </c>
      <c r="Y39" s="7">
        <v>9</v>
      </c>
      <c r="Z39" s="7" t="s">
        <v>30</v>
      </c>
      <c r="AA39" s="7">
        <f>sum(W39:Z39)</f>
      </c>
      <c r="AB39" s="7">
        <v>27.6</v>
      </c>
      <c r="AC39" s="7" t="s">
        <v>30</v>
      </c>
      <c r="AD39" s="7">
        <v>4.45</v>
      </c>
      <c r="AE39" s="7" t="s">
        <v>30</v>
      </c>
      <c r="AF39" s="7">
        <f>sum(AB39:AE39)</f>
      </c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6"/>
    </row>
    <row r="40" ht="20" customHeight="1" spans="1:677" x14ac:dyDescent="0.25">
      <c r="A40" s="4">
        <v>17</v>
      </c>
      <c r="B40" s="5">
        <v>1482</v>
      </c>
      <c r="C40" s="7">
        <v>315</v>
      </c>
      <c r="D40" s="7">
        <v>87</v>
      </c>
      <c r="E40" s="7">
        <v>35</v>
      </c>
      <c r="F40" s="7">
        <v>204</v>
      </c>
      <c r="G40" s="7">
        <v>641</v>
      </c>
      <c r="H40" s="7">
        <f>round(C40/B40,2)</f>
      </c>
      <c r="I40" s="7">
        <f>round(D40/B40,2)</f>
      </c>
      <c r="J40" s="7">
        <f>round(E40/B40,2)</f>
      </c>
      <c r="K40" s="7">
        <f>round(F40/B40,2)</f>
      </c>
      <c r="L40" s="7">
        <f>round(G40/B40,2)</f>
      </c>
      <c r="M40" s="7" t="s">
        <v>30</v>
      </c>
      <c r="N40" s="7">
        <v>73</v>
      </c>
      <c r="O40" s="7">
        <v>145</v>
      </c>
      <c r="P40" s="7" t="s">
        <v>30</v>
      </c>
      <c r="Q40" s="7">
        <v>218</v>
      </c>
      <c r="R40" s="7">
        <f>round(M40/B40,2)</f>
      </c>
      <c r="S40" s="7">
        <f>round(N40/B40,2)</f>
      </c>
      <c r="T40" s="7">
        <f>round(O40/B40,2)</f>
      </c>
      <c r="U40" s="7">
        <f>round(P40/B40,2)</f>
      </c>
      <c r="V40" s="7">
        <f>round(Q40/B40,2)</f>
      </c>
      <c r="W40" s="7">
        <v>56</v>
      </c>
      <c r="X40" s="7" t="s">
        <v>30</v>
      </c>
      <c r="Y40" s="7">
        <v>9</v>
      </c>
      <c r="Z40" s="7" t="s">
        <v>30</v>
      </c>
      <c r="AA40" s="7">
        <f>sum(W40:Z40)</f>
      </c>
      <c r="AB40" s="7">
        <v>27.8</v>
      </c>
      <c r="AC40" s="7" t="s">
        <v>30</v>
      </c>
      <c r="AD40" s="7">
        <v>4.41</v>
      </c>
      <c r="AE40" s="7" t="s">
        <v>30</v>
      </c>
      <c r="AF40" s="7">
        <f>sum(AB40:AE40)</f>
      </c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6"/>
    </row>
    <row r="41" ht="20" customHeight="1" spans="1:677" x14ac:dyDescent="0.25">
      <c r="A41" s="4">
        <v>16</v>
      </c>
      <c r="B41" s="5">
        <v>1482</v>
      </c>
      <c r="C41" s="7">
        <v>315</v>
      </c>
      <c r="D41" s="7">
        <v>87</v>
      </c>
      <c r="E41" s="7">
        <v>35</v>
      </c>
      <c r="F41" s="7">
        <v>204</v>
      </c>
      <c r="G41" s="7">
        <v>641</v>
      </c>
      <c r="H41" s="7">
        <f>round(C41/B41,2)</f>
      </c>
      <c r="I41" s="7">
        <f>round(D41/B41,2)</f>
      </c>
      <c r="J41" s="7">
        <f>round(E41/B41,2)</f>
      </c>
      <c r="K41" s="7">
        <f>round(F41/B41,2)</f>
      </c>
      <c r="L41" s="7">
        <f>round(G41/B41,2)</f>
      </c>
      <c r="M41" s="7" t="s">
        <v>30</v>
      </c>
      <c r="N41" s="7">
        <v>73</v>
      </c>
      <c r="O41" s="7">
        <v>145</v>
      </c>
      <c r="P41" s="7" t="s">
        <v>30</v>
      </c>
      <c r="Q41" s="7">
        <v>218</v>
      </c>
      <c r="R41" s="7">
        <f>round(M41/B41,2)</f>
      </c>
      <c r="S41" s="7">
        <f>round(N41/B41,2)</f>
      </c>
      <c r="T41" s="7">
        <f>round(O41/B41,2)</f>
      </c>
      <c r="U41" s="7">
        <f>round(P41/B41,2)</f>
      </c>
      <c r="V41" s="7">
        <f>round(Q41/B41,2)</f>
      </c>
      <c r="W41" s="7">
        <v>56</v>
      </c>
      <c r="X41" s="7" t="s">
        <v>30</v>
      </c>
      <c r="Y41" s="7">
        <v>9</v>
      </c>
      <c r="Z41" s="7" t="s">
        <v>30</v>
      </c>
      <c r="AA41" s="7">
        <f>sum(W41:Z41)</f>
      </c>
      <c r="AB41" s="7">
        <v>27.8</v>
      </c>
      <c r="AC41" s="7" t="s">
        <v>30</v>
      </c>
      <c r="AD41" s="7">
        <v>4.41</v>
      </c>
      <c r="AE41" s="7" t="s">
        <v>30</v>
      </c>
      <c r="AF41" s="7">
        <f>sum(AB41:AE41)</f>
      </c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7"/>
      <c r="XW41" s="7"/>
      <c r="XX41" s="7"/>
      <c r="XY41" s="7"/>
      <c r="XZ41" s="7"/>
      <c r="YA41" s="7"/>
      <c r="YB41" s="7"/>
      <c r="YC41" s="7"/>
      <c r="YD41" s="7"/>
      <c r="YE41" s="7"/>
      <c r="YF41" s="7"/>
      <c r="YG41" s="7"/>
      <c r="YH41" s="7"/>
      <c r="YI41" s="7"/>
      <c r="YJ41" s="7"/>
      <c r="YK41" s="7"/>
      <c r="YL41" s="7"/>
      <c r="YM41" s="7"/>
      <c r="YN41" s="7"/>
      <c r="YO41" s="7"/>
      <c r="YP41" s="7"/>
      <c r="YQ41" s="7"/>
      <c r="YR41" s="7"/>
      <c r="YS41" s="7"/>
      <c r="YT41" s="7"/>
      <c r="YU41" s="7"/>
      <c r="YV41" s="7"/>
      <c r="YW41" s="7"/>
      <c r="YX41" s="7"/>
      <c r="YY41" s="7"/>
      <c r="YZ41" s="7"/>
      <c r="ZA41" s="6"/>
    </row>
    <row r="42" ht="20" customHeight="1" spans="1:677" x14ac:dyDescent="0.25">
      <c r="A42" s="4">
        <v>15</v>
      </c>
      <c r="B42" s="5">
        <v>1482</v>
      </c>
      <c r="C42" s="7">
        <v>626</v>
      </c>
      <c r="D42" s="7">
        <v>203</v>
      </c>
      <c r="E42" s="7">
        <v>97</v>
      </c>
      <c r="F42" s="7">
        <v>203</v>
      </c>
      <c r="G42" s="7">
        <v>1129</v>
      </c>
      <c r="H42" s="7">
        <f>round(C42/B42,2)</f>
      </c>
      <c r="I42" s="7">
        <f>round(D42/B42,2)</f>
      </c>
      <c r="J42" s="7">
        <f>round(E42/B42,2)</f>
      </c>
      <c r="K42" s="7">
        <f>round(F42/B42,2)</f>
      </c>
      <c r="L42" s="7">
        <f>round(G42/B42,2)</f>
      </c>
      <c r="M42" s="7" t="s">
        <v>30</v>
      </c>
      <c r="N42" s="7">
        <v>157</v>
      </c>
      <c r="O42" s="7">
        <v>145</v>
      </c>
      <c r="P42" s="7" t="s">
        <v>30</v>
      </c>
      <c r="Q42" s="7">
        <v>303</v>
      </c>
      <c r="R42" s="7">
        <f>round(M42/B42,2)</f>
      </c>
      <c r="S42" s="7">
        <f>round(N42/B42,2)</f>
      </c>
      <c r="T42" s="7">
        <f>round(O42/B42,2)</f>
      </c>
      <c r="U42" s="7">
        <f>round(P42/B42,2)</f>
      </c>
      <c r="V42" s="7">
        <f>round(Q42/B42,2)</f>
      </c>
      <c r="W42" s="7">
        <v>190</v>
      </c>
      <c r="X42" s="7" t="s">
        <v>30</v>
      </c>
      <c r="Y42" s="7">
        <v>27</v>
      </c>
      <c r="Z42" s="7" t="s">
        <v>30</v>
      </c>
      <c r="AA42" s="7">
        <f>sum(W42:Z42)</f>
      </c>
      <c r="AB42" s="7">
        <v>94.1</v>
      </c>
      <c r="AC42" s="7" t="s">
        <v>30</v>
      </c>
      <c r="AD42" s="7">
        <v>13.58</v>
      </c>
      <c r="AE42" s="7" t="s">
        <v>30</v>
      </c>
      <c r="AF42" s="7">
        <f>sum(AB42:AE42)</f>
      </c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6"/>
    </row>
    <row r="43" ht="20" customHeight="1" spans="1:677" x14ac:dyDescent="0.25">
      <c r="A43" s="4">
        <v>14</v>
      </c>
      <c r="B43" s="5">
        <v>1482</v>
      </c>
      <c r="C43" s="7">
        <v>333</v>
      </c>
      <c r="D43" s="7">
        <v>102</v>
      </c>
      <c r="E43" s="7">
        <v>37</v>
      </c>
      <c r="F43" s="7">
        <v>202</v>
      </c>
      <c r="G43" s="7">
        <v>673</v>
      </c>
      <c r="H43" s="7">
        <f>round(C43/B43,2)</f>
      </c>
      <c r="I43" s="7">
        <f>round(D43/B43,2)</f>
      </c>
      <c r="J43" s="7">
        <f>round(E43/B43,2)</f>
      </c>
      <c r="K43" s="7">
        <f>round(F43/B43,2)</f>
      </c>
      <c r="L43" s="7">
        <f>round(G43/B43,2)</f>
      </c>
      <c r="M43" s="7" t="s">
        <v>30</v>
      </c>
      <c r="N43" s="7">
        <v>79</v>
      </c>
      <c r="O43" s="7">
        <v>260</v>
      </c>
      <c r="P43" s="7" t="s">
        <v>30</v>
      </c>
      <c r="Q43" s="7">
        <v>339</v>
      </c>
      <c r="R43" s="7">
        <f>round(M43/B43,2)</f>
      </c>
      <c r="S43" s="7">
        <f>round(N43/B43,2)</f>
      </c>
      <c r="T43" s="7">
        <f>round(O43/B43,2)</f>
      </c>
      <c r="U43" s="7">
        <f>round(P43/B43,2)</f>
      </c>
      <c r="V43" s="7">
        <f>round(Q43/B43,2)</f>
      </c>
      <c r="W43" s="7">
        <v>98</v>
      </c>
      <c r="X43" s="7" t="s">
        <v>30</v>
      </c>
      <c r="Y43" s="7">
        <v>10</v>
      </c>
      <c r="Z43" s="7" t="s">
        <v>30</v>
      </c>
      <c r="AA43" s="7">
        <f>sum(W43:Z43)</f>
      </c>
      <c r="AB43" s="7">
        <v>48.4</v>
      </c>
      <c r="AC43" s="7" t="s">
        <v>30</v>
      </c>
      <c r="AD43" s="7">
        <v>4.91</v>
      </c>
      <c r="AE43" s="7" t="s">
        <v>30</v>
      </c>
      <c r="AF43" s="7">
        <f>sum(AB43:AE43)</f>
      </c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6"/>
    </row>
    <row r="44" ht="20" customHeight="1" spans="1:677" x14ac:dyDescent="0.25">
      <c r="A44" s="4">
        <v>13</v>
      </c>
      <c r="B44" s="5">
        <v>1482</v>
      </c>
      <c r="C44" s="7">
        <v>333</v>
      </c>
      <c r="D44" s="7">
        <v>102</v>
      </c>
      <c r="E44" s="7">
        <v>35</v>
      </c>
      <c r="F44" s="7">
        <v>203</v>
      </c>
      <c r="G44" s="7">
        <v>673</v>
      </c>
      <c r="H44" s="7">
        <f>round(C44/B44,2)</f>
      </c>
      <c r="I44" s="7">
        <f>round(D44/B44,2)</f>
      </c>
      <c r="J44" s="7">
        <f>round(E44/B44,2)</f>
      </c>
      <c r="K44" s="7">
        <f>round(F44/B44,2)</f>
      </c>
      <c r="L44" s="7">
        <f>round(G44/B44,2)</f>
      </c>
      <c r="M44" s="7" t="s">
        <v>30</v>
      </c>
      <c r="N44" s="7">
        <v>79</v>
      </c>
      <c r="O44" s="7">
        <v>143</v>
      </c>
      <c r="P44" s="7" t="s">
        <v>30</v>
      </c>
      <c r="Q44" s="7">
        <v>222</v>
      </c>
      <c r="R44" s="7">
        <f>round(M44/B44,2)</f>
      </c>
      <c r="S44" s="7">
        <f>round(N44/B44,2)</f>
      </c>
      <c r="T44" s="7">
        <f>round(O44/B44,2)</f>
      </c>
      <c r="U44" s="7">
        <f>round(P44/B44,2)</f>
      </c>
      <c r="V44" s="7">
        <f>round(Q44/B44,2)</f>
      </c>
      <c r="W44" s="7">
        <v>96</v>
      </c>
      <c r="X44" s="7" t="s">
        <v>30</v>
      </c>
      <c r="Y44" s="7">
        <v>9</v>
      </c>
      <c r="Z44" s="7" t="s">
        <v>30</v>
      </c>
      <c r="AA44" s="7">
        <f>sum(W44:Z44)</f>
      </c>
      <c r="AB44" s="7">
        <v>47.5</v>
      </c>
      <c r="AC44" s="7" t="s">
        <v>30</v>
      </c>
      <c r="AD44" s="7">
        <v>4.39</v>
      </c>
      <c r="AE44" s="7" t="s">
        <v>30</v>
      </c>
      <c r="AF44" s="7">
        <f>sum(AB44:AE44)</f>
      </c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6"/>
    </row>
    <row r="45" ht="20" customHeight="1" spans="1:677" x14ac:dyDescent="0.25">
      <c r="A45" s="4">
        <v>12</v>
      </c>
      <c r="B45" s="5">
        <v>1482</v>
      </c>
      <c r="C45" s="7">
        <v>792</v>
      </c>
      <c r="D45" s="7">
        <v>308</v>
      </c>
      <c r="E45" s="7">
        <v>123</v>
      </c>
      <c r="F45" s="7">
        <v>200</v>
      </c>
      <c r="G45" s="7">
        <v>1424</v>
      </c>
      <c r="H45" s="7">
        <f>round(C45/B45,2)</f>
      </c>
      <c r="I45" s="7">
        <f>round(D45/B45,2)</f>
      </c>
      <c r="J45" s="7">
        <f>round(E45/B45,2)</f>
      </c>
      <c r="K45" s="7">
        <f>round(F45/B45,2)</f>
      </c>
      <c r="L45" s="7">
        <f>round(G45/B45,2)</f>
      </c>
      <c r="M45" s="7" t="s">
        <v>30</v>
      </c>
      <c r="N45" s="7">
        <v>414</v>
      </c>
      <c r="O45" s="7">
        <v>199</v>
      </c>
      <c r="P45" s="7" t="s">
        <v>30</v>
      </c>
      <c r="Q45" s="7">
        <v>613</v>
      </c>
      <c r="R45" s="7">
        <f>round(M45/B45,2)</f>
      </c>
      <c r="S45" s="7">
        <f>round(N45/B45,2)</f>
      </c>
      <c r="T45" s="7">
        <f>round(O45/B45,2)</f>
      </c>
      <c r="U45" s="7">
        <f>round(P45/B45,2)</f>
      </c>
      <c r="V45" s="7">
        <f>round(Q45/B45,2)</f>
      </c>
      <c r="W45" s="7">
        <v>280</v>
      </c>
      <c r="X45" s="7" t="s">
        <v>30</v>
      </c>
      <c r="Y45" s="7">
        <v>28</v>
      </c>
      <c r="Z45" s="7" t="s">
        <v>30</v>
      </c>
      <c r="AA45" s="7">
        <f>sum(W45:Z45)</f>
      </c>
      <c r="AB45" s="7">
        <v>139.1</v>
      </c>
      <c r="AC45" s="7" t="s">
        <v>30</v>
      </c>
      <c r="AD45" s="7">
        <v>13.92</v>
      </c>
      <c r="AE45" s="7" t="s">
        <v>30</v>
      </c>
      <c r="AF45" s="7">
        <f>sum(AB45:AE45)</f>
      </c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6"/>
    </row>
    <row r="46" ht="20" customHeight="1" spans="1:677" x14ac:dyDescent="0.25">
      <c r="A46" s="4">
        <v>11</v>
      </c>
      <c r="B46" s="5">
        <v>1500</v>
      </c>
      <c r="C46" s="7">
        <v>958</v>
      </c>
      <c r="D46" s="7">
        <v>490</v>
      </c>
      <c r="E46" s="7">
        <v>908</v>
      </c>
      <c r="F46" s="7">
        <v>568</v>
      </c>
      <c r="G46" s="7">
        <v>2924</v>
      </c>
      <c r="H46" s="7">
        <f>round(C46/B46,2)</f>
      </c>
      <c r="I46" s="7">
        <f>round(D46/B46,2)</f>
      </c>
      <c r="J46" s="7">
        <f>round(E46/B46,2)</f>
      </c>
      <c r="K46" s="7">
        <f>round(F46/B46,2)</f>
      </c>
      <c r="L46" s="7">
        <f>round(G46/B46,2)</f>
      </c>
      <c r="M46" s="7" t="s">
        <v>30</v>
      </c>
      <c r="N46" s="7">
        <v>235</v>
      </c>
      <c r="O46" s="7" t="s">
        <v>30</v>
      </c>
      <c r="P46" s="7" t="s">
        <v>30</v>
      </c>
      <c r="Q46" s="7">
        <v>235</v>
      </c>
      <c r="R46" s="7">
        <f>round(M46/B46,2)</f>
      </c>
      <c r="S46" s="7">
        <f>round(N46/B46,2)</f>
      </c>
      <c r="T46" s="7">
        <f>round(O46/B46,2)</f>
      </c>
      <c r="U46" s="7">
        <f>round(P46/B46,2)</f>
      </c>
      <c r="V46" s="7">
        <f>round(Q46/B46,2)</f>
      </c>
      <c r="W46" s="7">
        <v>213</v>
      </c>
      <c r="X46" s="7">
        <v>96</v>
      </c>
      <c r="Y46" s="7">
        <v>209</v>
      </c>
      <c r="Z46" s="7" t="s">
        <v>30</v>
      </c>
      <c r="AA46" s="7">
        <f>sum(W46:Z46)</f>
      </c>
      <c r="AB46" s="7">
        <v>50.2</v>
      </c>
      <c r="AC46" s="7">
        <v>22.49</v>
      </c>
      <c r="AD46" s="7">
        <v>49.2</v>
      </c>
      <c r="AE46" s="7" t="s">
        <v>30</v>
      </c>
      <c r="AF46" s="7">
        <f>sum(AB46:AE46)</f>
      </c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6"/>
    </row>
    <row r="47" ht="20" customHeight="1" spans="1:677" x14ac:dyDescent="0.25">
      <c r="A47" s="4">
        <v>10</v>
      </c>
      <c r="B47" s="5">
        <v>1497</v>
      </c>
      <c r="C47" s="7">
        <v>590</v>
      </c>
      <c r="D47" s="7">
        <v>312</v>
      </c>
      <c r="E47" s="7">
        <v>630</v>
      </c>
      <c r="F47" s="7">
        <v>830</v>
      </c>
      <c r="G47" s="7">
        <v>2361</v>
      </c>
      <c r="H47" s="7">
        <f>round(C47/B47,2)</f>
      </c>
      <c r="I47" s="7">
        <f>round(D47/B47,2)</f>
      </c>
      <c r="J47" s="7">
        <f>round(E47/B47,2)</f>
      </c>
      <c r="K47" s="7">
        <f>round(F47/B47,2)</f>
      </c>
      <c r="L47" s="7">
        <f>round(G47/B47,2)</f>
      </c>
      <c r="M47" s="7" t="s">
        <v>30</v>
      </c>
      <c r="N47" s="7">
        <v>119</v>
      </c>
      <c r="O47" s="7" t="s">
        <v>30</v>
      </c>
      <c r="P47" s="7" t="s">
        <v>30</v>
      </c>
      <c r="Q47" s="7">
        <v>119</v>
      </c>
      <c r="R47" s="7">
        <f>round(M47/B47,2)</f>
      </c>
      <c r="S47" s="7">
        <f>round(N47/B47,2)</f>
      </c>
      <c r="T47" s="7">
        <f>round(O47/B47,2)</f>
      </c>
      <c r="U47" s="7">
        <f>round(P47/B47,2)</f>
      </c>
      <c r="V47" s="7">
        <f>round(Q47/B47,2)</f>
      </c>
      <c r="W47" s="7">
        <v>60</v>
      </c>
      <c r="X47" s="7">
        <v>55</v>
      </c>
      <c r="Y47" s="7">
        <v>124</v>
      </c>
      <c r="Z47" s="7" t="s">
        <v>30</v>
      </c>
      <c r="AA47" s="7">
        <f>sum(W47:Z47)</f>
      </c>
      <c r="AB47" s="7">
        <v>14.2</v>
      </c>
      <c r="AC47" s="7">
        <v>12.94</v>
      </c>
      <c r="AD47" s="7">
        <v>29.17</v>
      </c>
      <c r="AE47" s="7" t="s">
        <v>30</v>
      </c>
      <c r="AF47" s="7">
        <f>sum(AB47:AE47)</f>
      </c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7"/>
      <c r="XZ47" s="7"/>
      <c r="YA47" s="7"/>
      <c r="YB47" s="7"/>
      <c r="YC47" s="7"/>
      <c r="YD47" s="7"/>
      <c r="YE47" s="7"/>
      <c r="YF47" s="7"/>
      <c r="YG47" s="7"/>
      <c r="YH47" s="7"/>
      <c r="YI47" s="7"/>
      <c r="YJ47" s="7"/>
      <c r="YK47" s="7"/>
      <c r="YL47" s="7"/>
      <c r="YM47" s="7"/>
      <c r="YN47" s="7"/>
      <c r="YO47" s="7"/>
      <c r="YP47" s="7"/>
      <c r="YQ47" s="7"/>
      <c r="YR47" s="7"/>
      <c r="YS47" s="7"/>
      <c r="YT47" s="7"/>
      <c r="YU47" s="7"/>
      <c r="YV47" s="7"/>
      <c r="YW47" s="7"/>
      <c r="YX47" s="7"/>
      <c r="YY47" s="7"/>
      <c r="YZ47" s="7"/>
      <c r="ZA47" s="6"/>
    </row>
    <row r="48" ht="20" customHeight="1" spans="1:677" x14ac:dyDescent="0.25">
      <c r="A48" s="4">
        <v>9</v>
      </c>
      <c r="B48" s="5">
        <v>2661</v>
      </c>
      <c r="C48" s="7">
        <v>590</v>
      </c>
      <c r="D48" s="7">
        <v>374</v>
      </c>
      <c r="E48" s="7">
        <v>621</v>
      </c>
      <c r="F48" s="7">
        <v>1230</v>
      </c>
      <c r="G48" s="7">
        <v>2815</v>
      </c>
      <c r="H48" s="7">
        <f>round(C48/B48,2)</f>
      </c>
      <c r="I48" s="7">
        <f>round(D48/B48,2)</f>
      </c>
      <c r="J48" s="7">
        <f>round(E48/B48,2)</f>
      </c>
      <c r="K48" s="7">
        <f>round(F48/B48,2)</f>
      </c>
      <c r="L48" s="7">
        <f>round(G48/B48,2)</f>
      </c>
      <c r="M48" s="7" t="s">
        <v>30</v>
      </c>
      <c r="N48" s="7">
        <v>119</v>
      </c>
      <c r="O48" s="7" t="s">
        <v>30</v>
      </c>
      <c r="P48" s="7" t="s">
        <v>30</v>
      </c>
      <c r="Q48" s="7">
        <v>119</v>
      </c>
      <c r="R48" s="7">
        <f>round(M48/B48,2)</f>
      </c>
      <c r="S48" s="7">
        <f>round(N48/B48,2)</f>
      </c>
      <c r="T48" s="7">
        <f>round(O48/B48,2)</f>
      </c>
      <c r="U48" s="7">
        <f>round(P48/B48,2)</f>
      </c>
      <c r="V48" s="7">
        <f>round(Q48/B48,2)</f>
      </c>
      <c r="W48" s="7">
        <v>53</v>
      </c>
      <c r="X48" s="7">
        <v>60</v>
      </c>
      <c r="Y48" s="7">
        <v>75</v>
      </c>
      <c r="Z48" s="7" t="s">
        <v>30</v>
      </c>
      <c r="AA48" s="7">
        <f>sum(W48:Z48)</f>
      </c>
      <c r="AB48" s="7">
        <v>12.4</v>
      </c>
      <c r="AC48" s="7">
        <v>14.02</v>
      </c>
      <c r="AD48" s="7">
        <v>17.75</v>
      </c>
      <c r="AE48" s="7" t="s">
        <v>30</v>
      </c>
      <c r="AF48" s="7">
        <f>sum(AB48:AE48)</f>
      </c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6"/>
    </row>
    <row r="49" ht="20" customHeight="1" spans="1:677" x14ac:dyDescent="0.25">
      <c r="A49" s="4">
        <v>8</v>
      </c>
      <c r="B49" s="5">
        <v>2555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6"/>
    </row>
    <row r="50" ht="20" customHeight="1" spans="1:677" x14ac:dyDescent="0.25">
      <c r="A50" s="4">
        <v>7</v>
      </c>
      <c r="B50" s="5">
        <v>2635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6"/>
    </row>
    <row r="51" ht="20" customHeight="1" spans="1:677" x14ac:dyDescent="0.25">
      <c r="A51" s="4">
        <v>6</v>
      </c>
      <c r="B51" s="5">
        <v>1721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7"/>
      <c r="XZ51" s="7"/>
      <c r="YA51" s="7"/>
      <c r="YB51" s="7"/>
      <c r="YC51" s="7"/>
      <c r="YD51" s="7"/>
      <c r="YE51" s="7"/>
      <c r="YF51" s="7"/>
      <c r="YG51" s="7"/>
      <c r="YH51" s="7"/>
      <c r="YI51" s="7"/>
      <c r="YJ51" s="7"/>
      <c r="YK51" s="7"/>
      <c r="YL51" s="7"/>
      <c r="YM51" s="7"/>
      <c r="YN51" s="7"/>
      <c r="YO51" s="7"/>
      <c r="YP51" s="7"/>
      <c r="YQ51" s="7"/>
      <c r="YR51" s="7"/>
      <c r="YS51" s="7"/>
      <c r="YT51" s="7"/>
      <c r="YU51" s="7"/>
      <c r="YV51" s="7"/>
      <c r="YW51" s="7"/>
      <c r="YX51" s="7"/>
      <c r="YY51" s="7"/>
      <c r="YZ51" s="7"/>
      <c r="ZA51" s="6"/>
    </row>
    <row r="52" ht="20" customHeight="1" spans="1:677" x14ac:dyDescent="0.25">
      <c r="A52" s="4">
        <v>5</v>
      </c>
      <c r="B52" s="5">
        <v>6594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6"/>
    </row>
    <row r="53" ht="20" customHeight="1" spans="1:677" x14ac:dyDescent="0.25">
      <c r="A53" s="4">
        <v>4</v>
      </c>
      <c r="B53" s="5">
        <v>7299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6"/>
    </row>
    <row r="54" ht="20" customHeight="1" spans="1:677" x14ac:dyDescent="0.25">
      <c r="A54" s="4">
        <v>3</v>
      </c>
      <c r="B54" s="5">
        <v>7941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6"/>
    </row>
    <row r="55" ht="20" customHeight="1" spans="1:677" x14ac:dyDescent="0.25">
      <c r="A55" s="4">
        <v>2</v>
      </c>
      <c r="B55" s="5">
        <v>8463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6"/>
    </row>
    <row r="56" ht="20" customHeight="1" spans="1:677" x14ac:dyDescent="0.25">
      <c r="A56" s="10">
        <v>1</v>
      </c>
      <c r="B56" s="11">
        <v>7323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2"/>
      <c r="ME56" s="12"/>
      <c r="MF56" s="12"/>
      <c r="MG56" s="12"/>
      <c r="MH56" s="12"/>
      <c r="MI56" s="12"/>
      <c r="MJ56" s="12"/>
      <c r="MK56" s="12"/>
      <c r="ML56" s="12"/>
      <c r="MM56" s="12"/>
      <c r="MN56" s="12"/>
      <c r="MO56" s="12"/>
      <c r="MP56" s="12"/>
      <c r="MQ56" s="12"/>
      <c r="MR56" s="12"/>
      <c r="MS56" s="12"/>
      <c r="MT56" s="12"/>
      <c r="MU56" s="12"/>
      <c r="MV56" s="12"/>
      <c r="MW56" s="12"/>
      <c r="MX56" s="12"/>
      <c r="MY56" s="12"/>
      <c r="MZ56" s="12"/>
      <c r="NA56" s="12"/>
      <c r="NB56" s="12"/>
      <c r="NC56" s="12"/>
      <c r="ND56" s="12"/>
      <c r="NE56" s="12"/>
      <c r="NF56" s="12"/>
      <c r="NG56" s="12"/>
      <c r="NH56" s="12"/>
      <c r="NI56" s="12"/>
      <c r="NJ56" s="12"/>
      <c r="NK56" s="12"/>
      <c r="NL56" s="12"/>
      <c r="NM56" s="12"/>
      <c r="NN56" s="12"/>
      <c r="NO56" s="12"/>
      <c r="NP56" s="12"/>
      <c r="NQ56" s="12"/>
      <c r="NR56" s="12"/>
      <c r="NS56" s="12"/>
      <c r="NT56" s="12"/>
      <c r="NU56" s="12"/>
      <c r="NV56" s="12"/>
      <c r="NW56" s="12"/>
      <c r="NX56" s="12"/>
      <c r="NY56" s="12"/>
      <c r="NZ56" s="12"/>
      <c r="OA56" s="12"/>
      <c r="OB56" s="12"/>
      <c r="OC56" s="12"/>
      <c r="OD56" s="12"/>
      <c r="OE56" s="12"/>
      <c r="OF56" s="12"/>
      <c r="OG56" s="12"/>
      <c r="OH56" s="12"/>
      <c r="OI56" s="12"/>
      <c r="OJ56" s="12"/>
      <c r="OK56" s="12"/>
      <c r="OL56" s="12"/>
      <c r="OM56" s="12"/>
      <c r="ON56" s="12"/>
      <c r="OO56" s="12"/>
      <c r="OP56" s="12"/>
      <c r="OQ56" s="12"/>
      <c r="OR56" s="12"/>
      <c r="OS56" s="12"/>
      <c r="OT56" s="12"/>
      <c r="OU56" s="12"/>
      <c r="OV56" s="12"/>
      <c r="OW56" s="12"/>
      <c r="OX56" s="12"/>
      <c r="OY56" s="12"/>
      <c r="OZ56" s="12"/>
      <c r="PA56" s="12"/>
      <c r="PB56" s="12"/>
      <c r="PC56" s="12"/>
      <c r="PD56" s="12"/>
      <c r="PE56" s="12"/>
      <c r="PF56" s="12"/>
      <c r="PG56" s="12"/>
      <c r="PH56" s="12"/>
      <c r="PI56" s="12"/>
      <c r="PJ56" s="12"/>
      <c r="PK56" s="12"/>
      <c r="PL56" s="12"/>
      <c r="PM56" s="12"/>
      <c r="PN56" s="12"/>
      <c r="PO56" s="12"/>
      <c r="PP56" s="12"/>
      <c r="PQ56" s="12"/>
      <c r="PR56" s="12"/>
      <c r="PS56" s="12"/>
      <c r="PT56" s="12"/>
      <c r="PU56" s="12"/>
      <c r="PV56" s="12"/>
      <c r="PW56" s="12"/>
      <c r="PX56" s="12"/>
      <c r="PY56" s="12"/>
      <c r="PZ56" s="12"/>
      <c r="QA56" s="12"/>
      <c r="QB56" s="12"/>
      <c r="QC56" s="12"/>
      <c r="QD56" s="12"/>
      <c r="QE56" s="12"/>
      <c r="QF56" s="12"/>
      <c r="QG56" s="12"/>
      <c r="QH56" s="12"/>
      <c r="QI56" s="12"/>
      <c r="QJ56" s="12"/>
      <c r="QK56" s="12"/>
      <c r="QL56" s="12"/>
      <c r="QM56" s="12"/>
      <c r="QN56" s="12"/>
      <c r="QO56" s="12"/>
      <c r="QP56" s="12"/>
      <c r="QQ56" s="12"/>
      <c r="QR56" s="12"/>
      <c r="QS56" s="12"/>
      <c r="QT56" s="12"/>
      <c r="QU56" s="12"/>
      <c r="QV56" s="12"/>
      <c r="QW56" s="12"/>
      <c r="QX56" s="12"/>
      <c r="QY56" s="12"/>
      <c r="QZ56" s="12"/>
      <c r="RA56" s="12"/>
      <c r="RB56" s="12"/>
      <c r="RC56" s="12"/>
      <c r="RD56" s="12"/>
      <c r="RE56" s="12"/>
      <c r="RF56" s="12"/>
      <c r="RG56" s="12"/>
      <c r="RH56" s="12"/>
      <c r="RI56" s="12"/>
      <c r="RJ56" s="12"/>
      <c r="RK56" s="12"/>
      <c r="RL56" s="12"/>
      <c r="RM56" s="12"/>
      <c r="RN56" s="12"/>
      <c r="RO56" s="12"/>
      <c r="RP56" s="12"/>
      <c r="RQ56" s="12"/>
      <c r="RR56" s="12"/>
      <c r="RS56" s="12"/>
      <c r="RT56" s="12"/>
      <c r="RU56" s="12"/>
      <c r="RV56" s="12"/>
      <c r="RW56" s="12"/>
      <c r="RX56" s="12"/>
      <c r="RY56" s="12"/>
      <c r="RZ56" s="12"/>
      <c r="SA56" s="12"/>
      <c r="SB56" s="12"/>
      <c r="SC56" s="12"/>
      <c r="SD56" s="12"/>
      <c r="SE56" s="12"/>
      <c r="SF56" s="12"/>
      <c r="SG56" s="12"/>
      <c r="SH56" s="12"/>
      <c r="SI56" s="12"/>
      <c r="SJ56" s="12"/>
      <c r="SK56" s="12"/>
      <c r="SL56" s="12"/>
      <c r="SM56" s="12"/>
      <c r="SN56" s="12"/>
      <c r="SO56" s="12"/>
      <c r="SP56" s="12"/>
      <c r="SQ56" s="12"/>
      <c r="SR56" s="12"/>
      <c r="SS56" s="12"/>
      <c r="ST56" s="12"/>
      <c r="SU56" s="12"/>
      <c r="SV56" s="12"/>
      <c r="SW56" s="12"/>
      <c r="SX56" s="12"/>
      <c r="SY56" s="12"/>
      <c r="SZ56" s="12"/>
      <c r="TA56" s="12"/>
      <c r="TB56" s="12"/>
      <c r="TC56" s="12"/>
      <c r="TD56" s="12"/>
      <c r="TE56" s="12"/>
      <c r="TF56" s="12"/>
      <c r="TG56" s="12"/>
      <c r="TH56" s="12"/>
      <c r="TI56" s="12"/>
      <c r="TJ56" s="12"/>
      <c r="TK56" s="12"/>
      <c r="TL56" s="12"/>
      <c r="TM56" s="12"/>
      <c r="TN56" s="12"/>
      <c r="TO56" s="12"/>
      <c r="TP56" s="12"/>
      <c r="TQ56" s="12"/>
      <c r="TR56" s="12"/>
      <c r="TS56" s="12"/>
      <c r="TT56" s="12"/>
      <c r="TU56" s="12"/>
      <c r="TV56" s="12"/>
      <c r="TW56" s="12"/>
      <c r="TX56" s="12"/>
      <c r="TY56" s="12"/>
      <c r="TZ56" s="12"/>
      <c r="UA56" s="12"/>
      <c r="UB56" s="12"/>
      <c r="UC56" s="12"/>
      <c r="UD56" s="12"/>
      <c r="UE56" s="12"/>
      <c r="UF56" s="12"/>
      <c r="UG56" s="12"/>
      <c r="UH56" s="12"/>
      <c r="UI56" s="12"/>
      <c r="UJ56" s="12"/>
      <c r="UK56" s="12"/>
      <c r="UL56" s="12"/>
      <c r="UM56" s="12"/>
      <c r="UN56" s="12"/>
      <c r="UO56" s="12"/>
      <c r="UP56" s="12"/>
      <c r="UQ56" s="12"/>
      <c r="UR56" s="12"/>
      <c r="US56" s="12"/>
      <c r="UT56" s="12"/>
      <c r="UU56" s="12"/>
      <c r="UV56" s="12"/>
      <c r="UW56" s="12"/>
      <c r="UX56" s="12"/>
      <c r="UY56" s="12"/>
      <c r="UZ56" s="12"/>
      <c r="VA56" s="12"/>
      <c r="VB56" s="12"/>
      <c r="VC56" s="12"/>
      <c r="VD56" s="12"/>
      <c r="VE56" s="12"/>
      <c r="VF56" s="12"/>
      <c r="VG56" s="12"/>
      <c r="VH56" s="12"/>
      <c r="VI56" s="12"/>
      <c r="VJ56" s="12"/>
      <c r="VK56" s="12"/>
      <c r="VL56" s="12"/>
      <c r="VM56" s="12"/>
      <c r="VN56" s="12"/>
      <c r="VO56" s="12"/>
      <c r="VP56" s="12"/>
      <c r="VQ56" s="12"/>
      <c r="VR56" s="12"/>
      <c r="VS56" s="12"/>
      <c r="VT56" s="12"/>
      <c r="VU56" s="12"/>
      <c r="VV56" s="12"/>
      <c r="VW56" s="12"/>
      <c r="VX56" s="12"/>
      <c r="VY56" s="12"/>
      <c r="VZ56" s="12"/>
      <c r="WA56" s="12"/>
      <c r="WB56" s="12"/>
      <c r="WC56" s="12"/>
      <c r="WD56" s="12"/>
      <c r="WE56" s="12"/>
      <c r="WF56" s="12"/>
      <c r="WG56" s="12"/>
      <c r="WH56" s="12"/>
      <c r="WI56" s="12"/>
      <c r="WJ56" s="12"/>
      <c r="WK56" s="12"/>
      <c r="WL56" s="12"/>
      <c r="WM56" s="12"/>
      <c r="WN56" s="12"/>
      <c r="WO56" s="12"/>
      <c r="WP56" s="12"/>
      <c r="WQ56" s="12"/>
      <c r="WR56" s="12"/>
      <c r="WS56" s="12"/>
      <c r="WT56" s="12"/>
      <c r="WU56" s="12"/>
      <c r="WV56" s="12"/>
      <c r="WW56" s="12"/>
      <c r="WX56" s="12"/>
      <c r="WY56" s="12"/>
      <c r="WZ56" s="12"/>
      <c r="XA56" s="12"/>
      <c r="XB56" s="12"/>
      <c r="XC56" s="12"/>
      <c r="XD56" s="12"/>
      <c r="XE56" s="12"/>
      <c r="XF56" s="12"/>
      <c r="XG56" s="12"/>
      <c r="XH56" s="12"/>
      <c r="XI56" s="12"/>
      <c r="XJ56" s="12"/>
      <c r="XK56" s="12"/>
      <c r="XL56" s="12"/>
      <c r="XM56" s="12"/>
      <c r="XN56" s="12"/>
      <c r="XO56" s="12"/>
      <c r="XP56" s="12"/>
      <c r="XQ56" s="12"/>
      <c r="XR56" s="12"/>
      <c r="XS56" s="12"/>
      <c r="XT56" s="12"/>
      <c r="XU56" s="12"/>
      <c r="XV56" s="12"/>
      <c r="XW56" s="12"/>
      <c r="XX56" s="12"/>
      <c r="XY56" s="12"/>
      <c r="XZ56" s="12"/>
      <c r="YA56" s="12"/>
      <c r="YB56" s="12"/>
      <c r="YC56" s="12"/>
      <c r="YD56" s="12"/>
      <c r="YE56" s="12"/>
      <c r="YF56" s="12"/>
      <c r="YG56" s="12"/>
      <c r="YH56" s="12"/>
      <c r="YI56" s="12"/>
      <c r="YJ56" s="12"/>
      <c r="YK56" s="12"/>
      <c r="YL56" s="12"/>
      <c r="YM56" s="12"/>
      <c r="YN56" s="12"/>
      <c r="YO56" s="12"/>
      <c r="YP56" s="12"/>
      <c r="YQ56" s="12"/>
      <c r="YR56" s="12"/>
      <c r="YS56" s="12"/>
      <c r="YT56" s="12"/>
      <c r="YU56" s="12"/>
      <c r="YV56" s="12"/>
      <c r="YW56" s="12"/>
      <c r="YX56" s="12"/>
      <c r="YY56" s="12"/>
      <c r="YZ56" s="12"/>
      <c r="ZA56" s="13"/>
    </row>
  </sheetData>
  <mergeCells count="7">
    <mergeCell ref="A1:B1"/>
    <mergeCell ref="C1:G1"/>
    <mergeCell ref="H1:L1"/>
    <mergeCell ref="M1:Q1"/>
    <mergeCell ref="R1:V1"/>
    <mergeCell ref="W1:AA1"/>
    <mergeCell ref="AB1:A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汇总信息</vt:lpstr>
      <vt:lpstr>含钢量汇总</vt:lpstr>
      <vt:lpstr>计算参数</vt:lpstr>
      <vt:lpstr>周期</vt:lpstr>
      <vt:lpstr>内力</vt:lpstr>
      <vt:lpstr>位移角</vt:lpstr>
      <vt:lpstr>整体验算结果</vt:lpstr>
      <vt:lpstr>楼层分布数据</vt:lpstr>
      <vt:lpstr>调整系数</vt:lpstr>
      <vt:lpstr>工程量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2020-06-26T10:08:39Z</dcterms:created>
  <dcterms:modified xsi:type="dcterms:W3CDTF">2020-06-26T10:08:39Z</dcterms:modified>
</cp:coreProperties>
</file>