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信息" state="visible" r:id="rId4"/>
    <sheet sheetId="2" name="含钢量汇总" state="visible" r:id="rId5"/>
    <sheet sheetId="3" name="计算参数" state="visible" r:id="rId6"/>
    <sheet sheetId="4" name="周期" state="visible" r:id="rId7"/>
    <sheet sheetId="5" name="内力" state="visible" r:id="rId8"/>
    <sheet sheetId="6" name="位移角" state="visible" r:id="rId9"/>
    <sheet sheetId="7" name="整体验算结果" state="visible" r:id="rId10"/>
    <sheet sheetId="8" name="楼层分布数据" state="visible" r:id="rId11"/>
    <sheet sheetId="9" name="调整系数" state="visible" r:id="rId12"/>
    <sheet sheetId="10" name="工程量" state="visible" r:id="rId13"/>
  </sheets>
  <calcPr calcId="171027"/>
</workbook>
</file>

<file path=xl/comments3.xml><?xml version="1.0" encoding="utf-8"?>
<comments xmlns="http://schemas.openxmlformats.org/spreadsheetml/2006/main">
  <authors>
    <author>Author</author>
  </authors>
  <commentList>
    <comment ref="A6" authorId="0">
      <text>
        <r>
          <t xml:space="preserve">YJK：层顶嵌固
PKPM：层底嵌固</t>
        </r>
      </text>
    </comment>
  </commentList>
</comments>
</file>

<file path=xl/sharedStrings.xml><?xml version="1.0" encoding="utf-8"?>
<sst xmlns="http://schemas.openxmlformats.org/spreadsheetml/2006/main" count="314" uniqueCount="145">
  <si>
    <t>计算结果记录表</t>
  </si>
  <si>
    <t>工程信息</t>
  </si>
  <si>
    <t>工程路径</t>
  </si>
  <si>
    <t>/Users/yml/outreaderjs/fixtures/yjk/1</t>
  </si>
  <si>
    <t>工程名称</t>
  </si>
  <si>
    <t>071A</t>
  </si>
  <si>
    <t>计算日期</t>
  </si>
  <si>
    <t>2019/12/16</t>
  </si>
  <si>
    <t>软件名称</t>
  </si>
  <si>
    <t>盈建科建筑结构设计软件</t>
  </si>
  <si>
    <t>版本</t>
  </si>
  <si>
    <t>2.0.1</t>
  </si>
  <si>
    <t>结构信息</t>
  </si>
  <si>
    <t>结构体系</t>
  </si>
  <si>
    <t>框筒结构</t>
  </si>
  <si>
    <t>结构材料</t>
  </si>
  <si>
    <t>钢筋混凝土</t>
  </si>
  <si>
    <t>楼层数</t>
  </si>
  <si>
    <t>结构高度</t>
  </si>
  <si>
    <t>地下室层数</t>
  </si>
  <si>
    <t>嵌固层</t>
  </si>
  <si>
    <t>地震烈度</t>
  </si>
  <si>
    <t>7(0.1g)</t>
  </si>
  <si>
    <t>基本风压</t>
  </si>
  <si>
    <t>楼板假定</t>
  </si>
  <si>
    <t>整体指标计算采用强刚，其它计算非强刚</t>
  </si>
  <si>
    <t>周期折减系数</t>
  </si>
  <si>
    <t>质量</t>
  </si>
  <si>
    <t>活载质量</t>
  </si>
  <si>
    <t>附加质量</t>
  </si>
  <si>
    <t/>
  </si>
  <si>
    <t>恒载质量</t>
  </si>
  <si>
    <t>总质量</t>
  </si>
  <si>
    <t>层间位移角</t>
  </si>
  <si>
    <t>风荷载</t>
  </si>
  <si>
    <t>X向</t>
  </si>
  <si>
    <t>楼层</t>
  </si>
  <si>
    <t>Y向</t>
  </si>
  <si>
    <t>地震</t>
  </si>
  <si>
    <t>限值</t>
  </si>
  <si>
    <t>位移比</t>
  </si>
  <si>
    <t>+偏心</t>
  </si>
  <si>
    <t>-偏心</t>
  </si>
  <si>
    <t>1.2 / 1.4</t>
  </si>
  <si>
    <t>层间位移比</t>
  </si>
  <si>
    <t>剪重比</t>
  </si>
  <si>
    <t>刚重比</t>
  </si>
  <si>
    <t>判断</t>
  </si>
  <si>
    <t>满足稳定,不计二阶</t>
  </si>
  <si>
    <t>满足稳定,考虑二阶</t>
  </si>
  <si>
    <t>刚度比</t>
  </si>
  <si>
    <t>受剪承载力比</t>
  </si>
  <si>
    <t>动力特性</t>
  </si>
  <si>
    <t>振型</t>
  </si>
  <si>
    <t>周期</t>
  </si>
  <si>
    <t>平动系数X</t>
  </si>
  <si>
    <t>平动系数Y</t>
  </si>
  <si>
    <t>扭转系数Z</t>
  </si>
  <si>
    <t>周期比</t>
  </si>
  <si>
    <t>&lt;0.85</t>
  </si>
  <si>
    <t>计算振型数</t>
  </si>
  <si>
    <t>振型质量参与系数</t>
  </si>
  <si>
    <t>基底剪力</t>
  </si>
  <si>
    <t>基底弯矩</t>
  </si>
  <si>
    <t>m</t>
  </si>
  <si>
    <t>结构面积</t>
  </si>
  <si>
    <t>m^2</t>
  </si>
  <si>
    <t>结构周期</t>
  </si>
  <si>
    <t>T1/T2/T3</t>
  </si>
  <si>
    <t>风/地震</t>
  </si>
  <si>
    <t>底层墙厚</t>
  </si>
  <si>
    <t>X/Y mm</t>
  </si>
  <si>
    <t>底层柱截面</t>
  </si>
  <si>
    <t>mm</t>
  </si>
  <si>
    <t>含量</t>
  </si>
  <si>
    <t xml:space="preserve">钢筋含量
kg/m^2</t>
  </si>
  <si>
    <t>墙</t>
  </si>
  <si>
    <t>柱</t>
  </si>
  <si>
    <t>梁</t>
  </si>
  <si>
    <t>板</t>
  </si>
  <si>
    <t>合计</t>
  </si>
  <si>
    <t xml:space="preserve">砼含量
m^3/m^2</t>
  </si>
  <si>
    <t xml:space="preserve">型钢含量
kg/m^2</t>
  </si>
  <si>
    <t xml:space="preserve">模板含量
m^2/m^2</t>
  </si>
  <si>
    <t>梁、板</t>
  </si>
  <si>
    <t>压型钢板</t>
  </si>
  <si>
    <t xml:space="preserve">涂料含量
m^2/m^2</t>
  </si>
  <si>
    <t>总量</t>
  </si>
  <si>
    <t xml:space="preserve">钢筋总量
t</t>
  </si>
  <si>
    <t xml:space="preserve">砼总量
m^3</t>
  </si>
  <si>
    <t xml:space="preserve">型钢总量
t</t>
  </si>
  <si>
    <t>单价</t>
  </si>
  <si>
    <t>砼</t>
  </si>
  <si>
    <t>元/m^3</t>
  </si>
  <si>
    <t>钢筋</t>
  </si>
  <si>
    <t>元/t</t>
  </si>
  <si>
    <t>钢材</t>
  </si>
  <si>
    <t>型钢</t>
  </si>
  <si>
    <t>模板</t>
  </si>
  <si>
    <t>元/m^2</t>
  </si>
  <si>
    <t>涂料</t>
  </si>
  <si>
    <t>结构总体信息</t>
  </si>
  <si>
    <t>结构材料信息</t>
  </si>
  <si>
    <t>结构所在地区</t>
  </si>
  <si>
    <t>广东高规DBJ15-92-2013</t>
  </si>
  <si>
    <t>嵌固端所在层号</t>
  </si>
  <si>
    <t>裙房层数</t>
  </si>
  <si>
    <t>转换层所在层号</t>
  </si>
  <si>
    <t>加强层所在层号</t>
  </si>
  <si>
    <t>计算控制信息</t>
  </si>
  <si>
    <t>连梁刚度折减系数（地震）</t>
  </si>
  <si>
    <t>连梁刚度折减系数（风）</t>
  </si>
  <si>
    <t>刚性楼板假定</t>
  </si>
  <si>
    <t>风荷载信息</t>
  </si>
  <si>
    <t>使用指定风荷载数据</t>
  </si>
  <si>
    <t>是</t>
  </si>
  <si>
    <t>执行规范</t>
  </si>
  <si>
    <t>GB50009-2012</t>
  </si>
  <si>
    <t>地面粗糙度</t>
  </si>
  <si>
    <t>C</t>
  </si>
  <si>
    <t>修正后基本风压 (kN/m^2)</t>
  </si>
  <si>
    <t>风荷载计算阻尼比</t>
  </si>
  <si>
    <t>舒适度验算基本风压 (kN/m^2)</t>
  </si>
  <si>
    <t>舒适度验算阻尼比</t>
  </si>
  <si>
    <t>地震信息</t>
  </si>
  <si>
    <t>按地震动区划图GB18306-2015计算</t>
  </si>
  <si>
    <t>设计地震分组</t>
  </si>
  <si>
    <t>一</t>
  </si>
  <si>
    <t>场地类别</t>
  </si>
  <si>
    <t>Ⅱ</t>
  </si>
  <si>
    <t>特征周期</t>
  </si>
  <si>
    <t>阻尼比</t>
  </si>
  <si>
    <t>X向偶然偏心</t>
  </si>
  <si>
    <t>Y向偶然偏心</t>
  </si>
  <si>
    <t>地震影响系数最大值</t>
  </si>
  <si>
    <t>罕遇地震影响系数最大值</t>
  </si>
  <si>
    <t>最大附加阻尼比</t>
  </si>
  <si>
    <t xml:space="preserve">调整后水平向减震系数 </t>
  </si>
  <si>
    <t>考虑扭转耦联时的动力特性</t>
  </si>
  <si>
    <t>地震最大作用方向的动力特性</t>
  </si>
  <si>
    <t>质量参与系数</t>
  </si>
  <si>
    <t>转角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</si>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</sst>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rgb="00F0FFF0"/>
        <bgColor rgb="00FFFFFF"/>
      </patternFill>
    </fill>
    <fill>
      <patternFill patternType="solid">
        <fgColor rgb="00F0FFFF"/>
        <bgColor rgb="00FFFFFF"/>
      </patternFill>
    </fill>
  </fills>
  <borders count="1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thin"/>
      <right style="thin"/>
      <top style="medium"/>
      <bottom style="thin"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cols>
    <col min="1" max="1" width="15" style="1" customWidth="1"/>
    <col min="2" max="2" width="10" style="1" customWidth="1"/>
    <col min="3" max="6" width="15" style="1" customWidth="1"/>
  </cols>
  <sheetData>
    <row r="1" ht="25" customHeight="1" spans="1:6" s="2" customFormat="1" x14ac:dyDescent="0.25">
      <c r="A1" s="3" t="s">
        <v>0</v>
      </c>
      <c r="B1" s="3"/>
      <c r="C1" s="3"/>
      <c r="D1" s="3"/>
      <c r="E1" s="3"/>
      <c r="F1" s="3"/>
    </row>
    <row r="2" ht="20" customHeight="1" spans="1:6" x14ac:dyDescent="0.25">
      <c r="A2" s="4" t="s">
        <v>1</v>
      </c>
      <c r="B2" s="4"/>
      <c r="C2" s="5" t="s">
        <v>2</v>
      </c>
      <c r="D2" s="6" t="s">
        <v>3</v>
      </c>
      <c r="E2" s="6"/>
      <c r="F2" s="6"/>
    </row>
    <row r="3" ht="20" customHeight="1" spans="1:6" x14ac:dyDescent="0.25">
      <c r="A3" s="4"/>
      <c r="B3" s="4"/>
      <c r="C3" s="5" t="s">
        <v>4</v>
      </c>
      <c r="D3" s="7" t="s">
        <v>5</v>
      </c>
      <c r="E3" s="5" t="s">
        <v>6</v>
      </c>
      <c r="F3" s="6" t="s">
        <v>7</v>
      </c>
    </row>
    <row r="4" ht="20" customHeight="1" spans="1:6" x14ac:dyDescent="0.25">
      <c r="A4" s="4"/>
      <c r="B4" s="4"/>
      <c r="C4" s="5" t="s">
        <v>8</v>
      </c>
      <c r="D4" s="7" t="s">
        <v>9</v>
      </c>
      <c r="E4" s="5" t="s">
        <v>10</v>
      </c>
      <c r="F4" s="6" t="s">
        <v>11</v>
      </c>
    </row>
    <row r="5" ht="20" customHeight="1" spans="1:6" x14ac:dyDescent="0.25">
      <c r="A5" s="4" t="s">
        <v>12</v>
      </c>
      <c r="B5" s="4"/>
      <c r="C5" s="5" t="s">
        <v>13</v>
      </c>
      <c r="D5" s="7" t="s">
        <v>14</v>
      </c>
      <c r="E5" s="5" t="s">
        <v>15</v>
      </c>
      <c r="F5" s="6" t="s">
        <v>16</v>
      </c>
    </row>
    <row r="6" ht="20" customHeight="1" spans="1:6" x14ac:dyDescent="0.25">
      <c r="A6" s="4"/>
      <c r="B6" s="4"/>
      <c r="C6" s="5" t="s">
        <v>17</v>
      </c>
      <c r="D6" s="7">
        <v>54</v>
      </c>
      <c r="E6" s="5" t="s">
        <v>18</v>
      </c>
      <c r="F6" s="6">
        <v>253.35</v>
      </c>
    </row>
    <row r="7" ht="20" customHeight="1" spans="1:6" x14ac:dyDescent="0.25">
      <c r="A7" s="4"/>
      <c r="B7" s="4"/>
      <c r="C7" s="5" t="s">
        <v>19</v>
      </c>
      <c r="D7" s="7">
        <v>5</v>
      </c>
      <c r="E7" s="5" t="s">
        <v>20</v>
      </c>
      <c r="F7" s="6">
        <v>5</v>
      </c>
    </row>
    <row r="8" ht="20" customHeight="1" spans="1:6" x14ac:dyDescent="0.25">
      <c r="A8" s="4"/>
      <c r="B8" s="4"/>
      <c r="C8" s="5" t="s">
        <v>21</v>
      </c>
      <c r="D8" s="7" t="s">
        <v>22</v>
      </c>
      <c r="E8" s="5" t="s">
        <v>23</v>
      </c>
      <c r="F8" s="6">
        <v>0.75</v>
      </c>
    </row>
    <row r="9" ht="20" customHeight="1" spans="1:6" x14ac:dyDescent="0.25">
      <c r="A9" s="4"/>
      <c r="B9" s="4"/>
      <c r="C9" s="5" t="s">
        <v>24</v>
      </c>
      <c r="D9" s="7" t="s">
        <v>25</v>
      </c>
      <c r="E9" s="5" t="s">
        <v>26</v>
      </c>
      <c r="F9" s="6">
        <v>0.9</v>
      </c>
    </row>
    <row r="10" ht="20" customHeight="1" spans="1:6" x14ac:dyDescent="0.25">
      <c r="A10" s="4" t="s">
        <v>27</v>
      </c>
      <c r="B10" s="4"/>
      <c r="C10" s="5" t="s">
        <v>28</v>
      </c>
      <c r="D10" s="7">
        <v>23981</v>
      </c>
      <c r="E10" s="5" t="s">
        <v>29</v>
      </c>
      <c r="F10" s="6" t="s">
        <v>30</v>
      </c>
    </row>
    <row r="11" ht="20" customHeight="1" spans="1:6" x14ac:dyDescent="0.25">
      <c r="A11" s="4"/>
      <c r="B11" s="4"/>
      <c r="C11" s="5" t="s">
        <v>31</v>
      </c>
      <c r="D11" s="7">
        <v>198540</v>
      </c>
      <c r="E11" s="5" t="s">
        <v>32</v>
      </c>
      <c r="F11" s="6">
        <v>222520</v>
      </c>
    </row>
    <row r="12" ht="20" customHeight="1" spans="1:6" x14ac:dyDescent="0.25">
      <c r="A12" s="4" t="s">
        <v>33</v>
      </c>
      <c r="B12" s="5" t="s">
        <v>34</v>
      </c>
      <c r="C12" s="5" t="s">
        <v>35</v>
      </c>
      <c r="D12" s="7">
        <v>878</v>
      </c>
      <c r="E12" s="5" t="s">
        <v>36</v>
      </c>
      <c r="F12" s="6">
        <v>53</v>
      </c>
    </row>
    <row r="13" ht="20" customHeight="1" spans="1:6" x14ac:dyDescent="0.25">
      <c r="A13" s="4"/>
      <c r="B13" s="5"/>
      <c r="C13" s="5" t="s">
        <v>37</v>
      </c>
      <c r="D13" s="7">
        <v>469</v>
      </c>
      <c r="E13" s="5" t="s">
        <v>36</v>
      </c>
      <c r="F13" s="6">
        <v>53</v>
      </c>
    </row>
    <row r="14" ht="20" customHeight="1" spans="1:6" x14ac:dyDescent="0.25">
      <c r="A14" s="4"/>
      <c r="B14" s="5" t="s">
        <v>38</v>
      </c>
      <c r="C14" s="5" t="s">
        <v>35</v>
      </c>
      <c r="D14" s="7">
        <v>646</v>
      </c>
      <c r="E14" s="5" t="s">
        <v>36</v>
      </c>
      <c r="F14" s="6">
        <v>53</v>
      </c>
    </row>
    <row r="15" ht="20" customHeight="1" spans="1:6" x14ac:dyDescent="0.25">
      <c r="A15" s="4"/>
      <c r="B15" s="5"/>
      <c r="C15" s="5" t="s">
        <v>37</v>
      </c>
      <c r="D15" s="7">
        <v>412</v>
      </c>
      <c r="E15" s="5" t="s">
        <v>36</v>
      </c>
      <c r="F15" s="6">
        <v>53</v>
      </c>
    </row>
    <row r="16" ht="20" customHeight="1" spans="1:6" x14ac:dyDescent="0.25">
      <c r="A16" s="4"/>
      <c r="B16" s="5" t="s">
        <v>39</v>
      </c>
      <c r="C16" s="5"/>
      <c r="D16" s="6">
        <v>500</v>
      </c>
      <c r="E16" s="6"/>
      <c r="F16" s="6"/>
    </row>
    <row r="17" ht="20" customHeight="1" spans="1:6" x14ac:dyDescent="0.25">
      <c r="A17" s="4" t="s">
        <v>40</v>
      </c>
      <c r="B17" s="5" t="s">
        <v>41</v>
      </c>
      <c r="C17" s="5" t="s">
        <v>35</v>
      </c>
      <c r="D17" s="7">
        <v>1.06</v>
      </c>
      <c r="E17" s="5" t="s">
        <v>36</v>
      </c>
      <c r="F17" s="6">
        <v>53</v>
      </c>
    </row>
    <row r="18" ht="20" customHeight="1" spans="1:6" x14ac:dyDescent="0.25">
      <c r="A18" s="4"/>
      <c r="B18" s="5"/>
      <c r="C18" s="5" t="s">
        <v>37</v>
      </c>
      <c r="D18" s="7">
        <v>1.16</v>
      </c>
      <c r="E18" s="5" t="s">
        <v>36</v>
      </c>
      <c r="F18" s="6">
        <v>9</v>
      </c>
    </row>
    <row r="19" ht="20" customHeight="1" spans="1:6" x14ac:dyDescent="0.25">
      <c r="A19" s="4"/>
      <c r="B19" s="5" t="s">
        <v>42</v>
      </c>
      <c r="C19" s="5" t="s">
        <v>35</v>
      </c>
      <c r="D19" s="7">
        <v>1.33</v>
      </c>
      <c r="E19" s="5" t="s">
        <v>36</v>
      </c>
      <c r="F19" s="6">
        <v>7</v>
      </c>
    </row>
    <row r="20" ht="20" customHeight="1" spans="1:6" x14ac:dyDescent="0.25">
      <c r="A20" s="4"/>
      <c r="B20" s="5"/>
      <c r="C20" s="5" t="s">
        <v>37</v>
      </c>
      <c r="D20" s="7">
        <v>1.13</v>
      </c>
      <c r="E20" s="5" t="s">
        <v>36</v>
      </c>
      <c r="F20" s="6">
        <v>6</v>
      </c>
    </row>
    <row r="21" ht="20" customHeight="1" spans="1:6" x14ac:dyDescent="0.25">
      <c r="A21" s="4"/>
      <c r="B21" s="5" t="s">
        <v>39</v>
      </c>
      <c r="C21" s="5"/>
      <c r="D21" s="6" t="s">
        <v>43</v>
      </c>
      <c r="E21" s="6"/>
      <c r="F21" s="6"/>
    </row>
    <row r="22" ht="20" customHeight="1" spans="1:6" x14ac:dyDescent="0.25">
      <c r="A22" s="4" t="s">
        <v>44</v>
      </c>
      <c r="B22" s="5" t="s">
        <v>41</v>
      </c>
      <c r="C22" s="5" t="s">
        <v>35</v>
      </c>
      <c r="D22" s="7">
        <v>1.44</v>
      </c>
      <c r="E22" s="5" t="s">
        <v>36</v>
      </c>
      <c r="F22" s="6">
        <v>53</v>
      </c>
    </row>
    <row r="23" ht="20" customHeight="1" spans="1:6" x14ac:dyDescent="0.25">
      <c r="A23" s="4"/>
      <c r="B23" s="5"/>
      <c r="C23" s="5" t="s">
        <v>37</v>
      </c>
      <c r="D23" s="7">
        <v>1.37</v>
      </c>
      <c r="E23" s="5" t="s">
        <v>36</v>
      </c>
      <c r="F23" s="6">
        <v>53</v>
      </c>
    </row>
    <row r="24" ht="20" customHeight="1" spans="1:6" x14ac:dyDescent="0.25">
      <c r="A24" s="4"/>
      <c r="B24" s="5" t="s">
        <v>42</v>
      </c>
      <c r="C24" s="5" t="s">
        <v>35</v>
      </c>
      <c r="D24" s="7">
        <v>1.44</v>
      </c>
      <c r="E24" s="5" t="s">
        <v>36</v>
      </c>
      <c r="F24" s="6">
        <v>53</v>
      </c>
    </row>
    <row r="25" ht="20" customHeight="1" spans="1:6" x14ac:dyDescent="0.25">
      <c r="A25" s="4"/>
      <c r="B25" s="5"/>
      <c r="C25" s="5" t="s">
        <v>37</v>
      </c>
      <c r="D25" s="7">
        <v>1.37</v>
      </c>
      <c r="E25" s="5" t="s">
        <v>36</v>
      </c>
      <c r="F25" s="6">
        <v>53</v>
      </c>
    </row>
    <row r="26" ht="20" customHeight="1" spans="1:6" x14ac:dyDescent="0.25">
      <c r="A26" s="4"/>
      <c r="B26" s="5" t="s">
        <v>39</v>
      </c>
      <c r="C26" s="5"/>
      <c r="D26" s="6" t="s">
        <v>43</v>
      </c>
      <c r="E26" s="6"/>
      <c r="F26" s="6"/>
    </row>
    <row r="27" ht="20" customHeight="1" spans="1:6" x14ac:dyDescent="0.25">
      <c r="A27" s="4" t="s">
        <v>45</v>
      </c>
      <c r="B27" s="4"/>
      <c r="C27" s="5" t="s">
        <v>35</v>
      </c>
      <c r="D27" s="7">
        <v>1.121</v>
      </c>
      <c r="E27" s="5" t="s">
        <v>39</v>
      </c>
      <c r="F27" s="6">
        <v>1.25</v>
      </c>
    </row>
    <row r="28" ht="20" customHeight="1" spans="1:6" x14ac:dyDescent="0.25">
      <c r="A28" s="4"/>
      <c r="B28" s="4"/>
      <c r="C28" s="5" t="s">
        <v>37</v>
      </c>
      <c r="D28" s="7">
        <v>1.075</v>
      </c>
      <c r="E28" s="5" t="s">
        <v>39</v>
      </c>
      <c r="F28" s="6">
        <v>1.25</v>
      </c>
    </row>
    <row r="29" ht="20" customHeight="1" spans="1:6" x14ac:dyDescent="0.25">
      <c r="A29" s="4" t="s">
        <v>46</v>
      </c>
      <c r="B29" s="5" t="s">
        <v>34</v>
      </c>
      <c r="C29" s="5" t="s">
        <v>35</v>
      </c>
      <c r="D29" s="7">
        <v>2.768</v>
      </c>
      <c r="E29" s="5" t="s">
        <v>47</v>
      </c>
      <c r="F29" s="6" t="s">
        <v>48</v>
      </c>
    </row>
    <row r="30" ht="20" customHeight="1" spans="1:6" x14ac:dyDescent="0.25">
      <c r="A30" s="4"/>
      <c r="B30" s="5"/>
      <c r="C30" s="5" t="s">
        <v>37</v>
      </c>
      <c r="D30" s="7">
        <v>1.878</v>
      </c>
      <c r="E30" s="5" t="s">
        <v>47</v>
      </c>
      <c r="F30" s="6" t="s">
        <v>49</v>
      </c>
    </row>
    <row r="31" ht="20" customHeight="1" spans="1:6" x14ac:dyDescent="0.25">
      <c r="A31" s="4"/>
      <c r="B31" s="5" t="s">
        <v>38</v>
      </c>
      <c r="C31" s="5" t="s">
        <v>35</v>
      </c>
      <c r="D31" s="7">
        <v>2.334</v>
      </c>
      <c r="E31" s="5" t="s">
        <v>47</v>
      </c>
      <c r="F31" s="6" t="s">
        <v>49</v>
      </c>
    </row>
    <row r="32" ht="20" customHeight="1" spans="1:6" x14ac:dyDescent="0.25">
      <c r="A32" s="4"/>
      <c r="B32" s="5"/>
      <c r="C32" s="5" t="s">
        <v>37</v>
      </c>
      <c r="D32" s="7">
        <v>1.842</v>
      </c>
      <c r="E32" s="5" t="s">
        <v>47</v>
      </c>
      <c r="F32" s="6" t="s">
        <v>49</v>
      </c>
    </row>
    <row r="33" ht="20" customHeight="1" spans="1:6" x14ac:dyDescent="0.25">
      <c r="A33" s="4" t="s">
        <v>50</v>
      </c>
      <c r="B33" s="4"/>
      <c r="C33" s="5" t="s">
        <v>35</v>
      </c>
      <c r="D33" s="7">
        <v>0.1295</v>
      </c>
      <c r="E33" s="5" t="s">
        <v>36</v>
      </c>
      <c r="F33" s="6">
        <v>2</v>
      </c>
    </row>
    <row r="34" ht="20" customHeight="1" spans="1:6" x14ac:dyDescent="0.25">
      <c r="A34" s="4"/>
      <c r="B34" s="4"/>
      <c r="C34" s="5" t="s">
        <v>37</v>
      </c>
      <c r="D34" s="7">
        <v>0.1893</v>
      </c>
      <c r="E34" s="5" t="s">
        <v>36</v>
      </c>
      <c r="F34" s="6">
        <v>2</v>
      </c>
    </row>
    <row r="35" ht="20" customHeight="1" spans="1:6" x14ac:dyDescent="0.25">
      <c r="A35" s="4" t="s">
        <v>51</v>
      </c>
      <c r="B35" s="4"/>
      <c r="C35" s="5" t="s">
        <v>35</v>
      </c>
      <c r="D35" s="7">
        <v>0.81</v>
      </c>
      <c r="E35" s="5" t="s">
        <v>36</v>
      </c>
      <c r="F35" s="6">
        <v>10</v>
      </c>
    </row>
    <row r="36" ht="20" customHeight="1" spans="1:6" x14ac:dyDescent="0.25">
      <c r="A36" s="4"/>
      <c r="B36" s="4"/>
      <c r="C36" s="5" t="s">
        <v>37</v>
      </c>
      <c r="D36" s="7">
        <v>0.83</v>
      </c>
      <c r="E36" s="5" t="s">
        <v>36</v>
      </c>
      <c r="F36" s="6">
        <v>10</v>
      </c>
    </row>
    <row r="37" ht="20" customHeight="1" spans="1:6" x14ac:dyDescent="0.25">
      <c r="A37" s="8"/>
      <c r="B37" s="8"/>
      <c r="C37" s="8"/>
      <c r="D37" s="8"/>
      <c r="E37" s="8"/>
      <c r="F37" s="8"/>
    </row>
    <row r="38" ht="20" customHeight="1" spans="1:6" x14ac:dyDescent="0.25">
      <c r="A38" s="4" t="s">
        <v>52</v>
      </c>
      <c r="B38" s="5" t="s">
        <v>53</v>
      </c>
      <c r="C38" s="5" t="s">
        <v>54</v>
      </c>
      <c r="D38" s="5" t="s">
        <v>55</v>
      </c>
      <c r="E38" s="5" t="s">
        <v>56</v>
      </c>
      <c r="F38" s="9" t="s">
        <v>57</v>
      </c>
    </row>
    <row r="39" ht="20" customHeight="1" spans="1:6" x14ac:dyDescent="0.25">
      <c r="A39" s="4"/>
      <c r="B39" s="5">
        <v>1</v>
      </c>
      <c r="C39" s="7">
        <v>5.7</v>
      </c>
      <c r="D39" s="7">
        <v>0</v>
      </c>
      <c r="E39" s="7">
        <v>1</v>
      </c>
      <c r="F39" s="6">
        <v>0</v>
      </c>
    </row>
    <row r="40" ht="20" customHeight="1" spans="1:6" x14ac:dyDescent="0.25">
      <c r="A40" s="4"/>
      <c r="B40" s="5">
        <v>2</v>
      </c>
      <c r="C40" s="7">
        <v>5.1</v>
      </c>
      <c r="D40" s="7">
        <v>1</v>
      </c>
      <c r="E40" s="7">
        <v>0</v>
      </c>
      <c r="F40" s="6">
        <v>0</v>
      </c>
    </row>
    <row r="41" ht="20" customHeight="1" spans="1:6" x14ac:dyDescent="0.25">
      <c r="A41" s="4"/>
      <c r="B41" s="5">
        <v>3</v>
      </c>
      <c r="C41" s="7">
        <v>4.17</v>
      </c>
      <c r="D41" s="7">
        <v>0</v>
      </c>
      <c r="E41" s="7">
        <v>0</v>
      </c>
      <c r="F41" s="6">
        <v>1</v>
      </c>
    </row>
    <row r="42" ht="20" customHeight="1" spans="1:6" x14ac:dyDescent="0.25">
      <c r="A42" s="4"/>
      <c r="B42" s="5">
        <v>4</v>
      </c>
      <c r="C42" s="7">
        <v>1.62</v>
      </c>
      <c r="D42" s="7">
        <v>0.92</v>
      </c>
      <c r="E42" s="7">
        <v>0.03</v>
      </c>
      <c r="F42" s="6">
        <v>0.05</v>
      </c>
    </row>
    <row r="43" ht="20" customHeight="1" spans="1:6" x14ac:dyDescent="0.25">
      <c r="A43" s="4"/>
      <c r="B43" s="5">
        <v>5</v>
      </c>
      <c r="C43" s="7">
        <v>1.56</v>
      </c>
      <c r="D43" s="7">
        <v>0.09</v>
      </c>
      <c r="E43" s="7">
        <v>0.42</v>
      </c>
      <c r="F43" s="6">
        <v>0.5</v>
      </c>
    </row>
    <row r="44" ht="20" customHeight="1" spans="1:6" x14ac:dyDescent="0.25">
      <c r="A44" s="4"/>
      <c r="B44" s="5">
        <v>6</v>
      </c>
      <c r="C44" s="7">
        <v>1.54</v>
      </c>
      <c r="D44" s="7">
        <v>0</v>
      </c>
      <c r="E44" s="7">
        <v>0.55</v>
      </c>
      <c r="F44" s="6">
        <v>0.44</v>
      </c>
    </row>
    <row r="45" ht="20" customHeight="1" spans="1:6" x14ac:dyDescent="0.25">
      <c r="A45" s="4"/>
      <c r="B45" s="5" t="s">
        <v>58</v>
      </c>
      <c r="C45" s="7">
        <v>0.73</v>
      </c>
      <c r="D45" s="7" t="s">
        <v>59</v>
      </c>
      <c r="E45" s="5" t="s">
        <v>60</v>
      </c>
      <c r="F45" s="6">
        <v>30</v>
      </c>
    </row>
    <row r="46" ht="20" customHeight="1" spans="1:6" x14ac:dyDescent="0.25">
      <c r="A46" s="4" t="s">
        <v>61</v>
      </c>
      <c r="B46" s="4"/>
      <c r="C46" s="5" t="s">
        <v>35</v>
      </c>
      <c r="D46" s="7">
        <v>95</v>
      </c>
      <c r="E46" s="5" t="s">
        <v>37</v>
      </c>
      <c r="F46" s="6">
        <v>93</v>
      </c>
    </row>
    <row r="47" ht="20" customHeight="1" spans="1:6" x14ac:dyDescent="0.25">
      <c r="A47" s="8"/>
      <c r="B47" s="8"/>
      <c r="C47" s="8"/>
      <c r="D47" s="8"/>
      <c r="E47" s="8"/>
      <c r="F47" s="8"/>
    </row>
    <row r="48" ht="20" customHeight="1" spans="1:6" x14ac:dyDescent="0.25">
      <c r="A48" s="4" t="s">
        <v>62</v>
      </c>
      <c r="B48" s="5" t="s">
        <v>34</v>
      </c>
      <c r="C48" s="5" t="s">
        <v>35</v>
      </c>
      <c r="D48" s="7">
        <v>-18342</v>
      </c>
      <c r="E48" s="5" t="s">
        <v>37</v>
      </c>
      <c r="F48" s="6">
        <v>27180</v>
      </c>
    </row>
    <row r="49" ht="20" customHeight="1" spans="1:6" x14ac:dyDescent="0.25">
      <c r="A49" s="4"/>
      <c r="B49" s="5" t="s">
        <v>38</v>
      </c>
      <c r="C49" s="5" t="s">
        <v>35</v>
      </c>
      <c r="D49" s="7">
        <v>17347</v>
      </c>
      <c r="E49" s="5" t="s">
        <v>37</v>
      </c>
      <c r="F49" s="6">
        <v>16637</v>
      </c>
    </row>
    <row r="50" ht="20" customHeight="1" spans="1:6" x14ac:dyDescent="0.25">
      <c r="A50" s="10" t="s">
        <v>63</v>
      </c>
      <c r="B50" s="5" t="s">
        <v>34</v>
      </c>
      <c r="C50" s="5" t="s">
        <v>35</v>
      </c>
      <c r="D50" s="7">
        <v>-2433179</v>
      </c>
      <c r="E50" s="5" t="s">
        <v>37</v>
      </c>
      <c r="F50" s="6">
        <v>3536034</v>
      </c>
    </row>
    <row r="51" ht="20" customHeight="1" spans="1:6" x14ac:dyDescent="0.25">
      <c r="A51" s="10"/>
      <c r="B51" s="11" t="s">
        <v>38</v>
      </c>
      <c r="C51" s="11" t="s">
        <v>35</v>
      </c>
      <c r="D51" s="12">
        <v>2309740</v>
      </c>
      <c r="E51" s="11" t="s">
        <v>37</v>
      </c>
      <c r="F51" s="13">
        <v>2095978</v>
      </c>
    </row>
  </sheetData>
  <mergeCells count="32">
    <mergeCell ref="A1:F1"/>
    <mergeCell ref="A2:B4"/>
    <mergeCell ref="D2:F2"/>
    <mergeCell ref="A5:B9"/>
    <mergeCell ref="A10:B11"/>
    <mergeCell ref="A12:A16"/>
    <mergeCell ref="B12:B13"/>
    <mergeCell ref="B14:B15"/>
    <mergeCell ref="B16:C16"/>
    <mergeCell ref="D16:F16"/>
    <mergeCell ref="A17:A21"/>
    <mergeCell ref="B17:B18"/>
    <mergeCell ref="B19:B20"/>
    <mergeCell ref="B21:C21"/>
    <mergeCell ref="D21:F21"/>
    <mergeCell ref="A22:A26"/>
    <mergeCell ref="B22:B23"/>
    <mergeCell ref="B24:B25"/>
    <mergeCell ref="B26:C26"/>
    <mergeCell ref="D26:F26"/>
    <mergeCell ref="A27:B28"/>
    <mergeCell ref="A29:A32"/>
    <mergeCell ref="B29:B30"/>
    <mergeCell ref="B31:B32"/>
    <mergeCell ref="A33:B34"/>
    <mergeCell ref="A35:B36"/>
    <mergeCell ref="A37:F37"/>
    <mergeCell ref="A38:A45"/>
    <mergeCell ref="A46:B46"/>
    <mergeCell ref="A47:F47"/>
    <mergeCell ref="A48:A49"/>
    <mergeCell ref="A50:A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cols>
    <col min="1" max="3" width="15" style="1" customWidth="1"/>
  </cols>
  <sheetData>
    <row r="1" ht="20" customHeight="1" spans="1:3" x14ac:dyDescent="0.25">
      <c r="A1" s="14" t="s">
        <v>4</v>
      </c>
      <c r="B1" s="15">
        <f>汇总信息!D3</f>
      </c>
      <c r="C1" s="15"/>
    </row>
    <row r="2" ht="20" customHeight="1" spans="1:3" x14ac:dyDescent="0.25">
      <c r="A2" s="4" t="s">
        <v>18</v>
      </c>
      <c r="B2" s="5" t="s">
        <v>64</v>
      </c>
      <c r="C2" s="6">
        <f>汇总信息!F6</f>
      </c>
    </row>
    <row r="3" ht="20" customHeight="1" spans="1:3" x14ac:dyDescent="0.25">
      <c r="A3" s="4" t="s">
        <v>65</v>
      </c>
      <c r="B3" s="5" t="s">
        <v>66</v>
      </c>
      <c r="C3" s="6">
        <v>99713</v>
      </c>
    </row>
    <row r="4" ht="20" customHeight="1" spans="1:3" x14ac:dyDescent="0.25">
      <c r="A4" s="4" t="s">
        <v>67</v>
      </c>
      <c r="B4" s="5" t="s">
        <v>68</v>
      </c>
      <c r="C4" s="6">
        <f>汇总信息!C39 &amp; "/" &amp; 汇总信息!C40 &amp; "/" &amp; 汇总信息!C41</f>
      </c>
    </row>
    <row r="5" ht="20" customHeight="1" spans="1:3" x14ac:dyDescent="0.25">
      <c r="A5" s="4" t="s">
        <v>33</v>
      </c>
      <c r="B5" s="5" t="s">
        <v>69</v>
      </c>
      <c r="C5" s="6">
        <f>min(汇总信息!D12:D13) &amp; "/" &amp; min(汇总信息!D14:D15)</f>
      </c>
    </row>
    <row r="6" ht="20" customHeight="1" spans="1:3" x14ac:dyDescent="0.25">
      <c r="A6" s="4" t="s">
        <v>70</v>
      </c>
      <c r="B6" s="5" t="s">
        <v>71</v>
      </c>
      <c r="C6" s="6"/>
    </row>
    <row r="7" ht="20" customHeight="1" spans="1:3" x14ac:dyDescent="0.25">
      <c r="A7" s="4" t="s">
        <v>72</v>
      </c>
      <c r="B7" s="5" t="s">
        <v>73</v>
      </c>
      <c r="C7" s="6"/>
    </row>
    <row r="8" ht="20" customHeight="1" spans="1:3" x14ac:dyDescent="0.25">
      <c r="A8" s="8"/>
      <c r="B8" s="8"/>
      <c r="C8" s="8"/>
    </row>
    <row r="9" ht="20" customHeight="1" spans="1:3" x14ac:dyDescent="0.25">
      <c r="A9" s="16" t="s">
        <v>74</v>
      </c>
      <c r="B9" s="6"/>
      <c r="C9" s="6"/>
    </row>
    <row r="10" ht="20" customHeight="1" spans="1:3" x14ac:dyDescent="0.25">
      <c r="A10" s="16" t="s">
        <v>75</v>
      </c>
      <c r="B10" s="17" t="s">
        <v>76</v>
      </c>
      <c r="C10" s="6">
        <f>round(C35*1000/C3,2)</f>
      </c>
    </row>
    <row r="11" ht="20" customHeight="1" spans="1:3" x14ac:dyDescent="0.25">
      <c r="A11" s="16"/>
      <c r="B11" s="17" t="s">
        <v>77</v>
      </c>
      <c r="C11" s="6">
        <f>round(C36*1000/C3,2)</f>
      </c>
    </row>
    <row r="12" ht="20" customHeight="1" spans="1:3" x14ac:dyDescent="0.25">
      <c r="A12" s="16"/>
      <c r="B12" s="17" t="s">
        <v>78</v>
      </c>
      <c r="C12" s="6">
        <f>round(C37*1000/C3,2)</f>
      </c>
    </row>
    <row r="13" ht="20" customHeight="1" spans="1:3" x14ac:dyDescent="0.25">
      <c r="A13" s="16"/>
      <c r="B13" s="17" t="s">
        <v>79</v>
      </c>
      <c r="C13" s="6">
        <f>round(C38*1000/C3,2)</f>
      </c>
    </row>
    <row r="14" ht="20" customHeight="1" spans="1:3" x14ac:dyDescent="0.25">
      <c r="A14" s="16"/>
      <c r="B14" s="17" t="s">
        <v>80</v>
      </c>
      <c r="C14" s="6">
        <f>round(C39*1000/C3,2)</f>
      </c>
    </row>
    <row r="15" ht="20" customHeight="1" spans="1:3" x14ac:dyDescent="0.25">
      <c r="A15" s="16" t="s">
        <v>81</v>
      </c>
      <c r="B15" s="17" t="s">
        <v>76</v>
      </c>
      <c r="C15" s="6">
        <f>round(C40/C3,2)</f>
      </c>
    </row>
    <row r="16" ht="20" customHeight="1" spans="1:3" x14ac:dyDescent="0.25">
      <c r="A16" s="16"/>
      <c r="B16" s="17" t="s">
        <v>77</v>
      </c>
      <c r="C16" s="6">
        <f>round(C41/C3,2)</f>
      </c>
    </row>
    <row r="17" ht="20" customHeight="1" spans="1:3" x14ac:dyDescent="0.25">
      <c r="A17" s="16"/>
      <c r="B17" s="17" t="s">
        <v>78</v>
      </c>
      <c r="C17" s="6">
        <f>round(C42/C3,2)</f>
      </c>
    </row>
    <row r="18" ht="20" customHeight="1" spans="1:3" x14ac:dyDescent="0.25">
      <c r="A18" s="16"/>
      <c r="B18" s="17" t="s">
        <v>79</v>
      </c>
      <c r="C18" s="6">
        <f>round(C43/C3,2)</f>
      </c>
    </row>
    <row r="19" ht="20" customHeight="1" spans="1:3" x14ac:dyDescent="0.25">
      <c r="A19" s="16"/>
      <c r="B19" s="17" t="s">
        <v>80</v>
      </c>
      <c r="C19" s="6">
        <f>round(C44/C3,2)</f>
      </c>
    </row>
    <row r="20" ht="20" customHeight="1" spans="1:3" x14ac:dyDescent="0.25">
      <c r="A20" s="16" t="s">
        <v>82</v>
      </c>
      <c r="B20" s="17" t="s">
        <v>76</v>
      </c>
      <c r="C20" s="6">
        <f>round(C45*1000/C3,2)</f>
      </c>
    </row>
    <row r="21" ht="20" customHeight="1" spans="1:3" x14ac:dyDescent="0.25">
      <c r="A21" s="16"/>
      <c r="B21" s="17" t="s">
        <v>77</v>
      </c>
      <c r="C21" s="6">
        <f>round(C46*1000/C3,2)</f>
      </c>
    </row>
    <row r="22" ht="20" customHeight="1" spans="1:3" x14ac:dyDescent="0.25">
      <c r="A22" s="16"/>
      <c r="B22" s="17" t="s">
        <v>78</v>
      </c>
      <c r="C22" s="6">
        <f>round(C47*1000/C3,2)</f>
      </c>
    </row>
    <row r="23" ht="20" customHeight="1" spans="1:3" x14ac:dyDescent="0.25">
      <c r="A23" s="16"/>
      <c r="B23" s="17" t="s">
        <v>79</v>
      </c>
      <c r="C23" s="6">
        <f>round(C48*1000/C3,2)</f>
      </c>
    </row>
    <row r="24" ht="20" customHeight="1" spans="1:3" x14ac:dyDescent="0.25">
      <c r="A24" s="16"/>
      <c r="B24" s="17" t="s">
        <v>80</v>
      </c>
      <c r="C24" s="6">
        <f>round(C49*1000/C3,2)</f>
      </c>
    </row>
    <row r="25" ht="20" customHeight="1" spans="1:3" x14ac:dyDescent="0.25">
      <c r="A25" s="16" t="s">
        <v>83</v>
      </c>
      <c r="B25" s="17" t="s">
        <v>76</v>
      </c>
      <c r="C25" s="6"/>
    </row>
    <row r="26" ht="20" customHeight="1" spans="1:3" x14ac:dyDescent="0.25">
      <c r="A26" s="16"/>
      <c r="B26" s="17" t="s">
        <v>77</v>
      </c>
      <c r="C26" s="6"/>
    </row>
    <row r="27" ht="20" customHeight="1" spans="1:3" x14ac:dyDescent="0.25">
      <c r="A27" s="16"/>
      <c r="B27" s="17" t="s">
        <v>84</v>
      </c>
      <c r="C27" s="6"/>
    </row>
    <row r="28" ht="20" customHeight="1" spans="1:3" x14ac:dyDescent="0.25">
      <c r="A28" s="16"/>
      <c r="B28" s="17" t="s">
        <v>85</v>
      </c>
      <c r="C28" s="6"/>
    </row>
    <row r="29" ht="20" customHeight="1" spans="1:3" x14ac:dyDescent="0.25">
      <c r="A29" s="16" t="s">
        <v>86</v>
      </c>
      <c r="B29" s="17" t="s">
        <v>76</v>
      </c>
      <c r="C29" s="6"/>
    </row>
    <row r="30" ht="20" customHeight="1" spans="1:3" x14ac:dyDescent="0.25">
      <c r="A30" s="16"/>
      <c r="B30" s="17" t="s">
        <v>77</v>
      </c>
      <c r="C30" s="6"/>
    </row>
    <row r="31" ht="20" customHeight="1" spans="1:3" x14ac:dyDescent="0.25">
      <c r="A31" s="16"/>
      <c r="B31" s="17" t="s">
        <v>84</v>
      </c>
      <c r="C31" s="6"/>
    </row>
    <row r="32" ht="20" customHeight="1" spans="1:3" x14ac:dyDescent="0.25">
      <c r="A32" s="16"/>
      <c r="B32" s="17" t="s">
        <v>85</v>
      </c>
      <c r="C32" s="6"/>
    </row>
    <row r="33" ht="20" customHeight="1" spans="1:3" x14ac:dyDescent="0.25">
      <c r="A33" s="8"/>
      <c r="B33" s="8"/>
      <c r="C33" s="8"/>
    </row>
    <row r="34" ht="20" customHeight="1" spans="1:3" x14ac:dyDescent="0.25">
      <c r="A34" s="4" t="s">
        <v>87</v>
      </c>
      <c r="B34" s="6"/>
      <c r="C34" s="6"/>
    </row>
    <row r="35" ht="20" customHeight="1" spans="1:3" x14ac:dyDescent="0.25">
      <c r="A35" s="4" t="s">
        <v>88</v>
      </c>
      <c r="B35" s="5" t="s">
        <v>76</v>
      </c>
      <c r="C35" s="6">
        <v>2701</v>
      </c>
    </row>
    <row r="36" ht="20" customHeight="1" spans="1:3" x14ac:dyDescent="0.25">
      <c r="A36" s="4"/>
      <c r="B36" s="5" t="s">
        <v>77</v>
      </c>
      <c r="C36" s="6">
        <v>210</v>
      </c>
    </row>
    <row r="37" ht="20" customHeight="1" spans="1:3" x14ac:dyDescent="0.25">
      <c r="A37" s="4"/>
      <c r="B37" s="5" t="s">
        <v>78</v>
      </c>
      <c r="C37" s="6">
        <v>900</v>
      </c>
    </row>
    <row r="38" ht="20" customHeight="1" spans="1:3" x14ac:dyDescent="0.25">
      <c r="A38" s="4"/>
      <c r="B38" s="5" t="s">
        <v>79</v>
      </c>
      <c r="C38" s="6">
        <v>NaN</v>
      </c>
    </row>
    <row r="39" ht="20" customHeight="1" spans="1:3" x14ac:dyDescent="0.25">
      <c r="A39" s="4"/>
      <c r="B39" s="5" t="s">
        <v>80</v>
      </c>
      <c r="C39" s="6">
        <v>3818</v>
      </c>
    </row>
    <row r="40" ht="20" customHeight="1" spans="1:3" x14ac:dyDescent="0.25">
      <c r="A40" s="4" t="s">
        <v>89</v>
      </c>
      <c r="B40" s="5" t="s">
        <v>76</v>
      </c>
      <c r="C40" s="6">
        <v>14456</v>
      </c>
    </row>
    <row r="41" ht="20" customHeight="1" spans="1:3" x14ac:dyDescent="0.25">
      <c r="A41" s="4"/>
      <c r="B41" s="5" t="s">
        <v>77</v>
      </c>
      <c r="C41" s="6">
        <v>4466</v>
      </c>
    </row>
    <row r="42" ht="20" customHeight="1" spans="1:3" x14ac:dyDescent="0.25">
      <c r="A42" s="4"/>
      <c r="B42" s="5" t="s">
        <v>78</v>
      </c>
      <c r="C42" s="6">
        <v>3975</v>
      </c>
    </row>
    <row r="43" ht="20" customHeight="1" spans="1:3" x14ac:dyDescent="0.25">
      <c r="A43" s="4"/>
      <c r="B43" s="5" t="s">
        <v>79</v>
      </c>
      <c r="C43" s="6">
        <v>11376</v>
      </c>
    </row>
    <row r="44" ht="20" customHeight="1" spans="1:3" x14ac:dyDescent="0.25">
      <c r="A44" s="4"/>
      <c r="B44" s="5" t="s">
        <v>80</v>
      </c>
      <c r="C44" s="6">
        <v>34273</v>
      </c>
    </row>
    <row r="45" ht="20" customHeight="1" spans="1:3" x14ac:dyDescent="0.25">
      <c r="A45" s="4" t="s">
        <v>90</v>
      </c>
      <c r="B45" s="5" t="s">
        <v>76</v>
      </c>
      <c r="C45" s="6">
        <v>0</v>
      </c>
    </row>
    <row r="46" ht="20" customHeight="1" spans="1:3" x14ac:dyDescent="0.25">
      <c r="A46" s="4"/>
      <c r="B46" s="5" t="s">
        <v>77</v>
      </c>
      <c r="C46" s="6">
        <v>3428</v>
      </c>
    </row>
    <row r="47" ht="20" customHeight="1" spans="1:3" x14ac:dyDescent="0.25">
      <c r="A47" s="4"/>
      <c r="B47" s="5" t="s">
        <v>78</v>
      </c>
      <c r="C47" s="6">
        <v>6998</v>
      </c>
    </row>
    <row r="48" ht="20" customHeight="1" spans="1:3" x14ac:dyDescent="0.25">
      <c r="A48" s="4"/>
      <c r="B48" s="5" t="s">
        <v>79</v>
      </c>
      <c r="C48" s="6">
        <v>0</v>
      </c>
    </row>
    <row r="49" ht="20" customHeight="1" spans="1:3" x14ac:dyDescent="0.25">
      <c r="A49" s="4"/>
      <c r="B49" s="5" t="s">
        <v>80</v>
      </c>
      <c r="C49" s="6">
        <v>10425</v>
      </c>
    </row>
    <row r="50" ht="20" customHeight="1" spans="1:3" x14ac:dyDescent="0.25">
      <c r="A50" s="8"/>
      <c r="B50" s="8"/>
      <c r="C50" s="8"/>
    </row>
    <row r="51" ht="20" customHeight="1" spans="1:3" x14ac:dyDescent="0.25">
      <c r="A51" s="4" t="s">
        <v>91</v>
      </c>
      <c r="B51" s="6"/>
      <c r="C51" s="6"/>
    </row>
    <row r="52" ht="20" customHeight="1" spans="1:3" x14ac:dyDescent="0.25">
      <c r="A52" s="16" t="s">
        <v>92</v>
      </c>
      <c r="B52" s="17" t="s">
        <v>93</v>
      </c>
      <c r="C52" s="18">
        <v>750</v>
      </c>
    </row>
    <row r="53" ht="20" customHeight="1" spans="1:3" x14ac:dyDescent="0.25">
      <c r="A53" s="16" t="s">
        <v>94</v>
      </c>
      <c r="B53" s="17" t="s">
        <v>95</v>
      </c>
      <c r="C53" s="18">
        <v>6500</v>
      </c>
    </row>
    <row r="54" ht="20" customHeight="1" spans="1:3" x14ac:dyDescent="0.25">
      <c r="A54" s="16" t="s">
        <v>96</v>
      </c>
      <c r="B54" s="17" t="s">
        <v>95</v>
      </c>
      <c r="C54" s="18">
        <v>13500</v>
      </c>
    </row>
    <row r="55" ht="20" customHeight="1" spans="1:3" x14ac:dyDescent="0.25">
      <c r="A55" s="16" t="s">
        <v>97</v>
      </c>
      <c r="B55" s="17" t="s">
        <v>95</v>
      </c>
      <c r="C55" s="18">
        <v>10000</v>
      </c>
    </row>
    <row r="56" ht="20" customHeight="1" spans="1:3" x14ac:dyDescent="0.25">
      <c r="A56" s="16" t="s">
        <v>98</v>
      </c>
      <c r="B56" s="17" t="s">
        <v>99</v>
      </c>
      <c r="C56" s="18">
        <v>55</v>
      </c>
    </row>
    <row r="57" ht="20" customHeight="1" spans="1:3" x14ac:dyDescent="0.25">
      <c r="A57" s="16" t="s">
        <v>100</v>
      </c>
      <c r="B57" s="17" t="s">
        <v>99</v>
      </c>
      <c r="C57" s="18">
        <v>55</v>
      </c>
    </row>
    <row r="58" ht="20" customHeight="1" spans="1:3" x14ac:dyDescent="0.25">
      <c r="A58" s="19" t="s">
        <v>85</v>
      </c>
      <c r="B58" s="20" t="s">
        <v>99</v>
      </c>
      <c r="C58" s="21">
        <v>65.7</v>
      </c>
    </row>
  </sheetData>
  <mergeCells count="15">
    <mergeCell ref="B1:C1"/>
    <mergeCell ref="A8:C8"/>
    <mergeCell ref="B9:C9"/>
    <mergeCell ref="A10:A14"/>
    <mergeCell ref="A15:A19"/>
    <mergeCell ref="A20:A24"/>
    <mergeCell ref="A25:A28"/>
    <mergeCell ref="A29:A32"/>
    <mergeCell ref="A33:C33"/>
    <mergeCell ref="B34:C34"/>
    <mergeCell ref="A35:A39"/>
    <mergeCell ref="A40:A44"/>
    <mergeCell ref="A45:A49"/>
    <mergeCell ref="A50:C50"/>
    <mergeCell ref="B51:C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FormatPr defaultRowHeight="15" outlineLevelRow="0" outlineLevelCol="0" x14ac:dyDescent="55"/>
  <cols>
    <col min="1" max="2" width="20" style="1" customWidth="1"/>
  </cols>
  <sheetData>
    <row r="1" ht="20" customHeight="1" spans="1:2" x14ac:dyDescent="0.25">
      <c r="A1" s="22" t="s">
        <v>101</v>
      </c>
      <c r="B1" s="22"/>
    </row>
    <row r="2" ht="20" customHeight="1" spans="1:2" x14ac:dyDescent="0.25">
      <c r="A2" s="4" t="s">
        <v>13</v>
      </c>
      <c r="B2" s="6" t="s">
        <v>14</v>
      </c>
    </row>
    <row r="3" ht="20" customHeight="1" spans="1:2" x14ac:dyDescent="0.25">
      <c r="A3" s="4" t="s">
        <v>102</v>
      </c>
      <c r="B3" s="6" t="s">
        <v>16</v>
      </c>
    </row>
    <row r="4" ht="20" customHeight="1" spans="1:2" x14ac:dyDescent="0.25">
      <c r="A4" s="4" t="s">
        <v>103</v>
      </c>
      <c r="B4" s="6" t="s">
        <v>104</v>
      </c>
    </row>
    <row r="5" ht="20" customHeight="1" spans="1:2" x14ac:dyDescent="0.25">
      <c r="A5" s="4" t="s">
        <v>19</v>
      </c>
      <c r="B5" s="6">
        <v>5</v>
      </c>
    </row>
    <row r="6" ht="20" customHeight="1" spans="1:2" x14ac:dyDescent="0.25">
      <c r="A6" s="4" t="s">
        <v>105</v>
      </c>
      <c r="B6" s="6">
        <v>5</v>
      </c>
    </row>
    <row r="7" ht="20" customHeight="1" spans="1:2" x14ac:dyDescent="0.25">
      <c r="A7" s="4" t="s">
        <v>106</v>
      </c>
      <c r="B7" s="6">
        <v>9</v>
      </c>
    </row>
    <row r="8" ht="20" customHeight="1" spans="1:2" x14ac:dyDescent="0.25">
      <c r="A8" s="4" t="s">
        <v>107</v>
      </c>
      <c r="B8" s="6" t="s">
        <v>30</v>
      </c>
    </row>
    <row r="9" ht="20" customHeight="1" spans="1:2" x14ac:dyDescent="0.25">
      <c r="A9" s="4" t="s">
        <v>108</v>
      </c>
      <c r="B9" s="6" t="s">
        <v>30</v>
      </c>
    </row>
    <row r="10" ht="20" customHeight="1" spans="1:2" x14ac:dyDescent="0.25">
      <c r="A10" s="8"/>
      <c r="B10" s="8"/>
    </row>
    <row r="11" ht="20" customHeight="1" spans="1:2" x14ac:dyDescent="0.25">
      <c r="A11" s="23" t="s">
        <v>109</v>
      </c>
      <c r="B11" s="23"/>
    </row>
    <row r="12" ht="20" customHeight="1" spans="1:2" x14ac:dyDescent="0.25">
      <c r="A12" s="16" t="s">
        <v>110</v>
      </c>
      <c r="B12" s="6">
        <v>0.7</v>
      </c>
    </row>
    <row r="13" ht="20" customHeight="1" spans="1:2" x14ac:dyDescent="0.25">
      <c r="A13" s="16" t="s">
        <v>111</v>
      </c>
      <c r="B13" s="6">
        <v>1</v>
      </c>
    </row>
    <row r="14" ht="20" customHeight="1" spans="1:2" x14ac:dyDescent="0.25">
      <c r="A14" s="16" t="s">
        <v>112</v>
      </c>
      <c r="B14" s="6" t="s">
        <v>25</v>
      </c>
    </row>
    <row r="15" ht="20" customHeight="1" spans="1:2" x14ac:dyDescent="0.25">
      <c r="A15" s="8"/>
      <c r="B15" s="8"/>
    </row>
    <row r="16" ht="20" customHeight="1" spans="1:2" x14ac:dyDescent="0.25">
      <c r="A16" s="22" t="s">
        <v>113</v>
      </c>
      <c r="B16" s="22"/>
    </row>
    <row r="17" ht="20" customHeight="1" spans="1:2" x14ac:dyDescent="0.25">
      <c r="A17" s="4" t="s">
        <v>114</v>
      </c>
      <c r="B17" s="6" t="s">
        <v>115</v>
      </c>
    </row>
    <row r="18" ht="20" customHeight="1" spans="1:2" x14ac:dyDescent="0.25">
      <c r="A18" s="4" t="s">
        <v>116</v>
      </c>
      <c r="B18" s="6" t="s">
        <v>117</v>
      </c>
    </row>
    <row r="19" ht="20" customHeight="1" spans="1:2" x14ac:dyDescent="0.25">
      <c r="A19" s="4" t="s">
        <v>118</v>
      </c>
      <c r="B19" s="6" t="s">
        <v>119</v>
      </c>
    </row>
    <row r="20" ht="20" customHeight="1" spans="1:2" x14ac:dyDescent="0.25">
      <c r="A20" s="4" t="s">
        <v>120</v>
      </c>
      <c r="B20" s="6">
        <v>0.75</v>
      </c>
    </row>
    <row r="21" ht="20" customHeight="1" spans="1:2" x14ac:dyDescent="0.25">
      <c r="A21" s="4" t="s">
        <v>121</v>
      </c>
      <c r="B21" s="6">
        <v>0.05</v>
      </c>
    </row>
    <row r="22" ht="20" customHeight="1" spans="1:2" x14ac:dyDescent="0.25">
      <c r="A22" s="4" t="s">
        <v>122</v>
      </c>
      <c r="B22" s="6">
        <v>0.45</v>
      </c>
    </row>
    <row r="23" ht="20" customHeight="1" spans="1:2" x14ac:dyDescent="0.25">
      <c r="A23" s="4" t="s">
        <v>123</v>
      </c>
      <c r="B23" s="6">
        <v>0.02</v>
      </c>
    </row>
    <row r="24" ht="20" customHeight="1" spans="1:2" x14ac:dyDescent="0.25">
      <c r="A24" s="8"/>
      <c r="B24" s="8"/>
    </row>
    <row r="25" ht="20" customHeight="1" spans="1:2" x14ac:dyDescent="0.25">
      <c r="A25" s="23" t="s">
        <v>124</v>
      </c>
      <c r="B25" s="23"/>
    </row>
    <row r="26" ht="20" customHeight="1" spans="1:2" x14ac:dyDescent="0.25">
      <c r="A26" s="16" t="s">
        <v>125</v>
      </c>
      <c r="B26" s="6" t="s">
        <v>115</v>
      </c>
    </row>
    <row r="27" ht="20" customHeight="1" spans="1:2" x14ac:dyDescent="0.25">
      <c r="A27" s="16" t="s">
        <v>126</v>
      </c>
      <c r="B27" s="6" t="s">
        <v>127</v>
      </c>
    </row>
    <row r="28" ht="20" customHeight="1" spans="1:2" x14ac:dyDescent="0.25">
      <c r="A28" s="16" t="s">
        <v>21</v>
      </c>
      <c r="B28" s="6" t="s">
        <v>22</v>
      </c>
    </row>
    <row r="29" ht="20" customHeight="1" spans="1:2" x14ac:dyDescent="0.25">
      <c r="A29" s="16" t="s">
        <v>128</v>
      </c>
      <c r="B29" s="6" t="s">
        <v>129</v>
      </c>
    </row>
    <row r="30" ht="20" customHeight="1" spans="1:2" x14ac:dyDescent="0.25">
      <c r="A30" s="16" t="s">
        <v>130</v>
      </c>
      <c r="B30" s="6">
        <v>0.35</v>
      </c>
    </row>
    <row r="31" ht="20" customHeight="1" spans="1:2" x14ac:dyDescent="0.25">
      <c r="A31" s="16" t="s">
        <v>131</v>
      </c>
      <c r="B31" s="6">
        <v>0.05</v>
      </c>
    </row>
    <row r="32" ht="20" customHeight="1" spans="1:2" x14ac:dyDescent="0.25">
      <c r="A32" s="16" t="s">
        <v>26</v>
      </c>
      <c r="B32" s="6">
        <v>0.9</v>
      </c>
    </row>
    <row r="33" ht="20" customHeight="1" spans="1:2" x14ac:dyDescent="0.25">
      <c r="A33" s="16" t="s">
        <v>132</v>
      </c>
      <c r="B33" s="6">
        <v>0.05</v>
      </c>
    </row>
    <row r="34" ht="20" customHeight="1" spans="1:2" x14ac:dyDescent="0.25">
      <c r="A34" s="16" t="s">
        <v>133</v>
      </c>
      <c r="B34" s="6">
        <v>0.05</v>
      </c>
    </row>
    <row r="35" ht="20" customHeight="1" spans="1:2" x14ac:dyDescent="0.25">
      <c r="A35" s="16" t="s">
        <v>134</v>
      </c>
      <c r="B35" s="6">
        <v>0.083</v>
      </c>
    </row>
    <row r="36" ht="20" customHeight="1" spans="1:2" x14ac:dyDescent="0.25">
      <c r="A36" s="16" t="s">
        <v>135</v>
      </c>
      <c r="B36" s="6">
        <v>0.475</v>
      </c>
    </row>
    <row r="37" ht="20" customHeight="1" spans="1:2" x14ac:dyDescent="0.25">
      <c r="A37" s="16" t="s">
        <v>136</v>
      </c>
      <c r="B37" s="6">
        <v>0.25</v>
      </c>
    </row>
    <row r="38" ht="20" customHeight="1" spans="1:2" x14ac:dyDescent="0.25">
      <c r="A38" s="19" t="s">
        <v>137</v>
      </c>
      <c r="B38" s="13">
        <v>1</v>
      </c>
    </row>
  </sheetData>
  <mergeCells count="7">
    <mergeCell ref="A1:B1"/>
    <mergeCell ref="A10:B10"/>
    <mergeCell ref="A11:B11"/>
    <mergeCell ref="A15:B15"/>
    <mergeCell ref="A16:B16"/>
    <mergeCell ref="A24:B24"/>
    <mergeCell ref="A25:B25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FormatPr defaultRowHeight="15" outlineLevelRow="0" outlineLevelCol="0" x14ac:dyDescent="55"/>
  <cols>
    <col min="1" max="14" width="10" style="1" customWidth="1"/>
  </cols>
  <sheetData>
    <row r="1" ht="20" customHeight="1" spans="1:14" x14ac:dyDescent="0.25">
      <c r="A1" s="14"/>
      <c r="B1" s="24" t="s">
        <v>138</v>
      </c>
      <c r="C1" s="24"/>
      <c r="D1" s="24"/>
      <c r="E1" s="24"/>
      <c r="F1" s="24"/>
      <c r="G1" s="25" t="s">
        <v>139</v>
      </c>
      <c r="H1" s="25"/>
      <c r="I1" s="25"/>
      <c r="J1" s="25"/>
      <c r="K1" s="25"/>
      <c r="L1" s="26" t="s">
        <v>140</v>
      </c>
      <c r="M1" s="26"/>
      <c r="N1" s="26"/>
    </row>
    <row r="2" ht="20" customHeight="1" spans="1:14" x14ac:dyDescent="0.25">
      <c r="A2" s="10" t="s">
        <v>53</v>
      </c>
      <c r="B2" s="20" t="s">
        <v>54</v>
      </c>
      <c r="C2" s="20" t="s">
        <v>141</v>
      </c>
      <c r="D2" s="20" t="s">
        <v>55</v>
      </c>
      <c r="E2" s="20" t="s">
        <v>56</v>
      </c>
      <c r="F2" s="20" t="s">
        <v>57</v>
      </c>
      <c r="G2" s="11" t="s">
        <v>54</v>
      </c>
      <c r="H2" s="11" t="s">
        <v>141</v>
      </c>
      <c r="I2" s="11" t="s">
        <v>55</v>
      </c>
      <c r="J2" s="11" t="s">
        <v>56</v>
      </c>
      <c r="K2" s="11" t="s">
        <v>57</v>
      </c>
      <c r="L2" s="20" t="s">
        <v>142</v>
      </c>
      <c r="M2" s="20" t="s">
        <v>143</v>
      </c>
      <c r="N2" s="21" t="s">
        <v>144</v>
      </c>
    </row>
    <row r="3" ht="20" customHeight="1" spans="1:14" x14ac:dyDescent="0.25">
      <c r="A3" s="27">
        <v>1</v>
      </c>
      <c r="B3" s="7">
        <v>5.6972</v>
      </c>
      <c r="C3" s="7">
        <v>87.82</v>
      </c>
      <c r="D3" s="7" t="s">
        <v>30</v>
      </c>
      <c r="E3" s="7">
        <v>1</v>
      </c>
      <c r="F3" s="7" t="s">
        <v>30</v>
      </c>
      <c r="G3" s="7">
        <v>5.7407</v>
      </c>
      <c r="H3" s="7">
        <v>86.83</v>
      </c>
      <c r="I3" s="7" t="s">
        <v>30</v>
      </c>
      <c r="J3" s="7">
        <v>1</v>
      </c>
      <c r="K3" s="7" t="s">
        <v>30</v>
      </c>
      <c r="L3" s="7">
        <v>0.2</v>
      </c>
      <c r="M3" s="7">
        <v>60.76</v>
      </c>
      <c r="N3" s="6" t="s">
        <v>30</v>
      </c>
    </row>
    <row r="4" ht="20" customHeight="1" spans="1:14" x14ac:dyDescent="0.25">
      <c r="A4" s="27">
        <v>2</v>
      </c>
      <c r="B4" s="7">
        <v>5.0955</v>
      </c>
      <c r="C4" s="7">
        <v>177.81</v>
      </c>
      <c r="D4" s="7">
        <v>1</v>
      </c>
      <c r="E4" s="7" t="s">
        <v>30</v>
      </c>
      <c r="F4" s="7" t="s">
        <v>30</v>
      </c>
      <c r="G4" s="7">
        <v>5.1026</v>
      </c>
      <c r="H4" s="7">
        <v>176.82</v>
      </c>
      <c r="I4" s="7">
        <v>1</v>
      </c>
      <c r="J4" s="7" t="s">
        <v>30</v>
      </c>
      <c r="K4" s="7" t="s">
        <v>30</v>
      </c>
      <c r="L4" s="7">
        <v>64.67</v>
      </c>
      <c r="M4" s="7">
        <v>0.19</v>
      </c>
      <c r="N4" s="6">
        <v>0.04</v>
      </c>
    </row>
    <row r="5" ht="20" customHeight="1" spans="1:14" x14ac:dyDescent="0.25">
      <c r="A5" s="27">
        <v>3</v>
      </c>
      <c r="B5" s="7">
        <v>4.1659</v>
      </c>
      <c r="C5" s="7">
        <v>23.06</v>
      </c>
      <c r="D5" s="7" t="s">
        <v>30</v>
      </c>
      <c r="E5" s="7" t="s">
        <v>30</v>
      </c>
      <c r="F5" s="7">
        <v>1</v>
      </c>
      <c r="G5" s="7">
        <v>4.1681</v>
      </c>
      <c r="H5" s="7">
        <v>28.49</v>
      </c>
      <c r="I5" s="7" t="s">
        <v>30</v>
      </c>
      <c r="J5" s="7" t="s">
        <v>30</v>
      </c>
      <c r="K5" s="7">
        <v>1</v>
      </c>
      <c r="L5" s="7">
        <v>0.03</v>
      </c>
      <c r="M5" s="7">
        <v>0.02</v>
      </c>
      <c r="N5" s="6">
        <v>59.72</v>
      </c>
    </row>
    <row r="6" ht="20" customHeight="1" spans="1:14" x14ac:dyDescent="0.25">
      <c r="A6" s="27">
        <v>4</v>
      </c>
      <c r="B6" s="7">
        <v>1.6191</v>
      </c>
      <c r="C6" s="7">
        <v>10.34</v>
      </c>
      <c r="D6" s="7">
        <v>0.92</v>
      </c>
      <c r="E6" s="7">
        <v>0.03</v>
      </c>
      <c r="F6" s="7">
        <v>0.05</v>
      </c>
      <c r="G6" s="7">
        <v>1.6242</v>
      </c>
      <c r="H6" s="7">
        <v>16.8</v>
      </c>
      <c r="I6" s="7">
        <v>0.86</v>
      </c>
      <c r="J6" s="7">
        <v>0.08</v>
      </c>
      <c r="K6" s="7">
        <v>0.06</v>
      </c>
      <c r="L6" s="7">
        <v>13.91</v>
      </c>
      <c r="M6" s="7">
        <v>1.5</v>
      </c>
      <c r="N6" s="6">
        <v>1.02</v>
      </c>
    </row>
    <row r="7" ht="20" customHeight="1" spans="1:14" x14ac:dyDescent="0.25">
      <c r="A7" s="27">
        <v>5</v>
      </c>
      <c r="B7" s="7">
        <v>1.5555</v>
      </c>
      <c r="C7" s="7">
        <v>114.05</v>
      </c>
      <c r="D7" s="7">
        <v>0.09</v>
      </c>
      <c r="E7" s="7">
        <v>0.42</v>
      </c>
      <c r="F7" s="7">
        <v>0.5</v>
      </c>
      <c r="G7" s="7">
        <v>1.5679</v>
      </c>
      <c r="H7" s="7">
        <v>111.51</v>
      </c>
      <c r="I7" s="7">
        <v>0.12</v>
      </c>
      <c r="J7" s="7">
        <v>0.78</v>
      </c>
      <c r="K7" s="7">
        <v>0.1</v>
      </c>
      <c r="L7" s="7">
        <v>2.28</v>
      </c>
      <c r="M7" s="7">
        <v>14.06</v>
      </c>
      <c r="N7" s="6">
        <v>1.76</v>
      </c>
    </row>
    <row r="8" ht="20" customHeight="1" spans="1:14" x14ac:dyDescent="0.25">
      <c r="A8" s="27">
        <v>6</v>
      </c>
      <c r="B8" s="7">
        <v>1.5448</v>
      </c>
      <c r="C8" s="7">
        <v>88.33</v>
      </c>
      <c r="D8" s="7" t="s">
        <v>30</v>
      </c>
      <c r="E8" s="7">
        <v>0.55</v>
      </c>
      <c r="F8" s="7">
        <v>0.44</v>
      </c>
      <c r="G8" s="7">
        <v>1.5492</v>
      </c>
      <c r="H8" s="7">
        <v>71.86</v>
      </c>
      <c r="I8" s="7">
        <v>0.02</v>
      </c>
      <c r="J8" s="7">
        <v>0.14</v>
      </c>
      <c r="K8" s="7">
        <v>0.84</v>
      </c>
      <c r="L8" s="7">
        <v>0.51</v>
      </c>
      <c r="M8" s="7">
        <v>2.41</v>
      </c>
      <c r="N8" s="6">
        <v>12.91</v>
      </c>
    </row>
    <row r="9" ht="20" customHeight="1" spans="1:14" x14ac:dyDescent="0.25">
      <c r="A9" s="27">
        <v>7</v>
      </c>
      <c r="B9" s="7">
        <v>0.9344</v>
      </c>
      <c r="C9" s="7">
        <v>175.03</v>
      </c>
      <c r="D9" s="7">
        <v>0.02</v>
      </c>
      <c r="E9" s="7">
        <v>0.01</v>
      </c>
      <c r="F9" s="7">
        <v>0.97</v>
      </c>
      <c r="G9" s="7">
        <v>0.9366</v>
      </c>
      <c r="H9" s="7">
        <v>3.67</v>
      </c>
      <c r="I9" s="7">
        <v>0.02</v>
      </c>
      <c r="J9" s="7">
        <v>0.01</v>
      </c>
      <c r="K9" s="7">
        <v>0.97</v>
      </c>
      <c r="L9" s="7">
        <v>0.13</v>
      </c>
      <c r="M9" s="7">
        <v>0.09</v>
      </c>
      <c r="N9" s="6">
        <v>6.37</v>
      </c>
    </row>
    <row r="10" ht="20" customHeight="1" spans="1:14" x14ac:dyDescent="0.25">
      <c r="A10" s="27">
        <v>8</v>
      </c>
      <c r="B10" s="7">
        <v>0.8794</v>
      </c>
      <c r="C10" s="7">
        <v>2.44</v>
      </c>
      <c r="D10" s="7">
        <v>1</v>
      </c>
      <c r="E10" s="7" t="s">
        <v>30</v>
      </c>
      <c r="F10" s="7" t="s">
        <v>30</v>
      </c>
      <c r="G10" s="7">
        <v>0.882</v>
      </c>
      <c r="H10" s="7">
        <v>4</v>
      </c>
      <c r="I10" s="7">
        <v>0.99</v>
      </c>
      <c r="J10" s="7" t="s">
        <v>30</v>
      </c>
      <c r="K10" s="7" t="s">
        <v>30</v>
      </c>
      <c r="L10" s="7">
        <v>6.18</v>
      </c>
      <c r="M10" s="7">
        <v>0.04</v>
      </c>
      <c r="N10" s="6">
        <v>0.04</v>
      </c>
    </row>
    <row r="11" ht="20" customHeight="1" spans="1:14" x14ac:dyDescent="0.25">
      <c r="A11" s="27">
        <v>9</v>
      </c>
      <c r="B11" s="7">
        <v>0.769</v>
      </c>
      <c r="C11" s="7">
        <v>92.62</v>
      </c>
      <c r="D11" s="7" t="s">
        <v>30</v>
      </c>
      <c r="E11" s="7">
        <v>0.99</v>
      </c>
      <c r="F11" s="7">
        <v>0.01</v>
      </c>
      <c r="G11" s="7">
        <v>0.7827</v>
      </c>
      <c r="H11" s="7">
        <v>94.27</v>
      </c>
      <c r="I11" s="7">
        <v>0.01</v>
      </c>
      <c r="J11" s="7">
        <v>0.98</v>
      </c>
      <c r="K11" s="7">
        <v>0.01</v>
      </c>
      <c r="L11" s="7">
        <v>0.02</v>
      </c>
      <c r="M11" s="7">
        <v>6.61</v>
      </c>
      <c r="N11" s="6">
        <v>0.05</v>
      </c>
    </row>
    <row r="12" ht="20" customHeight="1" spans="1:14" x14ac:dyDescent="0.25">
      <c r="A12" s="27">
        <v>10</v>
      </c>
      <c r="B12" s="7">
        <v>0.6542</v>
      </c>
      <c r="C12" s="7">
        <v>175.14</v>
      </c>
      <c r="D12" s="7">
        <v>0.1</v>
      </c>
      <c r="E12" s="7" t="s">
        <v>30</v>
      </c>
      <c r="F12" s="7">
        <v>0.9</v>
      </c>
      <c r="G12" s="7">
        <v>0.6992</v>
      </c>
      <c r="H12" s="7">
        <v>179.23</v>
      </c>
      <c r="I12" s="7">
        <v>0.8</v>
      </c>
      <c r="J12" s="7" t="s">
        <v>30</v>
      </c>
      <c r="K12" s="7">
        <v>0.2</v>
      </c>
      <c r="L12" s="7">
        <v>0.08</v>
      </c>
      <c r="M12" s="7" t="s">
        <v>30</v>
      </c>
      <c r="N12" s="6">
        <v>0.03</v>
      </c>
    </row>
    <row r="13" ht="20" customHeight="1" spans="1:14" x14ac:dyDescent="0.25">
      <c r="A13" s="27">
        <v>11</v>
      </c>
      <c r="B13" s="7">
        <v>0.5998</v>
      </c>
      <c r="C13" s="7">
        <v>1.26</v>
      </c>
      <c r="D13" s="7">
        <v>0.94</v>
      </c>
      <c r="E13" s="7" t="s">
        <v>30</v>
      </c>
      <c r="F13" s="7">
        <v>0.06</v>
      </c>
      <c r="G13" s="7">
        <v>0.6554</v>
      </c>
      <c r="H13" s="7">
        <v>174.37</v>
      </c>
      <c r="I13" s="7">
        <v>0.1</v>
      </c>
      <c r="J13" s="7" t="s">
        <v>30</v>
      </c>
      <c r="K13" s="7">
        <v>0.9</v>
      </c>
      <c r="L13" s="7">
        <v>0.77</v>
      </c>
      <c r="M13" s="7">
        <v>0.03</v>
      </c>
      <c r="N13" s="6">
        <v>5.63</v>
      </c>
    </row>
    <row r="14" ht="20" customHeight="1" spans="1:14" x14ac:dyDescent="0.25">
      <c r="A14" s="27">
        <v>12</v>
      </c>
      <c r="B14" s="7">
        <v>0.5081</v>
      </c>
      <c r="C14" s="7">
        <v>172.19</v>
      </c>
      <c r="D14" s="7">
        <v>0.12</v>
      </c>
      <c r="E14" s="7">
        <v>0.01</v>
      </c>
      <c r="F14" s="7">
        <v>0.87</v>
      </c>
      <c r="G14" s="7">
        <v>0.5994</v>
      </c>
      <c r="H14" s="7">
        <v>1.93</v>
      </c>
      <c r="I14" s="7">
        <v>0.94</v>
      </c>
      <c r="J14" s="7" t="s">
        <v>30</v>
      </c>
      <c r="K14" s="7">
        <v>0.06</v>
      </c>
      <c r="L14" s="7">
        <v>3.21</v>
      </c>
      <c r="M14" s="7">
        <v>0.01</v>
      </c>
      <c r="N14" s="6">
        <v>0.32</v>
      </c>
    </row>
    <row r="15" ht="20" customHeight="1" spans="1:14" x14ac:dyDescent="0.25">
      <c r="A15" s="27">
        <v>13</v>
      </c>
      <c r="B15" s="7">
        <v>0.497</v>
      </c>
      <c r="C15" s="7">
        <v>90.82</v>
      </c>
      <c r="D15" s="7" t="s">
        <v>30</v>
      </c>
      <c r="E15" s="7">
        <v>0.99</v>
      </c>
      <c r="F15" s="7" t="s">
        <v>30</v>
      </c>
      <c r="G15" s="7">
        <v>0.5095</v>
      </c>
      <c r="H15" s="7">
        <v>0.23</v>
      </c>
      <c r="I15" s="7">
        <v>0.12</v>
      </c>
      <c r="J15" s="7">
        <v>0.03</v>
      </c>
      <c r="K15" s="7">
        <v>0.86</v>
      </c>
      <c r="L15" s="7">
        <v>0.24</v>
      </c>
      <c r="M15" s="7">
        <v>0.15</v>
      </c>
      <c r="N15" s="6">
        <v>1.37</v>
      </c>
    </row>
    <row r="16" ht="20" customHeight="1" spans="1:14" x14ac:dyDescent="0.25">
      <c r="A16" s="27">
        <v>14</v>
      </c>
      <c r="B16" s="7">
        <v>0.463</v>
      </c>
      <c r="C16" s="7">
        <v>4.97</v>
      </c>
      <c r="D16" s="7">
        <v>0.04</v>
      </c>
      <c r="E16" s="7">
        <v>0.96</v>
      </c>
      <c r="F16" s="7" t="s">
        <v>30</v>
      </c>
      <c r="G16" s="7">
        <v>0.5024</v>
      </c>
      <c r="H16" s="7">
        <v>92.8</v>
      </c>
      <c r="I16" s="7" t="s">
        <v>30</v>
      </c>
      <c r="J16" s="7">
        <v>0.98</v>
      </c>
      <c r="K16" s="7">
        <v>0.01</v>
      </c>
      <c r="L16" s="7" t="s">
        <v>30</v>
      </c>
      <c r="M16" s="7">
        <v>2.82</v>
      </c>
      <c r="N16" s="6">
        <v>0.04</v>
      </c>
    </row>
    <row r="17" ht="20" customHeight="1" spans="1:14" x14ac:dyDescent="0.25">
      <c r="A17" s="27">
        <v>15</v>
      </c>
      <c r="B17" s="7">
        <v>0.4541</v>
      </c>
      <c r="C17" s="7">
        <v>1.93</v>
      </c>
      <c r="D17" s="7">
        <v>0.92</v>
      </c>
      <c r="E17" s="7">
        <v>0.02</v>
      </c>
      <c r="F17" s="7">
        <v>0.07</v>
      </c>
      <c r="G17" s="7">
        <v>0.4664</v>
      </c>
      <c r="H17" s="7">
        <v>173.69</v>
      </c>
      <c r="I17" s="7">
        <v>0.03</v>
      </c>
      <c r="J17" s="7">
        <v>0.95</v>
      </c>
      <c r="K17" s="7">
        <v>0.03</v>
      </c>
      <c r="L17" s="7">
        <v>0.04</v>
      </c>
      <c r="M17" s="7" t="s">
        <v>30</v>
      </c>
      <c r="N17" s="6">
        <v>0.02</v>
      </c>
    </row>
    <row r="18" ht="20" customHeight="1" spans="1:14" x14ac:dyDescent="0.25">
      <c r="A18" s="27">
        <v>16</v>
      </c>
      <c r="B18" s="7">
        <v>0.447</v>
      </c>
      <c r="C18" s="7">
        <v>92.24</v>
      </c>
      <c r="D18" s="7">
        <v>0.01</v>
      </c>
      <c r="E18" s="7">
        <v>0.99</v>
      </c>
      <c r="F18" s="7" t="s">
        <v>30</v>
      </c>
      <c r="G18" s="7">
        <v>0.463</v>
      </c>
      <c r="H18" s="7">
        <v>9.96</v>
      </c>
      <c r="I18" s="7">
        <v>0.04</v>
      </c>
      <c r="J18" s="7">
        <v>0.96</v>
      </c>
      <c r="K18" s="7" t="s">
        <v>30</v>
      </c>
      <c r="L18" s="7" t="s">
        <v>30</v>
      </c>
      <c r="M18" s="7" t="s">
        <v>30</v>
      </c>
      <c r="N18" s="6" t="s">
        <v>30</v>
      </c>
    </row>
    <row r="19" ht="20" customHeight="1" spans="1:14" x14ac:dyDescent="0.25">
      <c r="A19" s="27">
        <v>17</v>
      </c>
      <c r="B19" s="7">
        <v>0.4219</v>
      </c>
      <c r="C19" s="7">
        <v>0.5</v>
      </c>
      <c r="D19" s="7">
        <v>0.93</v>
      </c>
      <c r="E19" s="7">
        <v>0.06</v>
      </c>
      <c r="F19" s="7">
        <v>0.01</v>
      </c>
      <c r="G19" s="7">
        <v>0.4542</v>
      </c>
      <c r="H19" s="7">
        <v>2.8</v>
      </c>
      <c r="I19" s="7">
        <v>0.91</v>
      </c>
      <c r="J19" s="7">
        <v>0.03</v>
      </c>
      <c r="K19" s="7">
        <v>0.06</v>
      </c>
      <c r="L19" s="7">
        <v>1.04</v>
      </c>
      <c r="M19" s="7">
        <v>0.01</v>
      </c>
      <c r="N19" s="6">
        <v>0.31</v>
      </c>
    </row>
    <row r="20" ht="20" customHeight="1" spans="1:14" x14ac:dyDescent="0.25">
      <c r="A20" s="27">
        <v>18</v>
      </c>
      <c r="B20" s="7">
        <v>0.4148</v>
      </c>
      <c r="C20" s="7">
        <v>0.23</v>
      </c>
      <c r="D20" s="7">
        <v>0.77</v>
      </c>
      <c r="E20" s="7">
        <v>0.08</v>
      </c>
      <c r="F20" s="7">
        <v>0.15</v>
      </c>
      <c r="G20" s="7">
        <v>0.4471</v>
      </c>
      <c r="H20" s="7">
        <v>92.32</v>
      </c>
      <c r="I20" s="7">
        <v>0.01</v>
      </c>
      <c r="J20" s="7">
        <v>0.99</v>
      </c>
      <c r="K20" s="7">
        <v>0.01</v>
      </c>
      <c r="L20" s="7">
        <v>0.01</v>
      </c>
      <c r="M20" s="7">
        <v>1.43</v>
      </c>
      <c r="N20" s="6" t="s">
        <v>30</v>
      </c>
    </row>
    <row r="21" ht="20" customHeight="1" spans="1:14" x14ac:dyDescent="0.25">
      <c r="A21" s="27">
        <v>19</v>
      </c>
      <c r="B21" s="7">
        <v>0.4052</v>
      </c>
      <c r="C21" s="7">
        <v>4.41</v>
      </c>
      <c r="D21" s="7">
        <v>0.22</v>
      </c>
      <c r="E21" s="7">
        <v>0.28</v>
      </c>
      <c r="F21" s="7">
        <v>0.51</v>
      </c>
      <c r="G21" s="7">
        <v>0.4219</v>
      </c>
      <c r="H21" s="7">
        <v>0.73</v>
      </c>
      <c r="I21" s="7">
        <v>0.93</v>
      </c>
      <c r="J21" s="7">
        <v>0.06</v>
      </c>
      <c r="K21" s="7">
        <v>0.01</v>
      </c>
      <c r="L21" s="7">
        <v>0.06</v>
      </c>
      <c r="M21" s="7" t="s">
        <v>30</v>
      </c>
      <c r="N21" s="6" t="s">
        <v>30</v>
      </c>
    </row>
    <row r="22" ht="20" customHeight="1" spans="1:14" x14ac:dyDescent="0.25">
      <c r="A22" s="27">
        <v>20</v>
      </c>
      <c r="B22" s="7">
        <v>0.3796</v>
      </c>
      <c r="C22" s="7">
        <v>0.42</v>
      </c>
      <c r="D22" s="7">
        <v>0.08</v>
      </c>
      <c r="E22" s="7">
        <v>0.92</v>
      </c>
      <c r="F22" s="7" t="s">
        <v>30</v>
      </c>
      <c r="G22" s="7">
        <v>0.415</v>
      </c>
      <c r="H22" s="7">
        <v>0.24</v>
      </c>
      <c r="I22" s="7">
        <v>0.77</v>
      </c>
      <c r="J22" s="7">
        <v>0.08</v>
      </c>
      <c r="K22" s="7">
        <v>0.15</v>
      </c>
      <c r="L22" s="7">
        <v>0.49</v>
      </c>
      <c r="M22" s="7" t="s">
        <v>30</v>
      </c>
      <c r="N22" s="6" t="s">
        <v>30</v>
      </c>
    </row>
    <row r="23" ht="20" customHeight="1" spans="1:14" x14ac:dyDescent="0.25">
      <c r="A23" s="27">
        <v>21</v>
      </c>
      <c r="B23" s="7">
        <v>0.3733</v>
      </c>
      <c r="C23" s="7">
        <v>177.37</v>
      </c>
      <c r="D23" s="7">
        <v>0.11</v>
      </c>
      <c r="E23" s="7">
        <v>0.47</v>
      </c>
      <c r="F23" s="7">
        <v>0.42</v>
      </c>
      <c r="G23" s="7">
        <v>0.4055</v>
      </c>
      <c r="H23" s="7">
        <v>6.16</v>
      </c>
      <c r="I23" s="7">
        <v>0.21</v>
      </c>
      <c r="J23" s="7">
        <v>0.28</v>
      </c>
      <c r="K23" s="7">
        <v>0.51</v>
      </c>
      <c r="L23" s="7">
        <v>0.04</v>
      </c>
      <c r="M23" s="7">
        <v>0.04</v>
      </c>
      <c r="N23" s="6">
        <v>1.15</v>
      </c>
    </row>
    <row r="24" ht="20" customHeight="1" spans="1:14" x14ac:dyDescent="0.25">
      <c r="A24" s="27">
        <v>22</v>
      </c>
      <c r="B24" s="7">
        <v>0.3477</v>
      </c>
      <c r="C24" s="7">
        <v>92.64</v>
      </c>
      <c r="D24" s="7">
        <v>0.03</v>
      </c>
      <c r="E24" s="7">
        <v>0.96</v>
      </c>
      <c r="F24" s="7">
        <v>0.02</v>
      </c>
      <c r="G24" s="7">
        <v>0.3796</v>
      </c>
      <c r="H24" s="7">
        <v>0.83</v>
      </c>
      <c r="I24" s="7">
        <v>0.07</v>
      </c>
      <c r="J24" s="7">
        <v>0.92</v>
      </c>
      <c r="K24" s="7">
        <v>0.01</v>
      </c>
      <c r="L24" s="7">
        <v>0.03</v>
      </c>
      <c r="M24" s="7" t="s">
        <v>30</v>
      </c>
      <c r="N24" s="6">
        <v>0.01</v>
      </c>
    </row>
    <row r="25" ht="20" customHeight="1" spans="1:14" x14ac:dyDescent="0.25">
      <c r="A25" s="27">
        <v>23</v>
      </c>
      <c r="B25" s="7">
        <v>0.3397</v>
      </c>
      <c r="C25" s="7">
        <v>2.95</v>
      </c>
      <c r="D25" s="7">
        <v>0.76</v>
      </c>
      <c r="E25" s="7">
        <v>0.07</v>
      </c>
      <c r="F25" s="7">
        <v>0.17</v>
      </c>
      <c r="G25" s="7">
        <v>0.3736</v>
      </c>
      <c r="H25" s="7">
        <v>178.08</v>
      </c>
      <c r="I25" s="7">
        <v>0.11</v>
      </c>
      <c r="J25" s="7">
        <v>0.46</v>
      </c>
      <c r="K25" s="7">
        <v>0.43</v>
      </c>
      <c r="L25" s="7">
        <v>0.01</v>
      </c>
      <c r="M25" s="7">
        <v>0.01</v>
      </c>
      <c r="N25" s="6">
        <v>0.28</v>
      </c>
    </row>
    <row r="26" ht="20" customHeight="1" spans="1:14" x14ac:dyDescent="0.25">
      <c r="A26" s="27">
        <v>24</v>
      </c>
      <c r="B26" s="7">
        <v>0.3338</v>
      </c>
      <c r="C26" s="7">
        <v>106.98</v>
      </c>
      <c r="D26" s="7">
        <v>0.56</v>
      </c>
      <c r="E26" s="7">
        <v>0.23</v>
      </c>
      <c r="F26" s="7">
        <v>0.21</v>
      </c>
      <c r="G26" s="7">
        <v>0.37</v>
      </c>
      <c r="H26" s="7">
        <v>176.82</v>
      </c>
      <c r="I26" s="7">
        <v>0.21</v>
      </c>
      <c r="J26" s="7">
        <v>0.01</v>
      </c>
      <c r="K26" s="7">
        <v>0.77</v>
      </c>
      <c r="L26" s="7">
        <v>0.02</v>
      </c>
      <c r="M26" s="7" t="s">
        <v>30</v>
      </c>
      <c r="N26" s="6" t="s">
        <v>30</v>
      </c>
    </row>
    <row r="27" ht="20" customHeight="1" spans="1:14" x14ac:dyDescent="0.25">
      <c r="A27" s="27">
        <v>25</v>
      </c>
      <c r="B27" s="7">
        <v>0.3254</v>
      </c>
      <c r="C27" s="7">
        <v>171.94</v>
      </c>
      <c r="D27" s="7">
        <v>0.19</v>
      </c>
      <c r="E27" s="7">
        <v>0.44</v>
      </c>
      <c r="F27" s="7">
        <v>0.37</v>
      </c>
      <c r="G27" s="7">
        <v>0.3513</v>
      </c>
      <c r="H27" s="7">
        <v>92.87</v>
      </c>
      <c r="I27" s="7">
        <v>0.02</v>
      </c>
      <c r="J27" s="7">
        <v>0.97</v>
      </c>
      <c r="K27" s="7">
        <v>0.01</v>
      </c>
      <c r="L27" s="7" t="s">
        <v>30</v>
      </c>
      <c r="M27" s="7">
        <v>2.27</v>
      </c>
      <c r="N27" s="6">
        <v>0.02</v>
      </c>
    </row>
    <row r="28" ht="20" customHeight="1" spans="1:14" x14ac:dyDescent="0.25">
      <c r="A28" s="27">
        <v>26</v>
      </c>
      <c r="B28" s="7">
        <v>0.3156</v>
      </c>
      <c r="C28" s="7">
        <v>88.83</v>
      </c>
      <c r="D28" s="7">
        <v>0.14</v>
      </c>
      <c r="E28" s="7">
        <v>0.86</v>
      </c>
      <c r="F28" s="7">
        <v>0.01</v>
      </c>
      <c r="G28" s="7">
        <v>0.3396</v>
      </c>
      <c r="H28" s="7">
        <v>2.85</v>
      </c>
      <c r="I28" s="7">
        <v>0.77</v>
      </c>
      <c r="J28" s="7">
        <v>0.06</v>
      </c>
      <c r="K28" s="7">
        <v>0.17</v>
      </c>
      <c r="L28" s="7">
        <v>0.78</v>
      </c>
      <c r="M28" s="7">
        <v>0.01</v>
      </c>
      <c r="N28" s="6">
        <v>0.51</v>
      </c>
    </row>
    <row r="29" ht="20" customHeight="1" spans="1:14" x14ac:dyDescent="0.25">
      <c r="A29" s="27">
        <v>27</v>
      </c>
      <c r="B29" s="7">
        <v>0.3055</v>
      </c>
      <c r="C29" s="7">
        <v>171.13</v>
      </c>
      <c r="D29" s="7">
        <v>0.82</v>
      </c>
      <c r="E29" s="7">
        <v>0.13</v>
      </c>
      <c r="F29" s="7">
        <v>0.04</v>
      </c>
      <c r="G29" s="7">
        <v>0.334</v>
      </c>
      <c r="H29" s="7">
        <v>18.29</v>
      </c>
      <c r="I29" s="7">
        <v>0.56</v>
      </c>
      <c r="J29" s="7">
        <v>0.22</v>
      </c>
      <c r="K29" s="7">
        <v>0.22</v>
      </c>
      <c r="L29" s="7">
        <v>0.03</v>
      </c>
      <c r="M29" s="7">
        <v>0.09</v>
      </c>
      <c r="N29" s="6">
        <v>0.03</v>
      </c>
    </row>
    <row r="30" ht="20" customHeight="1" spans="1:14" x14ac:dyDescent="0.25">
      <c r="A30" s="27">
        <v>28</v>
      </c>
      <c r="B30" s="7">
        <v>0.2965</v>
      </c>
      <c r="C30" s="7">
        <v>119.09</v>
      </c>
      <c r="D30" s="7">
        <v>0.65</v>
      </c>
      <c r="E30" s="7">
        <v>0.34</v>
      </c>
      <c r="F30" s="7">
        <v>0.01</v>
      </c>
      <c r="G30" s="7">
        <v>0.3256</v>
      </c>
      <c r="H30" s="7">
        <v>171.29</v>
      </c>
      <c r="I30" s="7">
        <v>0.19</v>
      </c>
      <c r="J30" s="7">
        <v>0.45</v>
      </c>
      <c r="K30" s="7">
        <v>0.36</v>
      </c>
      <c r="L30" s="7">
        <v>0.02</v>
      </c>
      <c r="M30" s="7">
        <v>0.01</v>
      </c>
      <c r="N30" s="6">
        <v>0.04</v>
      </c>
    </row>
    <row r="31" ht="20" customHeight="1" spans="1:14" x14ac:dyDescent="0.25">
      <c r="A31" s="27">
        <v>29</v>
      </c>
      <c r="B31" s="7">
        <v>0.2896</v>
      </c>
      <c r="C31" s="7">
        <v>78.17</v>
      </c>
      <c r="D31" s="7">
        <v>0.34</v>
      </c>
      <c r="E31" s="7">
        <v>0.31</v>
      </c>
      <c r="F31" s="7">
        <v>0.35</v>
      </c>
      <c r="G31" s="7">
        <v>0.3164</v>
      </c>
      <c r="H31" s="7">
        <v>90.09</v>
      </c>
      <c r="I31" s="7">
        <v>0.12</v>
      </c>
      <c r="J31" s="7">
        <v>0.87</v>
      </c>
      <c r="K31" s="7">
        <v>0.01</v>
      </c>
      <c r="L31" s="7">
        <v>0.01</v>
      </c>
      <c r="M31" s="7">
        <v>0.46</v>
      </c>
      <c r="N31" s="6">
        <v>0.04</v>
      </c>
    </row>
    <row r="32" ht="20" customHeight="1" spans="1:14" x14ac:dyDescent="0.25">
      <c r="A32" s="28">
        <v>30</v>
      </c>
      <c r="B32" s="12">
        <v>0.2841</v>
      </c>
      <c r="C32" s="12">
        <v>114.96</v>
      </c>
      <c r="D32" s="12">
        <v>0.23</v>
      </c>
      <c r="E32" s="12">
        <v>0.75</v>
      </c>
      <c r="F32" s="12">
        <v>0.03</v>
      </c>
      <c r="G32" s="12">
        <v>0.3058</v>
      </c>
      <c r="H32" s="12">
        <v>172.92</v>
      </c>
      <c r="I32" s="12">
        <v>0.83</v>
      </c>
      <c r="J32" s="12">
        <v>0.13</v>
      </c>
      <c r="K32" s="12">
        <v>0.04</v>
      </c>
      <c r="L32" s="12">
        <v>0.19</v>
      </c>
      <c r="M32" s="12">
        <v>0.06</v>
      </c>
      <c r="N32" s="13">
        <v>0.08</v>
      </c>
    </row>
  </sheetData>
  <mergeCells count="3">
    <mergeCell ref="B1:F1"/>
    <mergeCell ref="G1:K1"/>
    <mergeCell ref="L1:N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汇总信息</vt:lpstr>
      <vt:lpstr>含钢量汇总</vt:lpstr>
      <vt:lpstr>计算参数</vt:lpstr>
      <vt:lpstr>周期</vt:lpstr>
      <vt:lpstr>内力</vt:lpstr>
      <vt:lpstr>位移角</vt:lpstr>
      <vt:lpstr>整体验算结果</vt:lpstr>
      <vt:lpstr>楼层分布数据</vt:lpstr>
      <vt:lpstr>调整系数</vt:lpstr>
      <vt:lpstr>工程量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2020-06-26T02:42:15Z</dcterms:created>
  <dcterms:modified xsi:type="dcterms:W3CDTF">2020-06-26T02:42:15Z</dcterms:modified>
</cp:coreProperties>
</file>