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52" windowHeight="9555" tabRatio="600" firstSheet="0" activeTab="0" autoFilterDateGrouping="1"/>
  </bookViews>
  <sheets>
    <sheet xmlns:r="http://schemas.openxmlformats.org/officeDocument/2006/relationships" name="石滩区" sheetId="1" state="visible" r:id="rId1"/>
    <sheet xmlns:r="http://schemas.openxmlformats.org/officeDocument/2006/relationships" name="石滩2025年2月" sheetId="2" state="visible" r:id="rId2"/>
    <sheet xmlns:r="http://schemas.openxmlformats.org/officeDocument/2006/relationships" name="石滩2025年3月" sheetId="3" state="visible" r:id="rId3"/>
    <sheet xmlns:r="http://schemas.openxmlformats.org/officeDocument/2006/relationships" name="石滩2025年4月" sheetId="4" state="visible" r:id="rId4"/>
    <sheet xmlns:r="http://schemas.openxmlformats.org/officeDocument/2006/relationships" name="石滩2025年5月" sheetId="5" state="visible" r:id="rId5"/>
    <sheet xmlns:r="http://schemas.openxmlformats.org/officeDocument/2006/relationships" name="石滩2025年6月" sheetId="6" state="visible" r:id="rId6"/>
    <sheet xmlns:r="http://schemas.openxmlformats.org/officeDocument/2006/relationships" name="石滩2025年9月" sheetId="7" state="visible" r:id="rId7"/>
    <sheet xmlns:r="http://schemas.openxmlformats.org/officeDocument/2006/relationships" name="石滩2025年8月" sheetId="8" state="visible" r:id="rId8"/>
    <sheet xmlns:r="http://schemas.openxmlformats.org/officeDocument/2006/relationships" name="石滩2025年7月" sheetId="9" state="visible" r:id="rId9"/>
    <sheet xmlns:r="http://schemas.openxmlformats.org/officeDocument/2006/relationships" name="三江2025年9月" sheetId="10" state="visible" r:id="rId10"/>
    <sheet xmlns:r="http://schemas.openxmlformats.org/officeDocument/2006/relationships" name="三江2025年8月" sheetId="11" state="visible" r:id="rId11"/>
    <sheet xmlns:r="http://schemas.openxmlformats.org/officeDocument/2006/relationships" name="三江2025年7月" sheetId="12" state="visible" r:id="rId12"/>
    <sheet xmlns:r="http://schemas.openxmlformats.org/officeDocument/2006/relationships" name="三江2025年6月" sheetId="13" state="visible" r:id="rId13"/>
  </sheets>
  <definedNames/>
  <calcPr calcId="191029" fullCalcOnLoad="1" iterate="1" iterateCount="100" iterateDelta="0.00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sz val="10"/>
    </font>
    <font>
      <name val="宋体"/>
      <charset val="134"/>
      <sz val="10"/>
    </font>
    <font>
      <name val="Arial"/>
      <charset val="134"/>
      <color rgb="FF000000"/>
      <sz val="9"/>
    </font>
    <font>
      <name val="Tahoma"/>
      <charset val="134"/>
      <color rgb="FF000000"/>
      <sz val="9"/>
    </font>
    <font>
      <name val="Arial"/>
      <charset val="134"/>
      <sz val="8"/>
    </font>
    <font>
      <name val="宋体"/>
      <charset val="134"/>
      <sz val="2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6" fillId="0" borderId="0" applyAlignment="1">
      <alignment vertical="center"/>
    </xf>
    <xf numFmtId="44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2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6" fillId="3" borderId="11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14" fillId="0" borderId="13" applyAlignment="1">
      <alignment vertical="center"/>
    </xf>
    <xf numFmtId="0" fontId="14" fillId="0" borderId="0" applyAlignment="1">
      <alignment vertical="center"/>
    </xf>
    <xf numFmtId="0" fontId="15" fillId="4" borderId="14" applyAlignment="1">
      <alignment vertical="center"/>
    </xf>
    <xf numFmtId="0" fontId="16" fillId="5" borderId="15" applyAlignment="1">
      <alignment vertical="center"/>
    </xf>
    <xf numFmtId="0" fontId="17" fillId="5" borderId="14" applyAlignment="1">
      <alignment vertical="center"/>
    </xf>
    <xf numFmtId="0" fontId="18" fillId="6" borderId="16" applyAlignment="1">
      <alignment vertical="center"/>
    </xf>
    <xf numFmtId="0" fontId="19" fillId="0" borderId="17" applyAlignment="1">
      <alignment vertical="center"/>
    </xf>
    <xf numFmtId="0" fontId="20" fillId="0" borderId="18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5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</cellStyleXfs>
  <cellXfs count="9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58" fontId="0" fillId="0" borderId="0" applyAlignment="1" pivotButton="0" quotePrefix="0" xfId="0">
      <alignment vertical="center"/>
    </xf>
    <xf numFmtId="58" fontId="1" fillId="0" borderId="0" applyAlignment="1" pivotButton="0" quotePrefix="0" xfId="0">
      <alignment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right" vertical="center" wrapText="1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57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right" vertical="center"/>
    </xf>
    <xf numFmtId="10" fontId="0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0" fillId="0" borderId="6" applyAlignment="1" pivotButton="0" quotePrefix="0" xfId="0">
      <alignment horizontal="center" vertical="top"/>
    </xf>
    <xf numFmtId="0" fontId="1" fillId="0" borderId="7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right" vertical="top"/>
    </xf>
    <xf numFmtId="0" fontId="0" fillId="0" borderId="8" applyAlignment="1" pivotButton="0" quotePrefix="0" xfId="0">
      <alignment vertical="center"/>
    </xf>
    <xf numFmtId="1" fontId="0" fillId="0" borderId="6" applyAlignment="1" pivotButton="0" quotePrefix="0" xfId="0">
      <alignment horizontal="justify"/>
    </xf>
    <xf numFmtId="1" fontId="0" fillId="0" borderId="7" applyAlignment="1" pivotButton="0" quotePrefix="0" xfId="0">
      <alignment horizontal="justify"/>
    </xf>
    <xf numFmtId="1" fontId="4" fillId="0" borderId="7" applyAlignment="1" pivotButton="0" quotePrefix="0" xfId="0">
      <alignment horizontal="center" vertical="center"/>
    </xf>
    <xf numFmtId="1" fontId="0" fillId="0" borderId="0" applyAlignment="1" pivotButton="0" quotePrefix="0" xfId="0">
      <alignment horizontal="justify"/>
    </xf>
    <xf numFmtId="0" fontId="0" fillId="0" borderId="0" applyAlignment="1" pivotButton="0" quotePrefix="0" xfId="0">
      <alignment horizontal="justify"/>
    </xf>
    <xf numFmtId="1" fontId="4" fillId="0" borderId="7" applyAlignment="1" pivotButton="0" quotePrefix="0" xfId="0">
      <alignment horizontal="center" vertical="top"/>
    </xf>
    <xf numFmtId="1" fontId="4" fillId="0" borderId="7" applyAlignment="1" pivotButton="0" quotePrefix="0" xfId="0">
      <alignment horizontal="center"/>
    </xf>
    <xf numFmtId="1" fontId="0" fillId="2" borderId="6" applyAlignment="1" pivotButton="0" quotePrefix="0" xfId="0">
      <alignment horizontal="justify"/>
    </xf>
    <xf numFmtId="1" fontId="0" fillId="2" borderId="7" applyAlignment="1" pivotButton="0" quotePrefix="0" xfId="0">
      <alignment horizontal="justify"/>
    </xf>
    <xf numFmtId="1" fontId="0" fillId="2" borderId="7" applyAlignment="1" pivotButton="0" quotePrefix="0" xfId="0">
      <alignment horizontal="right"/>
    </xf>
    <xf numFmtId="1" fontId="0" fillId="2" borderId="0" applyAlignment="1" pivotButton="0" quotePrefix="0" xfId="0">
      <alignment horizontal="justify"/>
    </xf>
    <xf numFmtId="0" fontId="0" fillId="2" borderId="0" applyAlignment="1" pivotButton="0" quotePrefix="0" xfId="0">
      <alignment horizontal="justify"/>
    </xf>
    <xf numFmtId="1" fontId="0" fillId="0" borderId="0" applyAlignment="1" pivotButton="0" quotePrefix="0" xfId="0">
      <alignment horizontal="center"/>
    </xf>
    <xf numFmtId="1" fontId="0" fillId="0" borderId="6" applyAlignment="1" pivotButton="0" quotePrefix="0" xfId="0">
      <alignment horizontal="justify" vertical="top"/>
    </xf>
    <xf numFmtId="1" fontId="0" fillId="0" borderId="7" applyAlignment="1" pivotButton="0" quotePrefix="0" xfId="0">
      <alignment horizontal="justify" vertical="top"/>
    </xf>
    <xf numFmtId="1" fontId="0" fillId="0" borderId="0" applyAlignment="1" pivotButton="0" quotePrefix="0" xfId="0">
      <alignment horizontal="justify" vertical="top"/>
    </xf>
    <xf numFmtId="0" fontId="0" fillId="0" borderId="0" applyAlignment="1" pivotButton="0" quotePrefix="0" xfId="0">
      <alignment horizontal="justify" vertical="top"/>
    </xf>
    <xf numFmtId="1" fontId="4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right" vertical="center" wrapText="1"/>
    </xf>
    <xf numFmtId="1" fontId="0" fillId="0" borderId="0" applyAlignment="1" pivotButton="0" quotePrefix="0" xfId="0">
      <alignment horizontal="justify"/>
    </xf>
    <xf numFmtId="0" fontId="0" fillId="0" borderId="0" applyAlignment="1" pivotButton="0" quotePrefix="0" xfId="0">
      <alignment horizontal="left"/>
    </xf>
    <xf numFmtId="0" fontId="0" fillId="0" borderId="10" applyAlignment="1" pivotButton="0" quotePrefix="0" xfId="0">
      <alignment vertical="center"/>
    </xf>
    <xf numFmtId="1" fontId="0" fillId="2" borderId="0" applyAlignment="1" pivotButton="0" quotePrefix="0" xfId="0">
      <alignment horizontal="right"/>
    </xf>
    <xf numFmtId="0" fontId="1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1" fontId="0" fillId="0" borderId="7" applyAlignment="1" pivotButton="0" quotePrefix="0" xfId="0">
      <alignment horizontal="right"/>
    </xf>
    <xf numFmtId="1" fontId="0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justify"/>
    </xf>
    <xf numFmtId="1" fontId="0" fillId="0" borderId="7" applyAlignment="1" pivotButton="0" quotePrefix="0" xfId="0">
      <alignment horizontal="right" vertical="center"/>
    </xf>
    <xf numFmtId="1" fontId="0" fillId="0" borderId="9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7" applyAlignment="1" pivotButton="0" quotePrefix="0" xfId="0">
      <alignment horizontal="center" vertical="top"/>
    </xf>
    <xf numFmtId="0" fontId="0" fillId="0" borderId="7" applyAlignment="1" pivotButton="0" quotePrefix="0" xfId="0">
      <alignment horizontal="justify" vertical="top"/>
    </xf>
    <xf numFmtId="0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justify"/>
    </xf>
    <xf numFmtId="0" fontId="0" fillId="2" borderId="7" applyAlignment="1" pivotButton="0" quotePrefix="0" xfId="0">
      <alignment horizontal="justify"/>
    </xf>
    <xf numFmtId="1" fontId="1" fillId="2" borderId="7" applyAlignment="1" pivotButton="0" quotePrefix="0" xfId="0">
      <alignment horizontal="right"/>
    </xf>
    <xf numFmtId="1" fontId="0" fillId="0" borderId="7" applyAlignment="1" pivotButton="0" quotePrefix="0" xfId="0">
      <alignment horizontal="center"/>
    </xf>
    <xf numFmtId="1" fontId="0" fillId="0" borderId="7" applyAlignment="1" pivotButton="0" quotePrefix="0" xfId="0">
      <alignment horizontal="right" vertical="top"/>
    </xf>
    <xf numFmtId="0" fontId="0" fillId="0" borderId="7" pivotButton="0" quotePrefix="0" xfId="0"/>
    <xf numFmtId="0" fontId="0" fillId="0" borderId="7" applyAlignment="1" pivotButton="0" quotePrefix="0" xfId="0">
      <alignment horizontal="left"/>
    </xf>
    <xf numFmtId="0" fontId="0" fillId="2" borderId="7" pivotButton="0" quotePrefix="0" xfId="0"/>
    <xf numFmtId="0" fontId="0" fillId="2" borderId="0" pivotButton="0" quotePrefix="0" xfId="0"/>
    <xf numFmtId="1" fontId="1" fillId="2" borderId="0" applyAlignment="1" pivotButton="0" quotePrefix="0" xfId="0">
      <alignment horizontal="right"/>
    </xf>
    <xf numFmtId="58" fontId="0" fillId="0" borderId="0" applyAlignment="1" pivotButton="0" quotePrefix="0" xfId="0">
      <alignment vertical="center"/>
    </xf>
    <xf numFmtId="0" fontId="0" fillId="2" borderId="7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57" fontId="0" fillId="0" borderId="2" applyAlignment="1" pivotButton="0" quotePrefix="0" xfId="0">
      <alignment horizontal="center" vertical="center"/>
    </xf>
    <xf numFmtId="57" fontId="0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57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tabSelected="1" topLeftCell="A51" zoomScale="115" zoomScaleNormal="115" workbookViewId="0">
      <selection activeCell="A58" sqref="A58:J64"/>
    </sheetView>
  </sheetViews>
  <sheetFormatPr baseColWidth="8" defaultColWidth="9" defaultRowHeight="12.75"/>
  <cols>
    <col width="5.28318584070797" customWidth="1" style="96" min="1" max="1"/>
    <col width="13.283185840708" customWidth="1" style="96" min="2" max="2"/>
    <col width="21.4955752212389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4.5309734513274" customWidth="1" style="96" min="9" max="9"/>
    <col width="17.8761061946903" customWidth="1" style="96" min="10" max="10"/>
    <col width="11.716814159292" customWidth="1" style="96" min="15" max="15"/>
    <col width="13.1592920353982" customWidth="1" style="96" min="19" max="19"/>
  </cols>
  <sheetData>
    <row r="1" ht="46" customHeight="1" s="96">
      <c r="A1" s="89" t="inlineStr">
        <is>
          <t>石滩分区计量统计</t>
        </is>
      </c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B3" s="72" t="inlineStr">
        <is>
          <t>抄表时间</t>
        </is>
      </c>
      <c r="C3" s="7" t="inlineStr">
        <is>
          <t>每月21日至27日</t>
        </is>
      </c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流量计取值时间</t>
        </is>
      </c>
      <c r="C4" s="7" t="inlineStr">
        <is>
          <t>上月25日至当月24日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 ht="25.5" customHeight="1" s="96">
      <c r="B5" s="72" t="inlineStr">
        <is>
          <t>１区月供水量＝荔新大道ＤＮ1200流量计月供水量（旧）－宁西总表ＤＮ1200流量计月供水量－如丰大道ＤＮ600流量计月供水量</t>
        </is>
      </c>
      <c r="C5" s="72" t="n"/>
      <c r="D5" s="72" t="n"/>
      <c r="E5" s="72" t="n"/>
      <c r="F5" s="72" t="n"/>
      <c r="G5" s="72" t="n"/>
      <c r="H5" s="57" t="n"/>
    </row>
    <row r="6" ht="26.25" customHeight="1" s="96">
      <c r="B6" s="72" t="inlineStr">
        <is>
          <t>２区月供水量＝如丰大道ＤＮ600流量计月供水量+新城大道医院NBＤＮ800流量计月供水量－三棵竹ＤＮ600流量计月供水量</t>
        </is>
      </c>
      <c r="C6" s="72" t="n"/>
      <c r="D6" s="72" t="n"/>
      <c r="E6" s="72" t="n"/>
      <c r="F6" s="72" t="n"/>
      <c r="G6" s="72" t="n"/>
      <c r="H6" s="57" t="n"/>
    </row>
    <row r="7" ht="27" customHeight="1" s="96">
      <c r="B7" s="12" t="inlineStr">
        <is>
          <t>３区月供水量＝三棵竹ＤＮ600流量计月供水量</t>
        </is>
      </c>
    </row>
    <row r="8" s="96">
      <c r="B8" s="72" t="n"/>
      <c r="C8" s="7" t="n"/>
      <c r="D8" s="66" t="n"/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A9" s="20" t="n">
        <v>45689</v>
      </c>
      <c r="B9" s="97" t="n"/>
      <c r="C9" s="97" t="n"/>
      <c r="D9" s="97" t="n"/>
      <c r="E9" s="97" t="n"/>
      <c r="F9" s="97" t="n"/>
      <c r="G9" s="97" t="n"/>
      <c r="H9" s="97" t="n"/>
      <c r="I9" s="97" t="n"/>
      <c r="J9" s="98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A10" s="22" t="n"/>
      <c r="B10" s="90" t="inlineStr">
        <is>
          <t>监控表供水量</t>
        </is>
      </c>
      <c r="C10" s="97" t="n"/>
      <c r="D10" s="97" t="n"/>
      <c r="E10" s="97" t="n"/>
      <c r="F10" s="98" t="n"/>
      <c r="G10" s="90" t="inlineStr">
        <is>
          <t>损耗统计</t>
        </is>
      </c>
      <c r="H10" s="97" t="n"/>
      <c r="I10" s="97" t="n"/>
      <c r="J10" s="98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A11" s="22" t="n"/>
      <c r="B11" s="90" t="inlineStr">
        <is>
          <t>荔新大道</t>
        </is>
      </c>
      <c r="C11" s="90" t="inlineStr">
        <is>
          <t>宁西总表（插入式）DN1200</t>
        </is>
      </c>
      <c r="D11" s="90" t="inlineStr">
        <is>
          <t>如丰大道</t>
        </is>
      </c>
      <c r="E11" s="90" t="inlineStr">
        <is>
          <t>新城大道医院NB</t>
        </is>
      </c>
      <c r="F11" s="90" t="inlineStr">
        <is>
          <t>三棵竹</t>
        </is>
      </c>
      <c r="G11" s="90" t="inlineStr">
        <is>
          <t>供水量</t>
        </is>
      </c>
      <c r="H11" s="90" t="inlineStr">
        <is>
          <t>售水量</t>
        </is>
      </c>
      <c r="I11" s="90" t="inlineStr">
        <is>
          <t>损耗水量</t>
        </is>
      </c>
      <c r="J11" s="90" t="inlineStr">
        <is>
          <t>水损耗（百分比）</t>
        </is>
      </c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A12" s="24" t="inlineStr">
        <is>
          <t>１区</t>
        </is>
      </c>
      <c r="B12" s="90" t="n">
        <v>2611562</v>
      </c>
      <c r="C12" s="26" t="n">
        <v>2140549</v>
      </c>
      <c r="D12" s="26" t="n">
        <v>92714</v>
      </c>
      <c r="E12" s="26" t="n"/>
      <c r="F12" s="26" t="n"/>
      <c r="G12" s="26">
        <f>B12-C12-D12</f>
        <v/>
      </c>
      <c r="H12" s="26" t="n">
        <v>175104</v>
      </c>
      <c r="I12" s="26">
        <f>G12-H12</f>
        <v/>
      </c>
      <c r="J12" s="30">
        <f>I12/G12</f>
        <v/>
      </c>
      <c r="K12" s="57" t="n"/>
      <c r="L12" s="57" t="n"/>
      <c r="M12" s="57" t="n"/>
      <c r="N12" s="57" t="n"/>
      <c r="O12" s="57" t="n"/>
      <c r="P12" s="58" t="n"/>
      <c r="Q12" s="59" t="n"/>
      <c r="R12" s="57" t="n"/>
      <c r="S12" s="57" t="n"/>
      <c r="T12" s="57" t="n"/>
      <c r="U12" s="57" t="n"/>
    </row>
    <row r="13" s="96">
      <c r="A13" s="24" t="inlineStr">
        <is>
          <t>２区</t>
        </is>
      </c>
      <c r="B13" s="26" t="n"/>
      <c r="C13" s="26" t="n"/>
      <c r="D13" s="26" t="n">
        <v>92714</v>
      </c>
      <c r="E13" s="26" t="n">
        <v>574890</v>
      </c>
      <c r="F13" s="26" t="n">
        <v>280209</v>
      </c>
      <c r="G13" s="26">
        <f>D13+E13-F13</f>
        <v/>
      </c>
      <c r="H13" s="26" t="n">
        <v>456938</v>
      </c>
      <c r="I13" s="26">
        <f>G13-H13</f>
        <v/>
      </c>
      <c r="J13" s="30">
        <f>I13/G13</f>
        <v/>
      </c>
      <c r="K13" s="57" t="n"/>
      <c r="L13" s="57" t="n"/>
      <c r="M13" s="57" t="n"/>
      <c r="N13" s="57" t="n"/>
      <c r="O13" s="57" t="n"/>
      <c r="P13" s="58" t="n"/>
      <c r="Q13" s="59" t="n"/>
      <c r="R13" s="57" t="n"/>
      <c r="S13" s="57" t="n"/>
      <c r="T13" s="57" t="n"/>
      <c r="U13" s="57" t="n"/>
    </row>
    <row r="14" s="96">
      <c r="A14" s="24" t="inlineStr">
        <is>
          <t>３区</t>
        </is>
      </c>
      <c r="B14" s="26" t="n"/>
      <c r="C14" s="26" t="n"/>
      <c r="D14" s="26" t="n"/>
      <c r="E14" s="26" t="n"/>
      <c r="F14" s="26" t="n">
        <v>280209</v>
      </c>
      <c r="G14" s="26">
        <f>F14</f>
        <v/>
      </c>
      <c r="H14" s="26" t="n">
        <v>260128</v>
      </c>
      <c r="I14" s="26">
        <f>G14-H14</f>
        <v/>
      </c>
      <c r="J14" s="30">
        <f>I14/G14</f>
        <v/>
      </c>
    </row>
    <row r="15" s="96">
      <c r="A15" s="93" t="inlineStr">
        <is>
          <t>合计：</t>
        </is>
      </c>
      <c r="B15" s="97" t="n"/>
      <c r="C15" s="97" t="n"/>
      <c r="D15" s="97" t="n"/>
      <c r="E15" s="97" t="n"/>
      <c r="F15" s="98" t="n"/>
      <c r="G15" s="26">
        <f>SUM(G12:G14)</f>
        <v/>
      </c>
      <c r="H15" s="26">
        <f>SUM(H12:H14)</f>
        <v/>
      </c>
      <c r="I15" s="26">
        <f>G15-H15</f>
        <v/>
      </c>
      <c r="J15" s="30">
        <f>I15/G15</f>
        <v/>
      </c>
    </row>
    <row r="16" s="96">
      <c r="A16" s="20" t="n">
        <v>45717</v>
      </c>
      <c r="B16" s="97" t="n"/>
      <c r="C16" s="97" t="n"/>
      <c r="D16" s="97" t="n"/>
      <c r="E16" s="97" t="n"/>
      <c r="F16" s="97" t="n"/>
      <c r="G16" s="97" t="n"/>
      <c r="H16" s="97" t="n"/>
      <c r="I16" s="97" t="n"/>
      <c r="J16" s="98" t="n"/>
      <c r="K16" s="57" t="n"/>
      <c r="L16" s="57" t="n"/>
      <c r="M16" s="58" t="n"/>
      <c r="N16" s="59" t="n"/>
      <c r="O16" s="57" t="n"/>
      <c r="P16" s="58" t="n"/>
      <c r="Q16" s="59" t="n"/>
      <c r="R16" s="57" t="n"/>
      <c r="S16" s="58" t="n"/>
      <c r="T16" s="59" t="n"/>
      <c r="U16" s="57" t="n"/>
    </row>
    <row r="17" s="96">
      <c r="A17" s="22" t="n"/>
      <c r="B17" s="90" t="inlineStr">
        <is>
          <t>监控表供水量</t>
        </is>
      </c>
      <c r="C17" s="97" t="n"/>
      <c r="D17" s="97" t="n"/>
      <c r="E17" s="97" t="n"/>
      <c r="F17" s="98" t="n"/>
      <c r="G17" s="90" t="inlineStr">
        <is>
          <t>损耗统计</t>
        </is>
      </c>
      <c r="H17" s="97" t="n"/>
      <c r="I17" s="97" t="n"/>
      <c r="J17" s="98" t="n"/>
      <c r="K17" s="57" t="n"/>
      <c r="L17" s="57" t="n"/>
      <c r="M17" s="58" t="n"/>
      <c r="N17" s="59" t="n"/>
      <c r="O17" s="57" t="n"/>
      <c r="P17" s="58" t="n"/>
      <c r="Q17" s="59" t="n"/>
      <c r="R17" s="57" t="n"/>
      <c r="S17" s="58" t="n"/>
      <c r="T17" s="59" t="n"/>
      <c r="U17" s="57" t="n"/>
    </row>
    <row r="18" s="96">
      <c r="A18" s="22" t="n"/>
      <c r="B18" s="90" t="inlineStr">
        <is>
          <t>荔新大道</t>
        </is>
      </c>
      <c r="C18" s="90" t="inlineStr">
        <is>
          <t>宁西总表（插入式）DN1200</t>
        </is>
      </c>
      <c r="D18" s="90" t="inlineStr">
        <is>
          <t>如丰大道</t>
        </is>
      </c>
      <c r="E18" s="90" t="inlineStr">
        <is>
          <t>新城大道医院NB</t>
        </is>
      </c>
      <c r="F18" s="90" t="inlineStr">
        <is>
          <t>三棵竹</t>
        </is>
      </c>
      <c r="G18" s="90" t="inlineStr">
        <is>
          <t>供水量</t>
        </is>
      </c>
      <c r="H18" s="90" t="inlineStr">
        <is>
          <t>售水量</t>
        </is>
      </c>
      <c r="I18" s="90" t="inlineStr">
        <is>
          <t>损耗水量</t>
        </is>
      </c>
      <c r="J18" s="90" t="inlineStr">
        <is>
          <t>水损耗（百分比）</t>
        </is>
      </c>
      <c r="K18" s="57" t="n"/>
      <c r="L18" s="57" t="n"/>
      <c r="M18" s="58" t="n"/>
      <c r="N18" s="59" t="n"/>
      <c r="O18" s="57" t="n"/>
      <c r="P18" s="58" t="n"/>
      <c r="Q18" s="59" t="n"/>
      <c r="R18" s="57" t="n"/>
      <c r="S18" s="58" t="n"/>
      <c r="T18" s="59" t="n"/>
      <c r="U18" s="57" t="n"/>
    </row>
    <row r="19" s="96">
      <c r="A19" s="24" t="inlineStr">
        <is>
          <t>１区</t>
        </is>
      </c>
      <c r="B19" s="90" t="n">
        <v>3888850</v>
      </c>
      <c r="C19" s="26" t="n">
        <v>3209501</v>
      </c>
      <c r="D19" s="26" t="n">
        <v>165239</v>
      </c>
      <c r="E19" s="26" t="n"/>
      <c r="F19" s="26" t="n"/>
      <c r="G19" s="26">
        <f>B19-C19-D19</f>
        <v/>
      </c>
      <c r="H19" s="26" t="n">
        <v>200262</v>
      </c>
      <c r="I19" s="26">
        <f>G19-H19</f>
        <v/>
      </c>
      <c r="J19" s="30">
        <f>I19/G19</f>
        <v/>
      </c>
      <c r="K19" s="57" t="n"/>
      <c r="L19" s="57" t="n"/>
      <c r="M19" s="57" t="n"/>
      <c r="N19" s="57" t="n"/>
      <c r="O19" s="57" t="n"/>
      <c r="P19" s="58" t="n"/>
      <c r="Q19" s="59" t="n"/>
      <c r="R19" s="57" t="n"/>
      <c r="S19" s="57" t="n"/>
      <c r="T19" s="57" t="n"/>
      <c r="U19" s="57" t="n"/>
    </row>
    <row r="20" s="96">
      <c r="A20" s="24" t="inlineStr">
        <is>
          <t>２区</t>
        </is>
      </c>
      <c r="B20" s="26" t="n"/>
      <c r="C20" s="26" t="n"/>
      <c r="D20" s="26" t="n">
        <v>165239</v>
      </c>
      <c r="E20" s="26" t="n">
        <v>520457</v>
      </c>
      <c r="F20" s="26" t="n">
        <v>254750</v>
      </c>
      <c r="G20" s="26">
        <f>D20+E20-F20</f>
        <v/>
      </c>
      <c r="H20" s="26" t="n">
        <v>483259</v>
      </c>
      <c r="I20" s="26">
        <f>G20-H20</f>
        <v/>
      </c>
      <c r="J20" s="30">
        <f>I20/G20</f>
        <v/>
      </c>
      <c r="K20" s="57" t="n"/>
      <c r="L20" s="57" t="n"/>
      <c r="M20" s="57" t="n"/>
      <c r="N20" s="57" t="n"/>
      <c r="O20" s="57" t="n"/>
      <c r="P20" s="58" t="n"/>
      <c r="Q20" s="59" t="n"/>
      <c r="R20" s="57" t="n"/>
      <c r="S20" s="57" t="n"/>
      <c r="T20" s="57" t="n"/>
      <c r="U20" s="57" t="n"/>
    </row>
    <row r="21" s="96">
      <c r="A21" s="24" t="inlineStr">
        <is>
          <t>３区</t>
        </is>
      </c>
      <c r="B21" s="26" t="n"/>
      <c r="C21" s="26" t="n"/>
      <c r="D21" s="26" t="n"/>
      <c r="E21" s="26" t="n"/>
      <c r="F21" s="26" t="n">
        <v>254750</v>
      </c>
      <c r="G21" s="26">
        <f>F21</f>
        <v/>
      </c>
      <c r="H21" s="26" t="n">
        <v>219695</v>
      </c>
      <c r="I21" s="26">
        <f>G21-H21</f>
        <v/>
      </c>
      <c r="J21" s="30">
        <f>I21/G21</f>
        <v/>
      </c>
    </row>
    <row r="22" s="96">
      <c r="A22" s="93" t="inlineStr">
        <is>
          <t>合计：</t>
        </is>
      </c>
      <c r="B22" s="97" t="n"/>
      <c r="C22" s="97" t="n"/>
      <c r="D22" s="97" t="n"/>
      <c r="E22" s="97" t="n"/>
      <c r="F22" s="98" t="n"/>
      <c r="G22" s="26">
        <f>SUM(G19:G21)</f>
        <v/>
      </c>
      <c r="H22" s="26">
        <f>SUM(H19:H21)</f>
        <v/>
      </c>
      <c r="I22" s="26">
        <f>G22-H22</f>
        <v/>
      </c>
      <c r="J22" s="30">
        <f>I22/G22</f>
        <v/>
      </c>
    </row>
    <row r="23" s="96">
      <c r="A23" s="20" t="n">
        <v>45748</v>
      </c>
      <c r="B23" s="97" t="n"/>
      <c r="C23" s="97" t="n"/>
      <c r="D23" s="97" t="n"/>
      <c r="E23" s="97" t="n"/>
      <c r="F23" s="97" t="n"/>
      <c r="G23" s="97" t="n"/>
      <c r="H23" s="97" t="n"/>
      <c r="I23" s="97" t="n"/>
      <c r="J23" s="98" t="n"/>
      <c r="K23" s="57" t="n"/>
      <c r="L23" s="57" t="n"/>
      <c r="M23" s="58" t="n"/>
      <c r="N23" s="59" t="n"/>
      <c r="O23" s="57" t="n"/>
      <c r="P23" s="58" t="n"/>
      <c r="Q23" s="59" t="n"/>
      <c r="R23" s="57" t="n"/>
      <c r="S23" s="58" t="n"/>
      <c r="T23" s="59" t="n"/>
      <c r="U23" s="57" t="n"/>
    </row>
    <row r="24" s="96">
      <c r="A24" s="22" t="n"/>
      <c r="B24" s="90" t="inlineStr">
        <is>
          <t>监控表供水量</t>
        </is>
      </c>
      <c r="C24" s="97" t="n"/>
      <c r="D24" s="97" t="n"/>
      <c r="E24" s="97" t="n"/>
      <c r="F24" s="98" t="n"/>
      <c r="G24" s="90" t="inlineStr">
        <is>
          <t>损耗统计</t>
        </is>
      </c>
      <c r="H24" s="97" t="n"/>
      <c r="I24" s="97" t="n"/>
      <c r="J24" s="98" t="n"/>
      <c r="K24" s="57" t="n"/>
      <c r="L24" s="57" t="n"/>
      <c r="M24" s="58" t="n"/>
      <c r="N24" s="59" t="n"/>
      <c r="O24" s="57" t="n"/>
      <c r="P24" s="58" t="n"/>
      <c r="Q24" s="59" t="n"/>
      <c r="R24" s="57" t="n"/>
      <c r="S24" s="58" t="n"/>
      <c r="T24" s="59" t="n"/>
      <c r="U24" s="57" t="n"/>
    </row>
    <row r="25" s="96">
      <c r="A25" s="22" t="n"/>
      <c r="B25" s="90" t="inlineStr">
        <is>
          <t>荔新大道</t>
        </is>
      </c>
      <c r="C25" s="90" t="inlineStr">
        <is>
          <t>宁西总表（插入式）DN1200</t>
        </is>
      </c>
      <c r="D25" s="90" t="inlineStr">
        <is>
          <t>如丰大道</t>
        </is>
      </c>
      <c r="E25" s="90" t="inlineStr">
        <is>
          <t>新城大道医院NB</t>
        </is>
      </c>
      <c r="F25" s="90" t="inlineStr">
        <is>
          <t>三棵竹</t>
        </is>
      </c>
      <c r="G25" s="90" t="inlineStr">
        <is>
          <t>供水量</t>
        </is>
      </c>
      <c r="H25" s="90" t="inlineStr">
        <is>
          <t>售水量</t>
        </is>
      </c>
      <c r="I25" s="90" t="inlineStr">
        <is>
          <t>损耗水量</t>
        </is>
      </c>
      <c r="J25" s="90" t="inlineStr">
        <is>
          <t>水损耗（百分比）</t>
        </is>
      </c>
      <c r="K25" s="57" t="n"/>
      <c r="L25" s="57" t="n"/>
      <c r="M25" s="58" t="n"/>
      <c r="N25" s="59" t="n"/>
      <c r="O25" s="57" t="n"/>
      <c r="P25" s="58" t="n"/>
      <c r="Q25" s="59" t="n"/>
      <c r="R25" s="57" t="n"/>
      <c r="S25" s="58" t="n"/>
      <c r="T25" s="59" t="n"/>
      <c r="U25" s="57" t="n"/>
    </row>
    <row r="26" s="96">
      <c r="A26" s="24" t="inlineStr">
        <is>
          <t>１区</t>
        </is>
      </c>
      <c r="B26" s="26" t="n">
        <v>4535700</v>
      </c>
      <c r="C26" s="26" t="n">
        <v>3727121</v>
      </c>
      <c r="D26" s="26" t="n">
        <v>224316</v>
      </c>
      <c r="E26" s="26" t="n"/>
      <c r="F26" s="26" t="n"/>
      <c r="G26" s="26">
        <f>B26-C26-D26</f>
        <v/>
      </c>
      <c r="H26" s="26" t="n">
        <v>231704</v>
      </c>
      <c r="I26" s="26">
        <f>G26-H26</f>
        <v/>
      </c>
      <c r="J26" s="30">
        <f>I26/G26</f>
        <v/>
      </c>
      <c r="K26" s="57" t="n"/>
      <c r="L26" s="57" t="n"/>
      <c r="M26" s="57" t="n"/>
      <c r="N26" s="57" t="n"/>
      <c r="O26" s="57" t="n"/>
      <c r="P26" s="58" t="n"/>
      <c r="Q26" s="59" t="n"/>
      <c r="R26" s="57" t="n"/>
      <c r="S26" s="57" t="n"/>
      <c r="T26" s="57" t="n"/>
      <c r="U26" s="57" t="n"/>
    </row>
    <row r="27" s="96">
      <c r="A27" s="24" t="inlineStr">
        <is>
          <t>２区</t>
        </is>
      </c>
      <c r="B27" s="26" t="n"/>
      <c r="C27" s="26" t="n"/>
      <c r="D27" s="26" t="n">
        <v>224316</v>
      </c>
      <c r="E27" s="26" t="n">
        <v>524848</v>
      </c>
      <c r="F27" s="26" t="n">
        <v>272594</v>
      </c>
      <c r="G27" s="26">
        <f>D27+E27-F27</f>
        <v/>
      </c>
      <c r="H27" s="26" t="n">
        <v>540112</v>
      </c>
      <c r="I27" s="26">
        <f>G27-H27</f>
        <v/>
      </c>
      <c r="J27" s="30">
        <f>I27/G27</f>
        <v/>
      </c>
      <c r="K27" s="57" t="n"/>
      <c r="L27" s="57" t="n"/>
      <c r="M27" s="57" t="n"/>
      <c r="N27" s="57" t="n"/>
      <c r="O27" s="57" t="n"/>
      <c r="P27" s="58" t="n"/>
      <c r="Q27" s="59" t="n"/>
      <c r="R27" s="57" t="n"/>
      <c r="S27" s="57" t="n"/>
      <c r="T27" s="57" t="n"/>
      <c r="U27" s="57" t="n"/>
    </row>
    <row r="28" s="96">
      <c r="A28" s="24" t="inlineStr">
        <is>
          <t>３区</t>
        </is>
      </c>
      <c r="B28" s="26" t="n"/>
      <c r="C28" s="26" t="n"/>
      <c r="D28" s="26" t="n"/>
      <c r="E28" s="26" t="n"/>
      <c r="F28" s="26" t="n">
        <v>272594</v>
      </c>
      <c r="G28" s="26">
        <f>F28</f>
        <v/>
      </c>
      <c r="H28" s="26" t="n">
        <v>250374</v>
      </c>
      <c r="I28" s="26">
        <f>G28-H28</f>
        <v/>
      </c>
      <c r="J28" s="30">
        <f>I28/G28</f>
        <v/>
      </c>
    </row>
    <row r="29" s="96">
      <c r="A29" s="93" t="inlineStr">
        <is>
          <t>合计：</t>
        </is>
      </c>
      <c r="B29" s="97" t="n"/>
      <c r="C29" s="97" t="n"/>
      <c r="D29" s="97" t="n"/>
      <c r="E29" s="97" t="n"/>
      <c r="F29" s="98" t="n"/>
      <c r="G29" s="26">
        <f>SUM(G26:G28)</f>
        <v/>
      </c>
      <c r="H29" s="26">
        <f>SUM(H26:H28)</f>
        <v/>
      </c>
      <c r="I29" s="26">
        <f>G29-H29</f>
        <v/>
      </c>
      <c r="J29" s="30">
        <f>I29/G29</f>
        <v/>
      </c>
    </row>
    <row r="30" s="96">
      <c r="A30" s="20" t="n">
        <v>45778</v>
      </c>
      <c r="B30" s="97" t="n"/>
      <c r="C30" s="97" t="n"/>
      <c r="D30" s="97" t="n"/>
      <c r="E30" s="97" t="n"/>
      <c r="F30" s="97" t="n"/>
      <c r="G30" s="97" t="n"/>
      <c r="H30" s="97" t="n"/>
      <c r="I30" s="97" t="n"/>
      <c r="J30" s="98" t="n"/>
      <c r="K30" s="57" t="n"/>
      <c r="L30" s="57" t="n"/>
      <c r="M30" s="58" t="n"/>
      <c r="N30" s="59" t="n"/>
      <c r="O30" s="57" t="n"/>
      <c r="P30" s="58" t="n"/>
      <c r="Q30" s="59" t="n"/>
      <c r="R30" s="57" t="n"/>
      <c r="S30" s="58" t="n"/>
      <c r="T30" s="59" t="n"/>
      <c r="U30" s="57" t="n"/>
    </row>
    <row r="31" s="96">
      <c r="A31" s="22" t="n"/>
      <c r="B31" s="90" t="inlineStr">
        <is>
          <t>监控表供水量</t>
        </is>
      </c>
      <c r="C31" s="97" t="n"/>
      <c r="D31" s="97" t="n"/>
      <c r="E31" s="97" t="n"/>
      <c r="F31" s="98" t="n"/>
      <c r="G31" s="90" t="inlineStr">
        <is>
          <t>损耗统计</t>
        </is>
      </c>
      <c r="H31" s="97" t="n"/>
      <c r="I31" s="97" t="n"/>
      <c r="J31" s="98" t="n"/>
      <c r="K31" s="57" t="n"/>
      <c r="L31" s="57" t="n"/>
      <c r="M31" s="58" t="n"/>
      <c r="N31" s="59" t="n"/>
      <c r="O31" s="57" t="n"/>
      <c r="P31" s="58" t="n"/>
      <c r="Q31" s="59" t="n"/>
      <c r="R31" s="57" t="n"/>
      <c r="S31" s="58" t="n"/>
      <c r="T31" s="59" t="n"/>
      <c r="U31" s="57" t="n"/>
    </row>
    <row r="32" s="96">
      <c r="A32" s="22" t="n"/>
      <c r="B32" s="90" t="inlineStr">
        <is>
          <t>荔新大道</t>
        </is>
      </c>
      <c r="C32" s="90" t="inlineStr">
        <is>
          <t>宁西总表（插入式）DN1200</t>
        </is>
      </c>
      <c r="D32" s="90" t="inlineStr">
        <is>
          <t>如丰大道</t>
        </is>
      </c>
      <c r="E32" s="90" t="inlineStr">
        <is>
          <t>新城大道医院NB</t>
        </is>
      </c>
      <c r="F32" s="90" t="inlineStr">
        <is>
          <t>三棵竹</t>
        </is>
      </c>
      <c r="G32" s="90" t="inlineStr">
        <is>
          <t>供水量</t>
        </is>
      </c>
      <c r="H32" s="90" t="inlineStr">
        <is>
          <t>售水量</t>
        </is>
      </c>
      <c r="I32" s="90" t="inlineStr">
        <is>
          <t>损耗水量</t>
        </is>
      </c>
      <c r="J32" s="90" t="inlineStr">
        <is>
          <t>水损耗（百分比）</t>
        </is>
      </c>
      <c r="K32" s="57" t="n"/>
      <c r="L32" s="57" t="n"/>
      <c r="M32" s="58" t="n"/>
      <c r="N32" s="59" t="n"/>
      <c r="O32" s="57" t="n"/>
      <c r="P32" s="58" t="n"/>
      <c r="Q32" s="59" t="n"/>
      <c r="R32" s="57" t="n"/>
      <c r="S32" s="58" t="n"/>
      <c r="T32" s="59" t="n"/>
      <c r="U32" s="57" t="n"/>
    </row>
    <row r="33" s="96">
      <c r="A33" s="24" t="inlineStr">
        <is>
          <t>１区</t>
        </is>
      </c>
      <c r="B33" s="26" t="n">
        <v>4299104</v>
      </c>
      <c r="C33" s="26" t="n">
        <v>3499161</v>
      </c>
      <c r="D33" s="26" t="n">
        <v>244858</v>
      </c>
      <c r="E33" s="26" t="n"/>
      <c r="F33" s="26" t="n"/>
      <c r="G33" s="26">
        <f>B33-C33-D33</f>
        <v/>
      </c>
      <c r="H33" s="26" t="n">
        <v>230214</v>
      </c>
      <c r="I33" s="26">
        <f>G33-H33</f>
        <v/>
      </c>
      <c r="J33" s="30">
        <f>I33/G33</f>
        <v/>
      </c>
      <c r="K33" s="57" t="n"/>
      <c r="L33" s="57" t="n"/>
      <c r="M33" s="57" t="n"/>
      <c r="N33" s="57" t="n"/>
      <c r="O33" s="57" t="n"/>
      <c r="P33" s="58" t="n"/>
      <c r="Q33" s="59" t="n"/>
      <c r="R33" s="57" t="n"/>
      <c r="S33" s="57" t="n"/>
      <c r="T33" s="57" t="n"/>
      <c r="U33" s="57" t="n"/>
    </row>
    <row r="34" s="96">
      <c r="A34" s="24" t="inlineStr">
        <is>
          <t>２区</t>
        </is>
      </c>
      <c r="B34" s="26" t="n"/>
      <c r="C34" s="26" t="n"/>
      <c r="D34" s="26" t="n">
        <v>244858</v>
      </c>
      <c r="E34" s="26" t="n">
        <v>501898</v>
      </c>
      <c r="F34" s="26" t="n">
        <v>258803</v>
      </c>
      <c r="G34" s="26">
        <f>D34+E34-F34</f>
        <v/>
      </c>
      <c r="H34" s="26" t="n">
        <v>545451</v>
      </c>
      <c r="I34" s="26">
        <f>G34-H34</f>
        <v/>
      </c>
      <c r="J34" s="30">
        <f>I34/G34</f>
        <v/>
      </c>
      <c r="K34" s="57" t="n"/>
      <c r="L34" s="57" t="n"/>
      <c r="M34" s="57" t="n"/>
      <c r="N34" s="57" t="n"/>
      <c r="O34" s="57" t="n"/>
      <c r="P34" s="58" t="n"/>
      <c r="Q34" s="59" t="n"/>
      <c r="R34" s="57" t="n"/>
      <c r="S34" s="57" t="n"/>
      <c r="T34" s="57" t="n"/>
      <c r="U34" s="57" t="n"/>
    </row>
    <row r="35" s="96">
      <c r="A35" s="24" t="inlineStr">
        <is>
          <t>３区</t>
        </is>
      </c>
      <c r="B35" s="26" t="n"/>
      <c r="C35" s="26" t="n"/>
      <c r="D35" s="26" t="n"/>
      <c r="E35" s="26" t="n"/>
      <c r="F35" s="26" t="n">
        <v>258803</v>
      </c>
      <c r="G35" s="26">
        <f>F35</f>
        <v/>
      </c>
      <c r="H35" s="26" t="n">
        <v>246109</v>
      </c>
      <c r="I35" s="26">
        <f>G35-H35</f>
        <v/>
      </c>
      <c r="J35" s="30">
        <f>I35/G35</f>
        <v/>
      </c>
    </row>
    <row r="36" s="96">
      <c r="A36" s="93" t="inlineStr">
        <is>
          <t>合计：</t>
        </is>
      </c>
      <c r="B36" s="97" t="n"/>
      <c r="C36" s="97" t="n"/>
      <c r="D36" s="97" t="n"/>
      <c r="E36" s="97" t="n"/>
      <c r="F36" s="98" t="n"/>
      <c r="G36" s="26">
        <f>SUM(G33:G35)</f>
        <v/>
      </c>
      <c r="H36" s="26">
        <f>SUM(H33:H35)</f>
        <v/>
      </c>
      <c r="I36" s="26">
        <f>G36-H36</f>
        <v/>
      </c>
      <c r="J36" s="30">
        <f>I36/G36</f>
        <v/>
      </c>
    </row>
    <row r="37" s="96">
      <c r="A37" s="20" t="n">
        <v>45809</v>
      </c>
      <c r="B37" s="97" t="n"/>
      <c r="C37" s="97" t="n"/>
      <c r="D37" s="97" t="n"/>
      <c r="E37" s="97" t="n"/>
      <c r="F37" s="97" t="n"/>
      <c r="G37" s="97" t="n"/>
      <c r="H37" s="97" t="n"/>
      <c r="I37" s="97" t="n"/>
      <c r="J37" s="98" t="n"/>
      <c r="K37" s="57" t="n"/>
      <c r="L37" s="57" t="n"/>
      <c r="M37" s="58" t="n"/>
      <c r="N37" s="59" t="n"/>
      <c r="O37" s="57" t="n"/>
      <c r="P37" s="58" t="n"/>
      <c r="Q37" s="59" t="n"/>
      <c r="R37" s="57" t="n"/>
      <c r="S37" s="58" t="n"/>
      <c r="T37" s="59" t="n"/>
      <c r="U37" s="57" t="n"/>
    </row>
    <row r="38" s="96">
      <c r="A38" s="22" t="n"/>
      <c r="B38" s="90" t="inlineStr">
        <is>
          <t>监控表供水量</t>
        </is>
      </c>
      <c r="C38" s="97" t="n"/>
      <c r="D38" s="97" t="n"/>
      <c r="E38" s="97" t="n"/>
      <c r="F38" s="98" t="n"/>
      <c r="G38" s="90" t="inlineStr">
        <is>
          <t>损耗统计</t>
        </is>
      </c>
      <c r="H38" s="97" t="n"/>
      <c r="I38" s="97" t="n"/>
      <c r="J38" s="98" t="n"/>
      <c r="K38" s="57" t="n"/>
      <c r="L38" s="57" t="n"/>
      <c r="M38" s="58" t="n"/>
      <c r="N38" s="59" t="n"/>
      <c r="O38" s="57" t="n"/>
      <c r="P38" s="58" t="n"/>
      <c r="Q38" s="59" t="n"/>
      <c r="R38" s="57" t="n"/>
      <c r="S38" s="58" t="n"/>
      <c r="T38" s="59" t="n"/>
      <c r="U38" s="57" t="n"/>
    </row>
    <row r="39" s="96">
      <c r="A39" s="22" t="n"/>
      <c r="B39" s="90" t="inlineStr">
        <is>
          <t>荔新大道</t>
        </is>
      </c>
      <c r="C39" s="90" t="inlineStr">
        <is>
          <t>宁西总表（插入式）DN1200</t>
        </is>
      </c>
      <c r="D39" s="90" t="inlineStr">
        <is>
          <t>如丰大道</t>
        </is>
      </c>
      <c r="E39" s="90" t="inlineStr">
        <is>
          <t>新城大道医院NB</t>
        </is>
      </c>
      <c r="F39" s="90" t="inlineStr">
        <is>
          <t>三棵竹</t>
        </is>
      </c>
      <c r="G39" s="90" t="inlineStr">
        <is>
          <t>供水量</t>
        </is>
      </c>
      <c r="H39" s="90" t="inlineStr">
        <is>
          <t>售水量</t>
        </is>
      </c>
      <c r="I39" s="90" t="inlineStr">
        <is>
          <t>损耗水量</t>
        </is>
      </c>
      <c r="J39" s="90" t="inlineStr">
        <is>
          <t>水损耗（百分比）</t>
        </is>
      </c>
      <c r="K39" s="57" t="n"/>
      <c r="L39" s="57" t="n"/>
      <c r="M39" s="58" t="n"/>
      <c r="N39" s="59" t="n"/>
      <c r="O39" s="57" t="n"/>
      <c r="P39" s="58" t="n"/>
      <c r="Q39" s="59" t="n"/>
      <c r="R39" s="57" t="n"/>
      <c r="S39" s="58" t="n"/>
      <c r="T39" s="59" t="n"/>
      <c r="U39" s="57" t="n"/>
    </row>
    <row r="40" s="96">
      <c r="A40" s="24" t="inlineStr">
        <is>
          <t>１区</t>
        </is>
      </c>
      <c r="B40" s="26" t="n">
        <v>4312551</v>
      </c>
      <c r="C40" s="26" t="n">
        <v>3504653</v>
      </c>
      <c r="D40" s="26" t="n">
        <v>244504</v>
      </c>
      <c r="E40" s="26" t="n"/>
      <c r="F40" s="26" t="n"/>
      <c r="G40" s="26">
        <f>B40-C40-D40</f>
        <v/>
      </c>
      <c r="H40" s="26" t="n">
        <v>256745</v>
      </c>
      <c r="I40" s="26">
        <f>G40-H40</f>
        <v/>
      </c>
      <c r="J40" s="30">
        <f>I40/G40</f>
        <v/>
      </c>
      <c r="K40" s="57" t="n"/>
      <c r="L40" s="57" t="n"/>
      <c r="M40" s="57" t="n"/>
      <c r="N40" s="57" t="n"/>
      <c r="O40" s="57" t="n"/>
      <c r="P40" s="58" t="n"/>
      <c r="Q40" s="59" t="n"/>
      <c r="R40" s="57" t="n"/>
      <c r="S40" s="57" t="n"/>
      <c r="T40" s="57" t="n"/>
      <c r="U40" s="57" t="n"/>
    </row>
    <row r="41" s="96">
      <c r="A41" s="24" t="inlineStr">
        <is>
          <t>２区</t>
        </is>
      </c>
      <c r="B41" s="26" t="n"/>
      <c r="C41" s="26" t="n"/>
      <c r="D41" s="26" t="n">
        <v>244504</v>
      </c>
      <c r="E41" s="26" t="n">
        <v>501845</v>
      </c>
      <c r="F41" s="26" t="n">
        <v>267181</v>
      </c>
      <c r="G41" s="26">
        <f>D41+E41-F41</f>
        <v/>
      </c>
      <c r="H41" s="26" t="n">
        <v>551355</v>
      </c>
      <c r="I41" s="26">
        <f>G41-H41</f>
        <v/>
      </c>
      <c r="J41" s="30">
        <f>I41/G41</f>
        <v/>
      </c>
      <c r="K41" s="57" t="n"/>
      <c r="L41" s="57" t="n"/>
      <c r="M41" s="57" t="n"/>
      <c r="N41" s="57" t="n"/>
      <c r="O41" s="57" t="n"/>
      <c r="P41" s="58" t="n"/>
      <c r="Q41" s="59" t="n"/>
      <c r="R41" s="57" t="n"/>
      <c r="S41" s="57" t="n"/>
      <c r="T41" s="57" t="n"/>
      <c r="U41" s="57" t="n"/>
    </row>
    <row r="42" s="96">
      <c r="A42" s="24" t="inlineStr">
        <is>
          <t>３区</t>
        </is>
      </c>
      <c r="B42" s="26" t="n"/>
      <c r="C42" s="26" t="n"/>
      <c r="D42" s="26" t="n"/>
      <c r="E42" s="26" t="n"/>
      <c r="F42" s="26" t="n">
        <v>267181</v>
      </c>
      <c r="G42" s="26">
        <f>F42</f>
        <v/>
      </c>
      <c r="H42" s="26" t="n">
        <v>260651</v>
      </c>
      <c r="I42" s="26">
        <f>G42-H42</f>
        <v/>
      </c>
      <c r="J42" s="30">
        <f>I42/G42</f>
        <v/>
      </c>
    </row>
    <row r="43" ht="13" customHeight="1" s="96">
      <c r="A43" s="93" t="inlineStr">
        <is>
          <t>合计：</t>
        </is>
      </c>
      <c r="B43" s="97" t="n"/>
      <c r="C43" s="97" t="n"/>
      <c r="D43" s="97" t="n"/>
      <c r="E43" s="97" t="n"/>
      <c r="F43" s="98" t="n"/>
      <c r="G43" s="26">
        <f>SUM(G40:G42)</f>
        <v/>
      </c>
      <c r="H43" s="26">
        <f>SUM(H40:H42)</f>
        <v/>
      </c>
      <c r="I43" s="26">
        <f>G43-H43</f>
        <v/>
      </c>
      <c r="J43" s="30">
        <f>I43/G43</f>
        <v/>
      </c>
    </row>
    <row r="44" s="96">
      <c r="A44" s="20" t="n">
        <v>45839</v>
      </c>
      <c r="B44" s="97" t="n"/>
      <c r="C44" s="97" t="n"/>
      <c r="D44" s="97" t="n"/>
      <c r="E44" s="97" t="n"/>
      <c r="F44" s="97" t="n"/>
      <c r="G44" s="97" t="n"/>
      <c r="H44" s="97" t="n"/>
      <c r="I44" s="97" t="n"/>
      <c r="J44" s="98" t="n"/>
      <c r="K44" s="57" t="n"/>
      <c r="L44" s="57" t="n"/>
      <c r="M44" s="58" t="n"/>
      <c r="N44" s="59" t="n"/>
      <c r="O44" s="57" t="n"/>
      <c r="P44" s="58" t="n"/>
      <c r="Q44" s="59" t="n"/>
      <c r="R44" s="57" t="n"/>
      <c r="S44" s="58" t="n"/>
      <c r="T44" s="59" t="n"/>
      <c r="U44" s="57" t="n"/>
    </row>
    <row r="45" s="96">
      <c r="A45" s="22" t="n"/>
      <c r="B45" s="90" t="inlineStr">
        <is>
          <t>监控表供水量</t>
        </is>
      </c>
      <c r="C45" s="97" t="n"/>
      <c r="D45" s="97" t="n"/>
      <c r="E45" s="97" t="n"/>
      <c r="F45" s="98" t="n"/>
      <c r="G45" s="90" t="inlineStr">
        <is>
          <t>损耗统计</t>
        </is>
      </c>
      <c r="H45" s="97" t="n"/>
      <c r="I45" s="97" t="n"/>
      <c r="J45" s="98" t="n"/>
      <c r="K45" s="57" t="n"/>
      <c r="L45" s="57" t="n"/>
      <c r="M45" s="58" t="n"/>
      <c r="N45" s="59" t="n"/>
      <c r="O45" s="57" t="n"/>
      <c r="P45" s="58" t="n"/>
      <c r="Q45" s="59" t="n"/>
      <c r="R45" s="57" t="n"/>
      <c r="S45" s="58" t="n"/>
      <c r="T45" s="59" t="n"/>
      <c r="U45" s="57" t="n"/>
    </row>
    <row r="46" s="96">
      <c r="A46" s="22" t="n"/>
      <c r="B46" s="90" t="inlineStr">
        <is>
          <t>荔新大道</t>
        </is>
      </c>
      <c r="C46" s="90" t="inlineStr">
        <is>
          <t>宁西总表（插入式）DN1200</t>
        </is>
      </c>
      <c r="D46" s="90" t="inlineStr">
        <is>
          <t>如丰大道</t>
        </is>
      </c>
      <c r="E46" s="90" t="inlineStr">
        <is>
          <t>新城大道医院NB</t>
        </is>
      </c>
      <c r="F46" s="90" t="inlineStr">
        <is>
          <t>三棵竹</t>
        </is>
      </c>
      <c r="G46" s="90" t="inlineStr">
        <is>
          <t>供水量</t>
        </is>
      </c>
      <c r="H46" s="90" t="inlineStr">
        <is>
          <t>售水量</t>
        </is>
      </c>
      <c r="I46" s="90" t="inlineStr">
        <is>
          <t>损耗水量</t>
        </is>
      </c>
      <c r="J46" s="90" t="inlineStr">
        <is>
          <t>水损耗（百分比）</t>
        </is>
      </c>
      <c r="K46" s="57" t="n"/>
      <c r="L46" s="57" t="n"/>
      <c r="M46" s="58" t="n"/>
      <c r="N46" s="59" t="n"/>
      <c r="O46" s="57" t="n"/>
      <c r="P46" s="58" t="n"/>
      <c r="Q46" s="59" t="n"/>
      <c r="R46" s="57" t="n"/>
      <c r="S46" s="58" t="n"/>
      <c r="T46" s="59" t="n"/>
      <c r="U46" s="57" t="n"/>
    </row>
    <row r="47" s="96">
      <c r="A47" s="24" t="inlineStr">
        <is>
          <t>１区</t>
        </is>
      </c>
      <c r="B47" s="26" t="n">
        <v>4138375</v>
      </c>
      <c r="C47" s="26" t="n">
        <v>3385980</v>
      </c>
      <c r="D47" s="26" t="n">
        <v>219320</v>
      </c>
      <c r="E47" s="26" t="n"/>
      <c r="F47" s="26" t="n"/>
      <c r="G47" s="26">
        <f>B47-C47-D47</f>
        <v/>
      </c>
      <c r="H47" s="26" t="n">
        <v>221076</v>
      </c>
      <c r="I47" s="26">
        <f>G47-H47</f>
        <v/>
      </c>
      <c r="J47" s="30">
        <f>I47/G47</f>
        <v/>
      </c>
      <c r="K47" s="57" t="n"/>
      <c r="L47" s="57" t="n"/>
      <c r="M47" s="57" t="n"/>
      <c r="N47" s="57" t="n"/>
      <c r="O47" s="57" t="n"/>
      <c r="P47" s="58" t="n"/>
      <c r="Q47" s="59" t="n"/>
      <c r="R47" s="57" t="n"/>
      <c r="S47" s="57" t="n"/>
      <c r="T47" s="57" t="n"/>
      <c r="U47" s="57" t="n"/>
    </row>
    <row r="48" s="96">
      <c r="A48" s="24" t="inlineStr">
        <is>
          <t>２区</t>
        </is>
      </c>
      <c r="B48" s="26" t="n"/>
      <c r="C48" s="26" t="n"/>
      <c r="D48" s="26" t="n">
        <v>219320</v>
      </c>
      <c r="E48" s="26" t="n">
        <v>512255</v>
      </c>
      <c r="F48" s="26" t="n">
        <v>262669</v>
      </c>
      <c r="G48" s="26">
        <f>D48+E48-F48</f>
        <v/>
      </c>
      <c r="H48" s="26" t="n">
        <v>516192</v>
      </c>
      <c r="I48" s="26">
        <f>G48-H48</f>
        <v/>
      </c>
      <c r="J48" s="30">
        <f>I48/G48</f>
        <v/>
      </c>
      <c r="K48" s="57" t="n"/>
      <c r="L48" s="57" t="n"/>
      <c r="M48" s="57" t="n"/>
      <c r="N48" s="57" t="n"/>
      <c r="O48" s="57" t="n"/>
      <c r="P48" s="58" t="n"/>
      <c r="Q48" s="59" t="n"/>
      <c r="R48" s="57" t="n"/>
      <c r="S48" s="57" t="n"/>
      <c r="T48" s="57" t="n"/>
      <c r="U48" s="57" t="n"/>
    </row>
    <row r="49" s="96">
      <c r="A49" s="24" t="inlineStr">
        <is>
          <t>３区</t>
        </is>
      </c>
      <c r="B49" s="26" t="n"/>
      <c r="C49" s="26" t="n"/>
      <c r="D49" s="26" t="n"/>
      <c r="E49" s="26" t="n"/>
      <c r="F49" s="26" t="n">
        <v>262669</v>
      </c>
      <c r="G49" s="26">
        <f>F49</f>
        <v/>
      </c>
      <c r="H49" s="26" t="n">
        <v>252478</v>
      </c>
      <c r="I49" s="26">
        <f>G49-H49</f>
        <v/>
      </c>
      <c r="J49" s="30">
        <f>I49/G49</f>
        <v/>
      </c>
    </row>
    <row r="50" s="96">
      <c r="A50" s="93" t="inlineStr">
        <is>
          <t>合计：</t>
        </is>
      </c>
      <c r="B50" s="97" t="n"/>
      <c r="C50" s="97" t="n"/>
      <c r="D50" s="97" t="n"/>
      <c r="E50" s="97" t="n"/>
      <c r="F50" s="98" t="n"/>
      <c r="G50" s="26">
        <f>SUM(G47:G49)</f>
        <v/>
      </c>
      <c r="H50" s="26">
        <f>SUM(H47:H49)</f>
        <v/>
      </c>
      <c r="I50" s="26">
        <f>G50-H50</f>
        <v/>
      </c>
      <c r="J50" s="30">
        <f>I50/G50</f>
        <v/>
      </c>
    </row>
    <row r="51" s="96">
      <c r="A51" s="20" t="n">
        <v>45870</v>
      </c>
      <c r="B51" s="97" t="n"/>
      <c r="C51" s="97" t="n"/>
      <c r="D51" s="97" t="n"/>
      <c r="E51" s="97" t="n"/>
      <c r="F51" s="97" t="n"/>
      <c r="G51" s="97" t="n"/>
      <c r="H51" s="97" t="n"/>
      <c r="I51" s="97" t="n"/>
      <c r="J51" s="98" t="n"/>
      <c r="K51" s="57" t="n"/>
      <c r="L51" s="57" t="n"/>
      <c r="M51" s="58" t="n"/>
      <c r="N51" s="59" t="n"/>
      <c r="O51" s="57" t="n"/>
      <c r="P51" s="58" t="n"/>
      <c r="Q51" s="59" t="n"/>
      <c r="R51" s="57" t="n"/>
      <c r="S51" s="58" t="n"/>
      <c r="T51" s="59" t="n"/>
      <c r="U51" s="57" t="n"/>
    </row>
    <row r="52" s="96">
      <c r="A52" s="22" t="n"/>
      <c r="B52" s="90" t="inlineStr">
        <is>
          <t>监控表供水量</t>
        </is>
      </c>
      <c r="C52" s="97" t="n"/>
      <c r="D52" s="97" t="n"/>
      <c r="E52" s="97" t="n"/>
      <c r="F52" s="98" t="n"/>
      <c r="G52" s="90" t="inlineStr">
        <is>
          <t>损耗统计</t>
        </is>
      </c>
      <c r="H52" s="97" t="n"/>
      <c r="I52" s="97" t="n"/>
      <c r="J52" s="98" t="n"/>
      <c r="K52" s="57" t="n"/>
      <c r="L52" s="57" t="n"/>
      <c r="M52" s="58" t="n"/>
      <c r="N52" s="59" t="n"/>
      <c r="O52" s="57" t="n"/>
      <c r="P52" s="58" t="n"/>
      <c r="Q52" s="59" t="n"/>
      <c r="R52" s="57" t="n"/>
      <c r="S52" s="58" t="n"/>
      <c r="T52" s="59" t="n"/>
      <c r="U52" s="57" t="n"/>
    </row>
    <row r="53" s="96">
      <c r="A53" s="22" t="n"/>
      <c r="B53" s="90" t="inlineStr">
        <is>
          <t>荔新大道</t>
        </is>
      </c>
      <c r="C53" s="90" t="inlineStr">
        <is>
          <t>宁西总表（插入式）DN1200</t>
        </is>
      </c>
      <c r="D53" s="90" t="inlineStr">
        <is>
          <t>如丰大道</t>
        </is>
      </c>
      <c r="E53" s="90" t="inlineStr">
        <is>
          <t>新城大道医院NB</t>
        </is>
      </c>
      <c r="F53" s="90" t="inlineStr">
        <is>
          <t>三棵竹</t>
        </is>
      </c>
      <c r="G53" s="90" t="inlineStr">
        <is>
          <t>供水量</t>
        </is>
      </c>
      <c r="H53" s="90" t="inlineStr">
        <is>
          <t>售水量</t>
        </is>
      </c>
      <c r="I53" s="90" t="inlineStr">
        <is>
          <t>损耗水量</t>
        </is>
      </c>
      <c r="J53" s="90" t="inlineStr">
        <is>
          <t>水损耗（百分比）</t>
        </is>
      </c>
      <c r="K53" s="57" t="n"/>
      <c r="L53" s="57" t="n"/>
      <c r="M53" s="58" t="n"/>
      <c r="N53" s="59" t="n"/>
      <c r="O53" s="57" t="n"/>
      <c r="P53" s="58" t="n"/>
      <c r="Q53" s="59" t="n"/>
      <c r="R53" s="57" t="n"/>
      <c r="S53" s="58" t="n"/>
      <c r="T53" s="59" t="n"/>
      <c r="U53" s="57" t="n"/>
    </row>
    <row r="54" s="96">
      <c r="A54" s="24" t="inlineStr">
        <is>
          <t>１区</t>
        </is>
      </c>
      <c r="B54" s="25" t="n">
        <v>4527304</v>
      </c>
      <c r="C54" s="25" t="n">
        <v>3755221</v>
      </c>
      <c r="D54" s="25" t="n">
        <v>223735</v>
      </c>
      <c r="E54" s="26" t="n"/>
      <c r="F54" s="26" t="n"/>
      <c r="G54" s="26">
        <f>B54-C54-D54</f>
        <v/>
      </c>
      <c r="H54" s="26" t="n">
        <v>203058</v>
      </c>
      <c r="I54" s="26">
        <f>G54-H54</f>
        <v/>
      </c>
      <c r="J54" s="30">
        <f>I54/G54</f>
        <v/>
      </c>
      <c r="K54" s="57" t="n"/>
      <c r="L54" s="57" t="n"/>
      <c r="M54" s="57" t="n"/>
      <c r="N54" s="57" t="n"/>
      <c r="O54" s="57" t="n"/>
      <c r="P54" s="58" t="n"/>
      <c r="Q54" s="59" t="n"/>
      <c r="R54" s="57" t="n"/>
      <c r="S54" s="57" t="n"/>
      <c r="T54" s="57" t="n"/>
      <c r="U54" s="57" t="n"/>
    </row>
    <row r="55" s="96">
      <c r="A55" s="24" t="inlineStr">
        <is>
          <t>２区</t>
        </is>
      </c>
      <c r="B55" s="26" t="n"/>
      <c r="C55" s="26" t="n"/>
      <c r="D55" s="25" t="n">
        <v>223735</v>
      </c>
      <c r="E55" s="25" t="n">
        <v>577398</v>
      </c>
      <c r="F55" s="25" t="n">
        <v>314436</v>
      </c>
      <c r="G55" s="26">
        <f>D55+E55-F55</f>
        <v/>
      </c>
      <c r="H55" s="26" t="n">
        <v>507888</v>
      </c>
      <c r="I55" s="26">
        <f>G55-H55</f>
        <v/>
      </c>
      <c r="J55" s="30">
        <f>I55/G55</f>
        <v/>
      </c>
      <c r="K55" s="57" t="n"/>
      <c r="L55" s="57" t="n"/>
      <c r="M55" s="57" t="n"/>
      <c r="N55" s="57" t="n"/>
      <c r="O55" s="57" t="n"/>
      <c r="P55" s="58" t="n"/>
      <c r="Q55" s="59" t="n"/>
      <c r="R55" s="57" t="n"/>
      <c r="S55" s="57" t="n"/>
      <c r="T55" s="57" t="n"/>
      <c r="U55" s="57" t="n"/>
    </row>
    <row r="56" s="96">
      <c r="A56" s="24" t="inlineStr">
        <is>
          <t>３区</t>
        </is>
      </c>
      <c r="B56" s="26" t="n"/>
      <c r="C56" s="26" t="n"/>
      <c r="D56" s="26" t="n"/>
      <c r="E56" s="26" t="n"/>
      <c r="F56" s="25" t="n">
        <v>314436</v>
      </c>
      <c r="G56" s="26">
        <f>F56</f>
        <v/>
      </c>
      <c r="H56" s="26" t="n">
        <v>292381</v>
      </c>
      <c r="I56" s="26">
        <f>G56-H56</f>
        <v/>
      </c>
      <c r="J56" s="30">
        <f>I56/G56</f>
        <v/>
      </c>
    </row>
    <row r="57" s="96">
      <c r="A57" s="93" t="inlineStr">
        <is>
          <t>合计：</t>
        </is>
      </c>
      <c r="B57" s="97" t="n"/>
      <c r="C57" s="97" t="n"/>
      <c r="D57" s="97" t="n"/>
      <c r="E57" s="97" t="n"/>
      <c r="F57" s="98" t="n"/>
      <c r="G57" s="26">
        <f>SUM(G54:G56)</f>
        <v/>
      </c>
      <c r="H57" s="26">
        <f>SUM(H54:H56)</f>
        <v/>
      </c>
      <c r="I57" s="26">
        <f>G57-H57</f>
        <v/>
      </c>
      <c r="J57" s="30">
        <f>I57/G57</f>
        <v/>
      </c>
    </row>
    <row r="58" s="96">
      <c r="A58" s="20" t="n">
        <v>45901</v>
      </c>
      <c r="B58" s="97" t="n"/>
      <c r="C58" s="97" t="n"/>
      <c r="D58" s="97" t="n"/>
      <c r="E58" s="97" t="n"/>
      <c r="F58" s="97" t="n"/>
      <c r="G58" s="97" t="n"/>
      <c r="H58" s="97" t="n"/>
      <c r="I58" s="97" t="n"/>
      <c r="J58" s="98" t="n"/>
      <c r="K58" s="57" t="n"/>
      <c r="L58" s="57" t="n"/>
      <c r="M58" s="58" t="n"/>
      <c r="N58" s="59" t="n"/>
      <c r="O58" s="57" t="n"/>
      <c r="P58" s="58" t="n"/>
      <c r="Q58" s="59" t="n"/>
      <c r="R58" s="57" t="n"/>
      <c r="S58" s="58" t="n"/>
      <c r="T58" s="59" t="n"/>
      <c r="U58" s="57" t="n"/>
    </row>
    <row r="59" s="96">
      <c r="A59" s="22" t="n"/>
      <c r="B59" s="90" t="inlineStr">
        <is>
          <t>监控表供水量</t>
        </is>
      </c>
      <c r="C59" s="97" t="n"/>
      <c r="D59" s="97" t="n"/>
      <c r="E59" s="97" t="n"/>
      <c r="F59" s="98" t="n"/>
      <c r="G59" s="90" t="inlineStr">
        <is>
          <t>损耗统计</t>
        </is>
      </c>
      <c r="H59" s="97" t="n"/>
      <c r="I59" s="97" t="n"/>
      <c r="J59" s="98" t="n"/>
      <c r="K59" s="57" t="n"/>
      <c r="L59" s="57" t="n"/>
      <c r="M59" s="58" t="n"/>
      <c r="N59" s="59" t="n"/>
      <c r="O59" s="57" t="n"/>
      <c r="P59" s="58" t="n"/>
      <c r="Q59" s="59" t="n"/>
      <c r="R59" s="57" t="n"/>
      <c r="S59" s="58" t="n"/>
      <c r="T59" s="59" t="n"/>
      <c r="U59" s="57" t="n"/>
    </row>
    <row r="60" s="96">
      <c r="A60" s="22" t="n"/>
      <c r="B60" s="90" t="inlineStr">
        <is>
          <t>荔新大道</t>
        </is>
      </c>
      <c r="C60" s="90" t="inlineStr">
        <is>
          <t>宁西总表（插入式）DN1200</t>
        </is>
      </c>
      <c r="D60" s="90" t="inlineStr">
        <is>
          <t>如丰大道</t>
        </is>
      </c>
      <c r="E60" s="90" t="inlineStr">
        <is>
          <t>新城大道医院NB</t>
        </is>
      </c>
      <c r="F60" s="90" t="inlineStr">
        <is>
          <t>三棵竹</t>
        </is>
      </c>
      <c r="G60" s="90" t="inlineStr">
        <is>
          <t>供水量</t>
        </is>
      </c>
      <c r="H60" s="90" t="inlineStr">
        <is>
          <t>售水量</t>
        </is>
      </c>
      <c r="I60" s="90" t="inlineStr">
        <is>
          <t>损耗水量</t>
        </is>
      </c>
      <c r="J60" s="90" t="inlineStr">
        <is>
          <t>水损耗（百分比）</t>
        </is>
      </c>
      <c r="K60" s="57" t="n"/>
      <c r="L60" s="57" t="n"/>
      <c r="M60" s="58" t="n"/>
      <c r="N60" s="59" t="n"/>
      <c r="O60" s="57" t="n"/>
      <c r="P60" s="58" t="n"/>
      <c r="Q60" s="59" t="n"/>
      <c r="R60" s="57" t="n"/>
      <c r="S60" s="58" t="n"/>
      <c r="T60" s="59" t="n"/>
      <c r="U60" s="57" t="n"/>
    </row>
    <row r="61" s="96">
      <c r="A61" s="24" t="inlineStr">
        <is>
          <t>１区</t>
        </is>
      </c>
      <c r="B61" s="25" t="n">
        <v>4264205</v>
      </c>
      <c r="C61" s="25" t="n">
        <v>3457264</v>
      </c>
      <c r="D61" s="25" t="n">
        <v>253250</v>
      </c>
      <c r="E61" s="26" t="n"/>
      <c r="F61" s="26" t="n"/>
      <c r="G61" s="26">
        <f>B61-C61-D61</f>
        <v/>
      </c>
      <c r="H61" s="26" t="n">
        <v>223896</v>
      </c>
      <c r="I61" s="26">
        <f>G61-H61</f>
        <v/>
      </c>
      <c r="J61" s="30">
        <f>I61/G61</f>
        <v/>
      </c>
      <c r="K61" s="57" t="n"/>
      <c r="L61" s="57" t="n"/>
      <c r="M61" s="57" t="n"/>
      <c r="N61" s="57" t="n"/>
      <c r="O61" s="57" t="n"/>
      <c r="P61" s="58" t="n"/>
      <c r="Q61" s="59" t="n"/>
      <c r="R61" s="57" t="n"/>
      <c r="S61" s="57" t="n"/>
      <c r="T61" s="57" t="n"/>
      <c r="U61" s="57" t="n"/>
    </row>
    <row r="62" s="96">
      <c r="A62" s="24" t="inlineStr">
        <is>
          <t>２区</t>
        </is>
      </c>
      <c r="B62" s="26" t="n"/>
      <c r="C62" s="26" t="n"/>
      <c r="D62" s="25" t="n">
        <v>253250</v>
      </c>
      <c r="E62" s="25" t="n">
        <v>505577</v>
      </c>
      <c r="F62" s="25" t="n">
        <v>265859</v>
      </c>
      <c r="G62" s="26">
        <f>D62+E62-F62</f>
        <v/>
      </c>
      <c r="H62" s="26" t="n">
        <v>550454</v>
      </c>
      <c r="I62" s="26">
        <f>G62-H62</f>
        <v/>
      </c>
      <c r="J62" s="30">
        <f>I62/G62</f>
        <v/>
      </c>
      <c r="K62" s="57" t="n"/>
      <c r="L62" s="57" t="n"/>
      <c r="M62" s="57" t="n"/>
      <c r="N62" s="57" t="n"/>
      <c r="O62" s="57" t="n"/>
      <c r="P62" s="58" t="n"/>
      <c r="Q62" s="59" t="n"/>
      <c r="R62" s="57" t="n"/>
      <c r="S62" s="57" t="n"/>
      <c r="T62" s="57" t="n"/>
      <c r="U62" s="57" t="n"/>
    </row>
    <row r="63" s="96">
      <c r="A63" s="24" t="inlineStr">
        <is>
          <t>３区</t>
        </is>
      </c>
      <c r="B63" s="26" t="n"/>
      <c r="C63" s="26" t="n"/>
      <c r="D63" s="26" t="n"/>
      <c r="E63" s="26" t="n"/>
      <c r="F63" s="25" t="n">
        <v>265859</v>
      </c>
      <c r="G63" s="26">
        <f>F63</f>
        <v/>
      </c>
      <c r="H63" s="26" t="n">
        <v>256399</v>
      </c>
      <c r="I63" s="26">
        <f>G63-H63</f>
        <v/>
      </c>
      <c r="J63" s="30">
        <f>I63/G63</f>
        <v/>
      </c>
    </row>
    <row r="64">
      <c r="A64" s="22" t="n"/>
      <c r="B64" s="93" t="inlineStr">
        <is>
          <t>合计：</t>
        </is>
      </c>
      <c r="C64" s="97" t="n"/>
      <c r="D64" s="97" t="n"/>
      <c r="E64" s="97" t="n"/>
      <c r="F64" s="98" t="n"/>
      <c r="G64" s="26">
        <f>SUM(G61:G63)</f>
        <v/>
      </c>
      <c r="H64" s="26">
        <f>SUM(H61:H63)</f>
        <v/>
      </c>
      <c r="I64" s="26">
        <f>G64-H64</f>
        <v/>
      </c>
      <c r="J64" s="30">
        <f>I64/G64</f>
        <v/>
      </c>
    </row>
    <row r="65">
      <c r="B65" s="64" t="n"/>
      <c r="C65" s="66" t="n"/>
      <c r="E65" s="66" t="n"/>
      <c r="F65" s="66" t="n"/>
      <c r="G65" s="9" t="n"/>
      <c r="H65" s="9" t="n"/>
      <c r="J65" s="8" t="n"/>
    </row>
    <row r="66">
      <c r="B66" s="64" t="n"/>
      <c r="C66" s="66" t="n"/>
      <c r="E66" s="66" t="n"/>
      <c r="F66" s="66" t="n"/>
      <c r="G66" s="9" t="n"/>
      <c r="H66" s="9" t="n"/>
      <c r="J66" s="8" t="n"/>
    </row>
    <row r="71">
      <c r="H71" s="14" t="n"/>
    </row>
    <row r="72">
      <c r="H72" s="14" t="n"/>
    </row>
  </sheetData>
  <mergeCells count="34">
    <mergeCell ref="A23:J23"/>
    <mergeCell ref="B7:F7"/>
    <mergeCell ref="B59:F59"/>
    <mergeCell ref="B31:F31"/>
    <mergeCell ref="A50:F50"/>
    <mergeCell ref="A57:F57"/>
    <mergeCell ref="A44:J44"/>
    <mergeCell ref="B52:F52"/>
    <mergeCell ref="G31:J31"/>
    <mergeCell ref="A58:J58"/>
    <mergeCell ref="A9:J9"/>
    <mergeCell ref="A30:J30"/>
    <mergeCell ref="G52:J52"/>
    <mergeCell ref="A22:F22"/>
    <mergeCell ref="G59:J59"/>
    <mergeCell ref="B17:F17"/>
    <mergeCell ref="A29:F29"/>
    <mergeCell ref="A51:J51"/>
    <mergeCell ref="A43:F43"/>
    <mergeCell ref="A1:J1"/>
    <mergeCell ref="G17:J17"/>
    <mergeCell ref="B38:F38"/>
    <mergeCell ref="B10:F10"/>
    <mergeCell ref="G38:J38"/>
    <mergeCell ref="A16:J16"/>
    <mergeCell ref="A15:F15"/>
    <mergeCell ref="G10:J10"/>
    <mergeCell ref="A37:J37"/>
    <mergeCell ref="B24:F24"/>
    <mergeCell ref="A36:F36"/>
    <mergeCell ref="B64:F64"/>
    <mergeCell ref="G24:J24"/>
    <mergeCell ref="B45:F45"/>
    <mergeCell ref="G45:J4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topLeftCell="A84" zoomScale="115" zoomScaleNormal="115" workbookViewId="0">
      <selection activeCell="C103" sqref="C103:C105"/>
    </sheetView>
  </sheetViews>
  <sheetFormatPr baseColWidth="8" defaultColWidth="9" defaultRowHeight="12.75"/>
  <cols>
    <col width="13.283185840708" customWidth="1" style="96" min="1" max="2"/>
    <col width="15" customWidth="1" style="96" min="3" max="3"/>
    <col width="13.283185840708" customWidth="1" style="66" min="4" max="4"/>
    <col width="14.858407079646" customWidth="1" style="66" min="5" max="5"/>
    <col width="13" customWidth="1" style="96" min="6" max="6"/>
    <col width="13.141592920354" customWidth="1" style="96" min="7" max="7"/>
    <col width="13" customWidth="1" style="96" min="8" max="8"/>
    <col width="14.4247787610619" customWidth="1" style="96" min="9" max="9"/>
  </cols>
  <sheetData>
    <row r="1" ht="28" customHeight="1" s="96">
      <c r="A1" s="3" t="inlineStr">
        <is>
          <t>石滩区所有表册</t>
        </is>
      </c>
    </row>
    <row r="2" ht="13.5" customHeight="1" s="96">
      <c r="A2" s="73" t="inlineStr">
        <is>
          <t>表册</t>
        </is>
      </c>
      <c r="B2" s="33" t="inlineStr">
        <is>
          <t>分区</t>
        </is>
      </c>
      <c r="C2" s="74" t="inlineStr">
        <is>
          <t>是否抄见</t>
        </is>
      </c>
      <c r="D2" s="75" t="inlineStr">
        <is>
          <t>抄见数</t>
        </is>
      </c>
      <c r="E2" s="75" t="inlineStr">
        <is>
          <t>水里</t>
        </is>
      </c>
      <c r="F2" s="73" t="inlineStr">
        <is>
          <t>分摊水里</t>
        </is>
      </c>
      <c r="G2" s="73" t="inlineStr">
        <is>
          <t>优恵水里</t>
        </is>
      </c>
      <c r="H2" s="73" t="inlineStr">
        <is>
          <t>加用水里</t>
        </is>
      </c>
      <c r="I2" s="75" t="inlineStr">
        <is>
          <t>抄表员</t>
        </is>
      </c>
    </row>
    <row r="3" ht="13.5" customHeight="1" s="96">
      <c r="A3" s="39" t="n">
        <v>8507</v>
      </c>
      <c r="B3" s="39" t="n">
        <v>1</v>
      </c>
      <c r="C3" s="76" t="inlineStr">
        <is>
          <t>已抄</t>
        </is>
      </c>
      <c r="D3" s="68" t="n">
        <v>29</v>
      </c>
      <c r="E3" s="68" t="n">
        <v>152709</v>
      </c>
      <c r="F3" s="39" t="n">
        <v>0</v>
      </c>
      <c r="G3" s="39" t="n">
        <v>0</v>
      </c>
      <c r="H3" s="39" t="n">
        <v>0</v>
      </c>
      <c r="I3" s="76" t="inlineStr">
        <is>
          <t>可潮兴口 1421</t>
        </is>
      </c>
    </row>
    <row r="4" ht="13.5" customHeight="1" s="96">
      <c r="A4" s="39" t="n">
        <v>8703</v>
      </c>
      <c r="B4" s="39" t="n">
        <v>1</v>
      </c>
      <c r="C4" s="76" t="inlineStr">
        <is>
          <t>已抄</t>
        </is>
      </c>
      <c r="D4" s="68" t="n">
        <v>889</v>
      </c>
      <c r="E4" s="68" t="n">
        <v>9626</v>
      </c>
      <c r="F4" s="39" t="n">
        <v>0</v>
      </c>
      <c r="G4" s="39" t="n">
        <v>0</v>
      </c>
      <c r="H4" s="39" t="n">
        <v>0</v>
      </c>
      <c r="I4" s="76" t="inlineStr">
        <is>
          <t>东柱铭【7127〕</t>
        </is>
      </c>
    </row>
    <row r="5" ht="13.5" customHeight="1" s="96">
      <c r="A5" s="39" t="n">
        <v>8704</v>
      </c>
      <c r="B5" s="39" t="n">
        <v>1</v>
      </c>
      <c r="C5" s="76" t="inlineStr">
        <is>
          <t>已抄</t>
        </is>
      </c>
      <c r="D5" s="68" t="n">
        <v>1122</v>
      </c>
      <c r="E5" s="68" t="n">
        <v>11502</v>
      </c>
      <c r="F5" s="39" t="n">
        <v>0</v>
      </c>
      <c r="G5" s="39" t="n">
        <v>0</v>
      </c>
      <c r="H5" s="39" t="n">
        <v>0</v>
      </c>
      <c r="I5" s="76" t="inlineStr">
        <is>
          <t>东柱铭【7127〕</t>
        </is>
      </c>
    </row>
    <row r="6" ht="13.5" customHeight="1" s="96">
      <c r="A6" s="39" t="n">
        <v>8705</v>
      </c>
      <c r="B6" s="39" t="n">
        <v>1</v>
      </c>
      <c r="C6" s="76" t="inlineStr">
        <is>
          <t>已抄</t>
        </is>
      </c>
      <c r="D6" s="68" t="n">
        <v>100</v>
      </c>
      <c r="E6" s="68" t="n">
        <v>1267</v>
      </c>
      <c r="F6" s="39" t="n">
        <v>0</v>
      </c>
      <c r="G6" s="39" t="n">
        <v>0</v>
      </c>
      <c r="H6" s="39" t="n">
        <v>0</v>
      </c>
      <c r="I6" s="76" t="inlineStr">
        <is>
          <t>刘桥柱17144〕</t>
        </is>
      </c>
    </row>
    <row r="7" ht="13.5" customHeight="1" s="96">
      <c r="A7" s="46" t="n"/>
      <c r="B7" s="46" t="n"/>
      <c r="C7" s="77" t="n"/>
      <c r="D7" s="78" t="inlineStr">
        <is>
          <t>合计</t>
        </is>
      </c>
      <c r="E7" s="47">
        <f>SUM(E3:E6)</f>
        <v/>
      </c>
      <c r="F7" s="46" t="n"/>
      <c r="G7" s="46" t="n"/>
      <c r="H7" s="46" t="n"/>
      <c r="I7" s="77" t="n"/>
    </row>
    <row r="8" ht="13.5" customHeight="1" s="96">
      <c r="A8" s="39" t="n">
        <v>8101</v>
      </c>
      <c r="B8" s="39" t="n">
        <v>2</v>
      </c>
      <c r="C8" s="76" t="inlineStr">
        <is>
          <t>已抄</t>
        </is>
      </c>
      <c r="D8" s="68" t="n">
        <v>126</v>
      </c>
      <c r="E8" s="68" t="n">
        <v>219191</v>
      </c>
      <c r="F8" s="39" t="n">
        <v>0</v>
      </c>
      <c r="G8" s="39" t="n">
        <v>0</v>
      </c>
      <c r="H8" s="79" t="n">
        <v>-4436</v>
      </c>
      <c r="I8" s="76" t="inlineStr">
        <is>
          <t>刘松威〔7117〕</t>
        </is>
      </c>
    </row>
    <row r="9" ht="13.5" customHeight="1" s="96">
      <c r="A9" s="39" t="n">
        <v>8108</v>
      </c>
      <c r="B9" s="39" t="n">
        <v>2</v>
      </c>
      <c r="C9" s="76" t="inlineStr">
        <is>
          <t>已抄</t>
        </is>
      </c>
      <c r="D9" s="68" t="n">
        <v>118</v>
      </c>
      <c r="E9" s="68" t="n">
        <v>1231</v>
      </c>
      <c r="F9" s="39" t="n">
        <v>0</v>
      </c>
      <c r="G9" s="39" t="n">
        <v>0</v>
      </c>
      <c r="H9" s="39" t="n">
        <v>0</v>
      </c>
      <c r="I9" s="76" t="inlineStr">
        <is>
          <t>东柱铭【7127】</t>
        </is>
      </c>
    </row>
    <row r="10" ht="13.5" customHeight="1" s="96">
      <c r="A10" s="52" t="n">
        <v>8207</v>
      </c>
      <c r="B10" s="52" t="n">
        <v>2</v>
      </c>
      <c r="C10" s="74" t="inlineStr">
        <is>
          <t>已抄</t>
        </is>
      </c>
      <c r="D10" s="80" t="n">
        <v>1637</v>
      </c>
      <c r="E10" s="80" t="n">
        <v>10446</v>
      </c>
      <c r="F10" s="52" t="n">
        <v>0</v>
      </c>
      <c r="G10" s="52" t="n">
        <v>0</v>
      </c>
      <c r="H10" s="52" t="n">
        <v>0</v>
      </c>
      <c r="I10" s="74" t="inlineStr">
        <is>
          <t>刘蒯兴【7142〕</t>
        </is>
      </c>
    </row>
    <row r="11" ht="13.5" customHeight="1" s="96">
      <c r="A11" s="39" t="n">
        <v>8208</v>
      </c>
      <c r="B11" s="39" t="n">
        <v>2</v>
      </c>
      <c r="C11" s="76" t="inlineStr">
        <is>
          <t>已抄</t>
        </is>
      </c>
      <c r="D11" s="68" t="n">
        <v>1358</v>
      </c>
      <c r="E11" s="68" t="n">
        <v>1336</v>
      </c>
      <c r="F11" s="39" t="n">
        <v>0</v>
      </c>
      <c r="G11" s="39" t="n">
        <v>0</v>
      </c>
      <c r="H11" s="39" t="n">
        <v>0</v>
      </c>
      <c r="I11" s="76" t="inlineStr">
        <is>
          <t>刘鄴兴口 1421</t>
        </is>
      </c>
    </row>
    <row r="12" ht="13.5" customHeight="1" s="96">
      <c r="A12" s="39" t="n">
        <v>8209</v>
      </c>
      <c r="B12" s="39" t="n">
        <v>2</v>
      </c>
      <c r="C12" s="76" t="inlineStr">
        <is>
          <t>已抄</t>
        </is>
      </c>
      <c r="D12" s="68" t="n">
        <v>1534</v>
      </c>
      <c r="E12" s="68" t="n">
        <v>10047</v>
      </c>
      <c r="F12" s="39" t="n">
        <v>0</v>
      </c>
      <c r="G12" s="39" t="n">
        <v>0</v>
      </c>
      <c r="H12" s="39" t="n">
        <v>0</v>
      </c>
      <c r="I12" s="76" t="inlineStr">
        <is>
          <t>川潮兴口 1421</t>
        </is>
      </c>
    </row>
    <row r="13" ht="13.5" customHeight="1" s="96">
      <c r="A13" s="39" t="n">
        <v>8210</v>
      </c>
      <c r="B13" s="39" t="n">
        <v>2</v>
      </c>
      <c r="C13" s="76" t="inlineStr">
        <is>
          <t>已抄</t>
        </is>
      </c>
      <c r="D13" s="68" t="n">
        <v>1154</v>
      </c>
      <c r="E13" s="68" t="n">
        <v>5445</v>
      </c>
      <c r="F13" s="39" t="n">
        <v>0</v>
      </c>
      <c r="G13" s="39" t="n">
        <v>0</v>
      </c>
      <c r="H13" s="39" t="n">
        <v>0</v>
      </c>
      <c r="I13" s="76" t="inlineStr">
        <is>
          <t>可潮兴口 1421</t>
        </is>
      </c>
    </row>
    <row r="14" ht="13.5" customHeight="1" s="96">
      <c r="A14" s="39" t="n">
        <v>8304</v>
      </c>
      <c r="B14" s="39" t="n">
        <v>2</v>
      </c>
      <c r="C14" s="76" t="inlineStr">
        <is>
          <t>已抄</t>
        </is>
      </c>
      <c r="D14" s="68" t="n">
        <v>133</v>
      </c>
      <c r="E14" s="68" t="n">
        <v>75754</v>
      </c>
      <c r="F14" s="39" t="n">
        <v>0</v>
      </c>
      <c r="G14" s="39" t="n">
        <v>0</v>
      </c>
      <c r="H14" s="39" t="n">
        <v>0</v>
      </c>
      <c r="I14" s="76" t="inlineStr">
        <is>
          <t>刘桥柱17144〕</t>
        </is>
      </c>
    </row>
    <row r="15" ht="13.5" customHeight="1" s="96">
      <c r="A15" s="39" t="n">
        <v>8700</v>
      </c>
      <c r="B15" s="39" t="n">
        <v>2</v>
      </c>
      <c r="C15" s="76" t="inlineStr">
        <is>
          <t>已抄</t>
        </is>
      </c>
      <c r="D15" s="68" t="n">
        <v>638</v>
      </c>
      <c r="E15" s="68" t="n">
        <v>3017</v>
      </c>
      <c r="F15" s="39" t="n">
        <v>0</v>
      </c>
      <c r="G15" s="39" t="n">
        <v>0</v>
      </c>
      <c r="H15" s="39" t="n">
        <v>0</v>
      </c>
      <c r="I15" s="76" t="inlineStr">
        <is>
          <t>笔荣坚〔7156〕</t>
        </is>
      </c>
    </row>
    <row r="16" ht="13.5" customHeight="1" s="96">
      <c r="A16" s="39" t="n">
        <v>8702</v>
      </c>
      <c r="B16" s="39" t="n">
        <v>2</v>
      </c>
      <c r="C16" s="76" t="inlineStr">
        <is>
          <t>已抄</t>
        </is>
      </c>
      <c r="D16" s="68" t="n">
        <v>608</v>
      </c>
      <c r="E16" s="68" t="n">
        <v>3340</v>
      </c>
      <c r="F16" s="39" t="n">
        <v>0</v>
      </c>
      <c r="G16" s="39" t="n">
        <v>0</v>
      </c>
      <c r="H16" s="39" t="n">
        <v>0</v>
      </c>
      <c r="I16" s="76" t="inlineStr">
        <is>
          <t>刘桥柱【7144】</t>
        </is>
      </c>
    </row>
    <row r="17" ht="13.5" customHeight="1" s="96">
      <c r="A17" s="39" t="n">
        <v>8706</v>
      </c>
      <c r="B17" s="39" t="n">
        <v>2</v>
      </c>
      <c r="C17" s="76" t="inlineStr">
        <is>
          <t>已抄</t>
        </is>
      </c>
      <c r="D17" s="68" t="n">
        <v>855</v>
      </c>
      <c r="E17" s="68" t="n">
        <v>3700</v>
      </c>
      <c r="F17" s="39" t="n">
        <v>0</v>
      </c>
      <c r="G17" s="39" t="n">
        <v>0</v>
      </c>
      <c r="H17" s="39" t="n">
        <v>0</v>
      </c>
      <c r="I17" s="76" t="inlineStr">
        <is>
          <t>刘桥柱口 1441</t>
        </is>
      </c>
    </row>
    <row r="18" ht="13.5" customHeight="1" s="96">
      <c r="A18" s="39" t="n">
        <v>8707</v>
      </c>
      <c r="B18" s="39" t="n">
        <v>2</v>
      </c>
      <c r="C18" s="76" t="inlineStr">
        <is>
          <t>已抄</t>
        </is>
      </c>
      <c r="D18" s="68" t="n">
        <v>1128</v>
      </c>
      <c r="E18" s="68" t="n">
        <v>7449</v>
      </c>
      <c r="F18" s="39" t="n">
        <v>0</v>
      </c>
      <c r="G18" s="39" t="n">
        <v>0</v>
      </c>
      <c r="H18" s="39" t="n">
        <v>0</v>
      </c>
      <c r="I18" s="76" t="inlineStr">
        <is>
          <t>刘松威【7117〕</t>
        </is>
      </c>
    </row>
    <row r="19" ht="13.5" customHeight="1" s="96">
      <c r="A19" s="39" t="n">
        <v>8708</v>
      </c>
      <c r="B19" s="39" t="n">
        <v>2</v>
      </c>
      <c r="C19" s="76" t="inlineStr">
        <is>
          <t>已抄</t>
        </is>
      </c>
      <c r="D19" s="68" t="n">
        <v>947</v>
      </c>
      <c r="E19" s="68" t="n">
        <v>7489</v>
      </c>
      <c r="F19" s="39" t="n">
        <v>0</v>
      </c>
      <c r="G19" s="39" t="n">
        <v>0</v>
      </c>
      <c r="H19" s="39" t="n">
        <v>0</v>
      </c>
      <c r="I19" s="76" t="inlineStr">
        <is>
          <t>笔荣坚〔7156〕</t>
        </is>
      </c>
    </row>
    <row r="20" ht="13.5" customHeight="1" s="96">
      <c r="A20" s="39" t="n">
        <v>8709</v>
      </c>
      <c r="B20" s="39" t="n">
        <v>2</v>
      </c>
      <c r="C20" s="76" t="inlineStr">
        <is>
          <t>已抄</t>
        </is>
      </c>
      <c r="D20" s="68" t="n">
        <v>520</v>
      </c>
      <c r="E20" s="68" t="n">
        <v>4281</v>
      </c>
      <c r="F20" s="39" t="n">
        <v>0</v>
      </c>
      <c r="G20" s="39" t="n">
        <v>0</v>
      </c>
      <c r="H20" s="39" t="n">
        <v>0</v>
      </c>
      <c r="I20" s="76" t="inlineStr">
        <is>
          <t>刘松威〔7117〕</t>
        </is>
      </c>
    </row>
    <row r="21" ht="13.5" customHeight="1" s="96">
      <c r="A21" s="39" t="n">
        <v>8710</v>
      </c>
      <c r="B21" s="39" t="n">
        <v>2</v>
      </c>
      <c r="C21" s="76" t="inlineStr">
        <is>
          <t>已抄</t>
        </is>
      </c>
      <c r="D21" s="68" t="n">
        <v>98</v>
      </c>
      <c r="E21" s="68" t="n">
        <v>1732</v>
      </c>
      <c r="F21" s="39" t="n">
        <v>0</v>
      </c>
      <c r="G21" s="39" t="n">
        <v>0</v>
      </c>
      <c r="H21" s="39" t="n">
        <v>0</v>
      </c>
      <c r="I21" s="76" t="inlineStr">
        <is>
          <t>川松威口 1171</t>
        </is>
      </c>
    </row>
    <row r="22" ht="13.5" customHeight="1" s="96">
      <c r="A22" s="39" t="n">
        <v>8711</v>
      </c>
      <c r="B22" s="39" t="n">
        <v>2</v>
      </c>
      <c r="C22" s="76" t="inlineStr">
        <is>
          <t>已抄</t>
        </is>
      </c>
      <c r="D22" s="68" t="n">
        <v>75</v>
      </c>
      <c r="E22" s="68" t="n">
        <v>573</v>
      </c>
      <c r="F22" s="39" t="n">
        <v>0</v>
      </c>
      <c r="G22" s="39" t="n">
        <v>0</v>
      </c>
      <c r="H22" s="39" t="n">
        <v>0</v>
      </c>
      <c r="I22" s="76" t="inlineStr">
        <is>
          <t>划松威〔7117〕</t>
        </is>
      </c>
    </row>
    <row r="23" ht="13.5" customHeight="1" s="96">
      <c r="A23" s="52" t="n">
        <v>8712</v>
      </c>
      <c r="B23" s="39" t="n">
        <v>2</v>
      </c>
      <c r="C23" s="74" t="inlineStr">
        <is>
          <t>已抄</t>
        </is>
      </c>
      <c r="D23" s="80" t="n">
        <v>143</v>
      </c>
      <c r="E23" s="80" t="n">
        <v>1131</v>
      </c>
      <c r="F23" s="52" t="n">
        <v>0</v>
      </c>
      <c r="G23" s="52" t="n">
        <v>0</v>
      </c>
      <c r="H23" s="52" t="n">
        <v>0</v>
      </c>
      <c r="I23" s="74" t="inlineStr">
        <is>
          <t>刘松威【7117〕</t>
        </is>
      </c>
    </row>
    <row r="24" ht="13.5" customHeight="1" s="96">
      <c r="A24" s="39" t="n">
        <v>8713</v>
      </c>
      <c r="B24" s="39" t="n">
        <v>3</v>
      </c>
      <c r="C24" s="76" t="inlineStr">
        <is>
          <t>已抄</t>
        </is>
      </c>
      <c r="D24" s="68" t="n">
        <v>140</v>
      </c>
      <c r="E24" s="68" t="n">
        <v>1145</v>
      </c>
      <c r="F24" s="39" t="n">
        <v>0</v>
      </c>
      <c r="G24" s="39" t="n">
        <v>0</v>
      </c>
      <c r="H24" s="39" t="n">
        <v>0</v>
      </c>
      <c r="I24" s="76" t="inlineStr">
        <is>
          <t>刘松威【7117〕</t>
        </is>
      </c>
    </row>
    <row r="25" ht="13.5" customHeight="1" s="96">
      <c r="A25" s="39" t="n">
        <v>8714</v>
      </c>
      <c r="B25" s="39" t="n">
        <v>3</v>
      </c>
      <c r="C25" s="76" t="inlineStr">
        <is>
          <t>已抄</t>
        </is>
      </c>
      <c r="D25" s="68" t="n">
        <v>169</v>
      </c>
      <c r="E25" s="68" t="n">
        <v>1218</v>
      </c>
      <c r="F25" s="39" t="n">
        <v>0</v>
      </c>
      <c r="G25" s="39" t="n">
        <v>0</v>
      </c>
      <c r="H25" s="39" t="n">
        <v>0</v>
      </c>
      <c r="I25" s="76" t="inlineStr">
        <is>
          <t>刘松威〔7117〕</t>
        </is>
      </c>
    </row>
    <row r="26" ht="13.5" customHeight="1" s="96">
      <c r="A26" s="39" t="n">
        <v>8715</v>
      </c>
      <c r="B26" s="39" t="n">
        <v>3</v>
      </c>
      <c r="C26" s="76" t="inlineStr">
        <is>
          <t>已抄</t>
        </is>
      </c>
      <c r="D26" s="68" t="n">
        <v>397</v>
      </c>
      <c r="E26" s="68" t="n">
        <v>3328</v>
      </c>
      <c r="F26" s="39" t="n">
        <v>0</v>
      </c>
      <c r="G26" s="39" t="n">
        <v>0</v>
      </c>
      <c r="H26" s="39" t="n">
        <v>0</v>
      </c>
      <c r="I26" s="76" t="inlineStr">
        <is>
          <t>刘松威【7117〕</t>
        </is>
      </c>
    </row>
    <row r="27" ht="13.5" customHeight="1" s="96">
      <c r="A27" s="39" t="n">
        <v>8716</v>
      </c>
      <c r="B27" s="39" t="n">
        <v>3</v>
      </c>
      <c r="C27" s="76" t="inlineStr">
        <is>
          <t>已抄</t>
        </is>
      </c>
      <c r="D27" s="68" t="n">
        <v>104</v>
      </c>
      <c r="E27" s="68" t="n">
        <v>951</v>
      </c>
      <c r="F27" s="39" t="n">
        <v>0</v>
      </c>
      <c r="G27" s="39" t="n">
        <v>0</v>
      </c>
      <c r="H27" s="39" t="n">
        <v>0</v>
      </c>
      <c r="I27" s="76" t="inlineStr">
        <is>
          <t>刘松威【7117〕</t>
        </is>
      </c>
    </row>
    <row r="28" ht="13.5" customHeight="1" s="96">
      <c r="A28" s="39" t="n">
        <v>8717</v>
      </c>
      <c r="B28" s="39" t="n">
        <v>3</v>
      </c>
      <c r="C28" s="76" t="inlineStr">
        <is>
          <t>已抄</t>
        </is>
      </c>
      <c r="D28" s="68" t="n">
        <v>104</v>
      </c>
      <c r="E28" s="68" t="n">
        <v>821</v>
      </c>
      <c r="F28" s="39" t="n">
        <v>0</v>
      </c>
      <c r="G28" s="39" t="n">
        <v>0</v>
      </c>
      <c r="H28" s="39" t="n">
        <v>0</v>
      </c>
      <c r="I28" s="76" t="inlineStr">
        <is>
          <t>刘松威〔7117〕</t>
        </is>
      </c>
    </row>
    <row r="29" ht="13.5" customHeight="1" s="96">
      <c r="A29" s="39" t="n">
        <v>8718</v>
      </c>
      <c r="B29" s="39" t="n">
        <v>3</v>
      </c>
      <c r="C29" s="76" t="inlineStr">
        <is>
          <t>已抄</t>
        </is>
      </c>
      <c r="D29" s="68" t="n">
        <v>52</v>
      </c>
      <c r="E29" s="68" t="n">
        <v>443</v>
      </c>
      <c r="F29" s="39" t="n">
        <v>0</v>
      </c>
      <c r="G29" s="39" t="n">
        <v>0</v>
      </c>
      <c r="H29" s="39" t="n">
        <v>0</v>
      </c>
      <c r="I29" s="76" t="inlineStr">
        <is>
          <t>川松威口 1171</t>
        </is>
      </c>
    </row>
    <row r="30" ht="13.5" customHeight="1" s="96">
      <c r="A30" s="39" t="n">
        <v>8719</v>
      </c>
      <c r="B30" s="39" t="n">
        <v>3</v>
      </c>
      <c r="C30" s="76" t="inlineStr">
        <is>
          <t>已抄</t>
        </is>
      </c>
      <c r="D30" s="68" t="n">
        <v>188</v>
      </c>
      <c r="E30" s="68" t="n">
        <v>853</v>
      </c>
      <c r="F30" s="39" t="n">
        <v>0</v>
      </c>
      <c r="G30" s="39" t="n">
        <v>0</v>
      </c>
      <c r="H30" s="39" t="n">
        <v>0</v>
      </c>
      <c r="I30" s="76" t="inlineStr">
        <is>
          <t>划松威〔7117〕</t>
        </is>
      </c>
    </row>
    <row r="31" ht="13.5" customHeight="1" s="96">
      <c r="A31" s="39" t="n">
        <v>8720</v>
      </c>
      <c r="B31" s="39" t="n">
        <v>3</v>
      </c>
      <c r="C31" s="76" t="inlineStr">
        <is>
          <t>已抄</t>
        </is>
      </c>
      <c r="D31" s="68" t="n">
        <v>188</v>
      </c>
      <c r="E31" s="68" t="n">
        <v>926</v>
      </c>
      <c r="F31" s="39" t="n">
        <v>0</v>
      </c>
      <c r="G31" s="39" t="n">
        <v>0</v>
      </c>
      <c r="H31" s="39" t="n">
        <v>0</v>
      </c>
      <c r="I31" s="76" t="inlineStr">
        <is>
          <t>刘松威【7117〕</t>
        </is>
      </c>
    </row>
    <row r="32" ht="13.5" customHeight="1" s="96">
      <c r="A32" s="39" t="n">
        <v>8721</v>
      </c>
      <c r="B32" s="39" t="n">
        <v>3</v>
      </c>
      <c r="C32" s="76" t="inlineStr">
        <is>
          <t>已抄</t>
        </is>
      </c>
      <c r="D32" s="68" t="n">
        <v>110</v>
      </c>
      <c r="E32" s="68" t="n">
        <v>799</v>
      </c>
      <c r="F32" s="39" t="n">
        <v>0</v>
      </c>
      <c r="G32" s="39" t="n">
        <v>0</v>
      </c>
      <c r="H32" s="39" t="n">
        <v>0</v>
      </c>
      <c r="I32" s="76" t="inlineStr">
        <is>
          <t>刘松威【7117〕</t>
        </is>
      </c>
    </row>
    <row r="33" ht="13.5" customHeight="1" s="96">
      <c r="A33" s="39" t="n">
        <v>8722</v>
      </c>
      <c r="B33" s="39" t="n">
        <v>3</v>
      </c>
      <c r="C33" s="76" t="inlineStr">
        <is>
          <t>已抄</t>
        </is>
      </c>
      <c r="D33" s="68" t="n">
        <v>226</v>
      </c>
      <c r="E33" s="68" t="n">
        <v>8108</v>
      </c>
      <c r="F33" s="39" t="n">
        <v>0</v>
      </c>
      <c r="G33" s="39" t="n">
        <v>0</v>
      </c>
      <c r="H33" s="39" t="n">
        <v>0</v>
      </c>
      <c r="I33" s="76" t="inlineStr">
        <is>
          <t>刘松威〔7117〕</t>
        </is>
      </c>
    </row>
    <row r="34" ht="13.5" customHeight="1" s="96">
      <c r="A34" s="39" t="n">
        <v>8723</v>
      </c>
      <c r="B34" s="39" t="n">
        <v>3</v>
      </c>
      <c r="C34" s="76" t="inlineStr">
        <is>
          <t>已抄</t>
        </is>
      </c>
      <c r="D34" s="68" t="n">
        <v>192</v>
      </c>
      <c r="E34" s="68" t="n">
        <v>1338</v>
      </c>
      <c r="F34" s="39" t="n">
        <v>0</v>
      </c>
      <c r="G34" s="39" t="n">
        <v>0</v>
      </c>
      <c r="H34" s="39" t="n">
        <v>0</v>
      </c>
      <c r="I34" s="76" t="inlineStr">
        <is>
          <t>刘松威【7117〕</t>
        </is>
      </c>
    </row>
    <row r="35" ht="13.5" customHeight="1" s="96">
      <c r="A35" s="39" t="n">
        <v>8724</v>
      </c>
      <c r="B35" s="39" t="n">
        <v>3</v>
      </c>
      <c r="C35" s="76" t="inlineStr">
        <is>
          <t>已抄</t>
        </is>
      </c>
      <c r="D35" s="68" t="n">
        <v>176</v>
      </c>
      <c r="E35" s="68" t="n">
        <v>1192</v>
      </c>
      <c r="F35" s="39" t="n">
        <v>0</v>
      </c>
      <c r="G35" s="39" t="n">
        <v>0</v>
      </c>
      <c r="H35" s="39" t="n">
        <v>0</v>
      </c>
      <c r="I35" s="76" t="inlineStr">
        <is>
          <t>刘松威【7117〕</t>
        </is>
      </c>
    </row>
    <row r="36" ht="13.5" customHeight="1" s="96">
      <c r="A36" s="39" t="n">
        <v>8725</v>
      </c>
      <c r="B36" s="39" t="n">
        <v>3</v>
      </c>
      <c r="C36" s="76" t="inlineStr">
        <is>
          <t>已抄</t>
        </is>
      </c>
      <c r="D36" s="68" t="n">
        <v>176</v>
      </c>
      <c r="E36" s="68" t="n">
        <v>1184</v>
      </c>
      <c r="F36" s="39" t="n">
        <v>0</v>
      </c>
      <c r="G36" s="39" t="n">
        <v>0</v>
      </c>
      <c r="H36" s="39" t="n">
        <v>0</v>
      </c>
      <c r="I36" s="76" t="inlineStr">
        <is>
          <t>刘松威〔7117〕</t>
        </is>
      </c>
    </row>
    <row r="37" ht="13.5" customHeight="1" s="96">
      <c r="A37" s="39" t="n">
        <v>8726</v>
      </c>
      <c r="B37" s="39" t="n">
        <v>3</v>
      </c>
      <c r="C37" s="76" t="inlineStr">
        <is>
          <t>已抄</t>
        </is>
      </c>
      <c r="D37" s="68" t="n">
        <v>104</v>
      </c>
      <c r="E37" s="68" t="n">
        <v>875</v>
      </c>
      <c r="F37" s="39" t="n">
        <v>0</v>
      </c>
      <c r="G37" s="39" t="n">
        <v>0</v>
      </c>
      <c r="H37" s="39" t="n">
        <v>0</v>
      </c>
      <c r="I37" s="76" t="inlineStr">
        <is>
          <t>川松威口 1171</t>
        </is>
      </c>
    </row>
    <row r="38" ht="13.5" customHeight="1" s="96">
      <c r="A38" s="39" t="n">
        <v>8727</v>
      </c>
      <c r="B38" s="39" t="n">
        <v>3</v>
      </c>
      <c r="C38" s="76" t="inlineStr">
        <is>
          <t>已抄</t>
        </is>
      </c>
      <c r="D38" s="68" t="n">
        <v>76</v>
      </c>
      <c r="E38" s="68" t="n">
        <v>226</v>
      </c>
      <c r="F38" s="39" t="n">
        <v>0</v>
      </c>
      <c r="G38" s="39" t="n">
        <v>0</v>
      </c>
      <c r="H38" s="39" t="n">
        <v>0</v>
      </c>
      <c r="I38" s="76" t="inlineStr">
        <is>
          <t>划松威〔7117〕</t>
        </is>
      </c>
    </row>
    <row r="39" ht="13.5" customHeight="1" s="96">
      <c r="A39" s="39" t="n">
        <v>8728</v>
      </c>
      <c r="B39" s="39" t="n">
        <v>3</v>
      </c>
      <c r="C39" s="76" t="inlineStr">
        <is>
          <t>已抄</t>
        </is>
      </c>
      <c r="D39" s="68" t="n">
        <v>1215</v>
      </c>
      <c r="E39" s="68" t="n">
        <v>4058</v>
      </c>
      <c r="F39" s="39" t="n">
        <v>0</v>
      </c>
      <c r="G39" s="39" t="n">
        <v>0</v>
      </c>
      <c r="H39" s="39" t="n">
        <v>0</v>
      </c>
      <c r="I39" s="76" t="inlineStr">
        <is>
          <t>刘桥柱17144〕</t>
        </is>
      </c>
    </row>
    <row r="40" ht="13.5" customHeight="1" s="96">
      <c r="A40" s="39" t="n">
        <v>8729</v>
      </c>
      <c r="B40" s="39" t="n">
        <v>3</v>
      </c>
      <c r="C40" s="76" t="inlineStr">
        <is>
          <t>已抄</t>
        </is>
      </c>
      <c r="D40" s="68" t="n">
        <v>517</v>
      </c>
      <c r="E40" s="68" t="n">
        <v>1623</v>
      </c>
      <c r="F40" s="39" t="n">
        <v>0</v>
      </c>
      <c r="G40" s="39" t="n">
        <v>0</v>
      </c>
      <c r="H40" s="39" t="n">
        <v>0</v>
      </c>
      <c r="I40" s="76" t="inlineStr">
        <is>
          <t>可永伦〔7109〕</t>
        </is>
      </c>
    </row>
    <row r="41" ht="13.5" customHeight="1" s="96">
      <c r="A41" s="39" t="n">
        <v>8730</v>
      </c>
      <c r="B41" s="39" t="n">
        <v>3</v>
      </c>
      <c r="C41" s="76" t="inlineStr">
        <is>
          <t>已抄</t>
        </is>
      </c>
      <c r="D41" s="68" t="n">
        <v>189</v>
      </c>
      <c r="E41" s="68" t="n">
        <v>1089</v>
      </c>
      <c r="F41" s="39" t="n">
        <v>0</v>
      </c>
      <c r="G41" s="39" t="n">
        <v>0</v>
      </c>
      <c r="H41" s="39" t="n">
        <v>0</v>
      </c>
      <c r="I41" s="76" t="inlineStr">
        <is>
          <t>刘松威【7117〕</t>
        </is>
      </c>
    </row>
    <row r="42" ht="13.5" customHeight="1" s="96">
      <c r="A42" s="52" t="n">
        <v>8731</v>
      </c>
      <c r="B42" s="39" t="n">
        <v>3</v>
      </c>
      <c r="C42" s="74" t="inlineStr">
        <is>
          <t>已抄</t>
        </is>
      </c>
      <c r="D42" s="80" t="n">
        <v>189</v>
      </c>
      <c r="E42" s="80" t="n">
        <v>995</v>
      </c>
      <c r="F42" s="52" t="n">
        <v>0</v>
      </c>
      <c r="G42" s="52" t="n">
        <v>0</v>
      </c>
      <c r="H42" s="52" t="n">
        <v>0</v>
      </c>
      <c r="I42" s="74" t="inlineStr">
        <is>
          <t>刘松威【7117〕</t>
        </is>
      </c>
    </row>
    <row r="43" ht="13.5" customHeight="1" s="96">
      <c r="A43" s="39" t="n">
        <v>8732</v>
      </c>
      <c r="B43" s="39" t="n">
        <v>2</v>
      </c>
      <c r="C43" s="76" t="inlineStr">
        <is>
          <t>已抄</t>
        </is>
      </c>
      <c r="D43" s="68" t="n">
        <v>189</v>
      </c>
      <c r="E43" s="68" t="n">
        <v>968</v>
      </c>
      <c r="F43" s="39" t="n">
        <v>0</v>
      </c>
      <c r="G43" s="39" t="n">
        <v>0</v>
      </c>
      <c r="H43" s="39" t="n">
        <v>0</v>
      </c>
      <c r="I43" s="76" t="inlineStr">
        <is>
          <t>刘松威〔7117〕</t>
        </is>
      </c>
    </row>
    <row r="44" ht="13.5" customHeight="1" s="96">
      <c r="A44" s="39" t="n">
        <v>8733</v>
      </c>
      <c r="B44" s="39" t="n">
        <v>2</v>
      </c>
      <c r="C44" s="76" t="inlineStr">
        <is>
          <t>已抄</t>
        </is>
      </c>
      <c r="D44" s="68" t="n">
        <v>109</v>
      </c>
      <c r="E44" s="68" t="n">
        <v>809</v>
      </c>
      <c r="F44" s="39" t="n">
        <v>0</v>
      </c>
      <c r="G44" s="39" t="n">
        <v>0</v>
      </c>
      <c r="H44" s="39" t="n">
        <v>0</v>
      </c>
      <c r="I44" s="76" t="inlineStr">
        <is>
          <t>划松威〔7117〕</t>
        </is>
      </c>
    </row>
    <row r="45" ht="13.5" customHeight="1" s="96">
      <c r="A45" s="39" t="n">
        <v>8734</v>
      </c>
      <c r="B45" s="39" t="n">
        <v>2</v>
      </c>
      <c r="C45" s="76" t="inlineStr">
        <is>
          <t>已抄</t>
        </is>
      </c>
      <c r="D45" s="68" t="n">
        <v>11</v>
      </c>
      <c r="E45" s="68" t="n">
        <v>2765</v>
      </c>
      <c r="F45" s="39" t="n">
        <v>0</v>
      </c>
      <c r="G45" s="39" t="n">
        <v>0</v>
      </c>
      <c r="H45" s="39" t="n">
        <v>0</v>
      </c>
      <c r="I45" s="76" t="inlineStr">
        <is>
          <t>刘松威〔7117〕</t>
        </is>
      </c>
    </row>
    <row r="46" ht="13.5" customHeight="1" s="96">
      <c r="A46" s="39" t="n">
        <v>8735</v>
      </c>
      <c r="B46" s="39" t="n">
        <v>2</v>
      </c>
      <c r="C46" s="76" t="inlineStr">
        <is>
          <t>已抄</t>
        </is>
      </c>
      <c r="D46" s="68" t="n">
        <v>352</v>
      </c>
      <c r="E46" s="68" t="n">
        <v>3325</v>
      </c>
      <c r="F46" s="39" t="n">
        <v>0</v>
      </c>
      <c r="G46" s="39" t="n">
        <v>0</v>
      </c>
      <c r="H46" s="39" t="n">
        <v>0</v>
      </c>
      <c r="I46" s="76" t="inlineStr">
        <is>
          <t>刘松威〔7117〕</t>
        </is>
      </c>
    </row>
    <row r="47" ht="13.5" customHeight="1" s="96">
      <c r="A47" s="39" t="n">
        <v>8736</v>
      </c>
      <c r="B47" s="39" t="n">
        <v>2</v>
      </c>
      <c r="C47" s="76" t="inlineStr">
        <is>
          <t>已抄</t>
        </is>
      </c>
      <c r="D47" s="68" t="n">
        <v>41</v>
      </c>
      <c r="E47" s="68" t="n">
        <v>9123</v>
      </c>
      <c r="F47" s="39" t="n">
        <v>0</v>
      </c>
      <c r="G47" s="39" t="n">
        <v>0</v>
      </c>
      <c r="H47" s="39" t="n">
        <v>0</v>
      </c>
      <c r="I47" s="76" t="inlineStr">
        <is>
          <t>刘松威〔7117〕</t>
        </is>
      </c>
    </row>
    <row r="48" ht="13.5" customHeight="1" s="96">
      <c r="A48" s="39" t="n">
        <v>8737</v>
      </c>
      <c r="B48" s="39" t="n">
        <v>2</v>
      </c>
      <c r="C48" s="76" t="inlineStr">
        <is>
          <t>已抄</t>
        </is>
      </c>
      <c r="D48" s="68" t="n">
        <v>124</v>
      </c>
      <c r="E48" s="68" t="n">
        <v>2524</v>
      </c>
      <c r="F48" s="39" t="n">
        <v>0</v>
      </c>
      <c r="G48" s="39" t="n">
        <v>0</v>
      </c>
      <c r="H48" s="39" t="n">
        <v>0</v>
      </c>
      <c r="I48" s="76" t="inlineStr">
        <is>
          <t>刘松威〔7117〕</t>
        </is>
      </c>
    </row>
    <row r="49" ht="13.5" customHeight="1" s="96">
      <c r="A49" s="39" t="n">
        <v>8738</v>
      </c>
      <c r="B49" s="39" t="n">
        <v>2</v>
      </c>
      <c r="C49" s="76" t="inlineStr">
        <is>
          <t>已抄</t>
        </is>
      </c>
      <c r="D49" s="68" t="n">
        <v>168</v>
      </c>
      <c r="E49" s="68" t="n">
        <v>1476</v>
      </c>
      <c r="F49" s="39" t="n">
        <v>0</v>
      </c>
      <c r="G49" s="39" t="n">
        <v>0</v>
      </c>
      <c r="H49" s="39" t="n">
        <v>0</v>
      </c>
      <c r="I49" s="76" t="inlineStr">
        <is>
          <t>刘松威〔7117〕</t>
        </is>
      </c>
    </row>
    <row r="50" ht="13.5" customHeight="1" s="96">
      <c r="A50" s="39" t="n">
        <v>8739</v>
      </c>
      <c r="B50" s="39" t="n">
        <v>2</v>
      </c>
      <c r="C50" s="76" t="inlineStr">
        <is>
          <t>已抄</t>
        </is>
      </c>
      <c r="D50" s="68" t="n">
        <v>192</v>
      </c>
      <c r="E50" s="68" t="n">
        <v>1546</v>
      </c>
      <c r="F50" s="39" t="n">
        <v>0</v>
      </c>
      <c r="G50" s="39" t="n">
        <v>0</v>
      </c>
      <c r="H50" s="39" t="n">
        <v>0</v>
      </c>
      <c r="I50" s="76" t="inlineStr">
        <is>
          <t>刘松威〔7117〕</t>
        </is>
      </c>
    </row>
    <row r="51" ht="13.5" customHeight="1" s="96">
      <c r="A51" s="39" t="n">
        <v>8740</v>
      </c>
      <c r="B51" s="39" t="n">
        <v>2</v>
      </c>
      <c r="C51" s="76" t="inlineStr">
        <is>
          <t>已抄</t>
        </is>
      </c>
      <c r="D51" s="68" t="n">
        <v>76</v>
      </c>
      <c r="E51" s="68" t="n">
        <v>673</v>
      </c>
      <c r="F51" s="39" t="n">
        <v>0</v>
      </c>
      <c r="G51" s="39" t="n">
        <v>0</v>
      </c>
      <c r="H51" s="39" t="n">
        <v>0</v>
      </c>
      <c r="I51" s="76" t="inlineStr">
        <is>
          <t>刘松威〔7117〕</t>
        </is>
      </c>
    </row>
    <row r="52" ht="13.5" customHeight="1" s="96">
      <c r="A52" s="39" t="n">
        <v>8741</v>
      </c>
      <c r="B52" s="39" t="n">
        <v>2</v>
      </c>
      <c r="C52" s="76" t="inlineStr">
        <is>
          <t>已抄</t>
        </is>
      </c>
      <c r="D52" s="68" t="n">
        <v>77</v>
      </c>
      <c r="E52" s="68" t="n">
        <v>625</v>
      </c>
      <c r="F52" s="39" t="n">
        <v>0</v>
      </c>
      <c r="G52" s="39" t="n">
        <v>0</v>
      </c>
      <c r="H52" s="39" t="n">
        <v>0</v>
      </c>
      <c r="I52" s="76" t="inlineStr">
        <is>
          <t>划松威〔7117〕</t>
        </is>
      </c>
    </row>
    <row r="53" ht="13.5" customHeight="1" s="96">
      <c r="A53" s="39" t="n">
        <v>8742</v>
      </c>
      <c r="B53" s="39" t="n">
        <v>2</v>
      </c>
      <c r="C53" s="76" t="inlineStr">
        <is>
          <t>已抄</t>
        </is>
      </c>
      <c r="D53" s="68" t="n">
        <v>78</v>
      </c>
      <c r="E53" s="68" t="n">
        <v>558</v>
      </c>
      <c r="F53" s="39" t="n">
        <v>0</v>
      </c>
      <c r="G53" s="39" t="n">
        <v>0</v>
      </c>
      <c r="H53" s="39" t="n">
        <v>0</v>
      </c>
      <c r="I53" s="76" t="inlineStr">
        <is>
          <t>刘松威〔7117〕</t>
        </is>
      </c>
    </row>
    <row r="54" ht="13.5" customHeight="1" s="96">
      <c r="A54" s="39" t="n">
        <v>8743</v>
      </c>
      <c r="B54" s="39" t="n">
        <v>2</v>
      </c>
      <c r="C54" s="76" t="inlineStr">
        <is>
          <t>已抄</t>
        </is>
      </c>
      <c r="D54" s="68" t="n">
        <v>175</v>
      </c>
      <c r="E54" s="68" t="n">
        <v>1309</v>
      </c>
      <c r="F54" s="39" t="n">
        <v>0</v>
      </c>
      <c r="G54" s="39" t="n">
        <v>0</v>
      </c>
      <c r="H54" s="39" t="n">
        <v>0</v>
      </c>
      <c r="I54" s="76" t="inlineStr">
        <is>
          <t>刘松威〔7117〕</t>
        </is>
      </c>
    </row>
    <row r="55" ht="13.5" customHeight="1" s="96">
      <c r="A55" s="39" t="n">
        <v>8744</v>
      </c>
      <c r="B55" s="39" t="n">
        <v>2</v>
      </c>
      <c r="C55" s="76" t="inlineStr">
        <is>
          <t>已抄</t>
        </is>
      </c>
      <c r="D55" s="68" t="n">
        <v>176</v>
      </c>
      <c r="E55" s="68" t="n">
        <v>995</v>
      </c>
      <c r="F55" s="39" t="n">
        <v>0</v>
      </c>
      <c r="G55" s="39" t="n">
        <v>0</v>
      </c>
      <c r="H55" s="39" t="n">
        <v>0</v>
      </c>
      <c r="I55" s="76" t="inlineStr">
        <is>
          <t>刘松威〔7117〕</t>
        </is>
      </c>
    </row>
    <row r="56" ht="13.5" customHeight="1" s="96">
      <c r="A56" s="39" t="n">
        <v>8745</v>
      </c>
      <c r="B56" s="39" t="n">
        <v>2</v>
      </c>
      <c r="C56" s="76" t="inlineStr">
        <is>
          <t>已抄</t>
        </is>
      </c>
      <c r="D56" s="68" t="n">
        <v>176</v>
      </c>
      <c r="E56" s="68" t="n">
        <v>1105</v>
      </c>
      <c r="F56" s="39" t="n">
        <v>0</v>
      </c>
      <c r="G56" s="39" t="n">
        <v>0</v>
      </c>
      <c r="H56" s="39" t="n">
        <v>0</v>
      </c>
      <c r="I56" s="76" t="inlineStr">
        <is>
          <t>刘松威〔7117〕</t>
        </is>
      </c>
    </row>
    <row r="57" ht="13.5" customHeight="1" s="96">
      <c r="A57" s="39" t="n">
        <v>8746</v>
      </c>
      <c r="B57" s="39" t="n">
        <v>2</v>
      </c>
      <c r="C57" s="76" t="inlineStr">
        <is>
          <t>已抄</t>
        </is>
      </c>
      <c r="D57" s="68" t="n">
        <v>88</v>
      </c>
      <c r="E57" s="68" t="n">
        <v>529</v>
      </c>
      <c r="F57" s="39" t="n">
        <v>0</v>
      </c>
      <c r="G57" s="39" t="n">
        <v>0</v>
      </c>
      <c r="H57" s="39" t="n">
        <v>0</v>
      </c>
      <c r="I57" s="76" t="inlineStr">
        <is>
          <t>刘松威〔7117〕</t>
        </is>
      </c>
    </row>
    <row r="58" ht="13.5" customHeight="1" s="96">
      <c r="A58" s="39" t="n">
        <v>8747</v>
      </c>
      <c r="B58" s="39" t="n">
        <v>2</v>
      </c>
      <c r="C58" s="76" t="inlineStr">
        <is>
          <t>已抄</t>
        </is>
      </c>
      <c r="D58" s="68" t="n">
        <v>220</v>
      </c>
      <c r="E58" s="68" t="n">
        <v>1524</v>
      </c>
      <c r="F58" s="39" t="n">
        <v>0</v>
      </c>
      <c r="G58" s="39" t="n">
        <v>0</v>
      </c>
      <c r="H58" s="39" t="n">
        <v>0</v>
      </c>
      <c r="I58" s="76" t="inlineStr">
        <is>
          <t>刘松威〔7117〕</t>
        </is>
      </c>
    </row>
    <row r="59" ht="13.5" customHeight="1" s="96">
      <c r="A59" s="39" t="n">
        <v>8748</v>
      </c>
      <c r="B59" s="39" t="n">
        <v>2</v>
      </c>
      <c r="C59" s="76" t="inlineStr">
        <is>
          <t>已抄</t>
        </is>
      </c>
      <c r="D59" s="68" t="n">
        <v>157</v>
      </c>
      <c r="E59" s="68" t="n">
        <v>941</v>
      </c>
      <c r="F59" s="39" t="n">
        <v>0</v>
      </c>
      <c r="G59" s="39" t="n">
        <v>0</v>
      </c>
      <c r="H59" s="39" t="n">
        <v>0</v>
      </c>
      <c r="I59" s="76" t="inlineStr">
        <is>
          <t>划松威〔7117〕</t>
        </is>
      </c>
    </row>
    <row r="60" ht="13.5" customHeight="1" s="96">
      <c r="A60" s="39" t="n">
        <v>8749</v>
      </c>
      <c r="B60" s="39" t="n">
        <v>2</v>
      </c>
      <c r="C60" s="76" t="inlineStr">
        <is>
          <t>已抄</t>
        </is>
      </c>
      <c r="D60" s="68" t="n">
        <v>224</v>
      </c>
      <c r="E60" s="68" t="n">
        <v>1467</v>
      </c>
      <c r="F60" s="39" t="n">
        <v>0</v>
      </c>
      <c r="G60" s="39" t="n">
        <v>0</v>
      </c>
      <c r="H60" s="39" t="n">
        <v>0</v>
      </c>
      <c r="I60" s="76" t="inlineStr">
        <is>
          <t>刘松威〔7117〕</t>
        </is>
      </c>
    </row>
    <row r="61" ht="13.5" customHeight="1" s="96">
      <c r="A61" s="52" t="n">
        <v>8750</v>
      </c>
      <c r="B61" s="39" t="n">
        <v>2</v>
      </c>
      <c r="C61" s="74" t="inlineStr">
        <is>
          <t>已抄</t>
        </is>
      </c>
      <c r="D61" s="80" t="n">
        <v>226</v>
      </c>
      <c r="E61" s="80" t="n">
        <v>1446</v>
      </c>
      <c r="F61" s="52" t="n">
        <v>0</v>
      </c>
      <c r="G61" s="52" t="n">
        <v>0</v>
      </c>
      <c r="H61" s="52" t="n">
        <v>0</v>
      </c>
      <c r="I61" s="74" t="inlineStr">
        <is>
          <t>刘松威〔7117〕</t>
        </is>
      </c>
    </row>
    <row r="62" ht="13.5" customHeight="1" s="96">
      <c r="A62" s="39" t="n">
        <v>8751</v>
      </c>
      <c r="B62" s="39" t="n">
        <v>2</v>
      </c>
      <c r="C62" s="81" t="inlineStr">
        <is>
          <t>已抄</t>
        </is>
      </c>
      <c r="D62" s="68" t="n">
        <v>233</v>
      </c>
      <c r="E62" s="68" t="n">
        <v>4681</v>
      </c>
      <c r="F62" s="39" t="n">
        <v>0</v>
      </c>
      <c r="G62" s="39" t="n">
        <v>0</v>
      </c>
      <c r="H62" s="39" t="n">
        <v>0</v>
      </c>
      <c r="I62" s="82" t="inlineStr">
        <is>
          <t>刘松威〔7117〕</t>
        </is>
      </c>
    </row>
    <row r="63" ht="13.5" customHeight="1" s="96">
      <c r="A63" s="39" t="n">
        <v>8752</v>
      </c>
      <c r="B63" s="39" t="n">
        <v>2</v>
      </c>
      <c r="C63" s="81" t="inlineStr">
        <is>
          <t>已抄</t>
        </is>
      </c>
      <c r="D63" s="68" t="n">
        <v>240</v>
      </c>
      <c r="E63" s="68" t="n">
        <v>4055</v>
      </c>
      <c r="F63" s="39" t="n">
        <v>0</v>
      </c>
      <c r="G63" s="39" t="n">
        <v>0</v>
      </c>
      <c r="H63" s="39" t="n">
        <v>0</v>
      </c>
      <c r="I63" s="82" t="inlineStr">
        <is>
          <t>刘松威〔7117〕</t>
        </is>
      </c>
    </row>
    <row r="64" ht="13.5" customHeight="1" s="96">
      <c r="A64" s="39" t="n">
        <v>8753</v>
      </c>
      <c r="B64" s="39" t="n">
        <v>2</v>
      </c>
      <c r="C64" s="81" t="inlineStr">
        <is>
          <t>已抄</t>
        </is>
      </c>
      <c r="D64" s="68" t="n">
        <v>212</v>
      </c>
      <c r="E64" s="68" t="n">
        <v>2682</v>
      </c>
      <c r="F64" s="39" t="n">
        <v>0</v>
      </c>
      <c r="G64" s="39" t="n">
        <v>0</v>
      </c>
      <c r="H64" s="39" t="n">
        <v>0</v>
      </c>
      <c r="I64" s="82" t="inlineStr">
        <is>
          <t>刘松威〔7117〕</t>
        </is>
      </c>
    </row>
    <row r="65" ht="13.5" customHeight="1" s="96">
      <c r="A65" s="39" t="n">
        <v>8754</v>
      </c>
      <c r="B65" s="39" t="n">
        <v>2</v>
      </c>
      <c r="C65" s="81" t="inlineStr">
        <is>
          <t>已抄</t>
        </is>
      </c>
      <c r="D65" s="68" t="n">
        <v>176</v>
      </c>
      <c r="E65" s="68" t="n">
        <v>1392</v>
      </c>
      <c r="F65" s="39" t="n">
        <v>0</v>
      </c>
      <c r="G65" s="39" t="n">
        <v>0</v>
      </c>
      <c r="H65" s="39" t="n">
        <v>0</v>
      </c>
      <c r="I65" s="82" t="inlineStr">
        <is>
          <t>刘松威【7117〕</t>
        </is>
      </c>
    </row>
    <row r="66" ht="13.5" customHeight="1" s="96">
      <c r="A66" s="39" t="n">
        <v>8755</v>
      </c>
      <c r="B66" s="39" t="n">
        <v>2</v>
      </c>
      <c r="C66" s="81" t="inlineStr">
        <is>
          <t>已抄</t>
        </is>
      </c>
      <c r="D66" s="68" t="n">
        <v>2666</v>
      </c>
      <c r="E66" s="68" t="n">
        <v>19468</v>
      </c>
      <c r="F66" s="39" t="n">
        <v>0</v>
      </c>
      <c r="G66" s="39" t="n">
        <v>0</v>
      </c>
      <c r="H66" s="39" t="n">
        <v>0</v>
      </c>
      <c r="I66" s="82" t="inlineStr">
        <is>
          <t>可永伦【7109】</t>
        </is>
      </c>
    </row>
    <row r="67" ht="13.5" customHeight="1" s="96">
      <c r="A67" s="39" t="n">
        <v>8756</v>
      </c>
      <c r="B67" s="39" t="n">
        <v>2</v>
      </c>
      <c r="C67" s="81" t="inlineStr">
        <is>
          <t>已抄</t>
        </is>
      </c>
      <c r="D67" s="68" t="n">
        <v>1168</v>
      </c>
      <c r="E67" s="68" t="n">
        <v>3618</v>
      </c>
      <c r="F67" s="39" t="n">
        <v>0</v>
      </c>
      <c r="G67" s="39" t="n">
        <v>0</v>
      </c>
      <c r="H67" s="39" t="n">
        <v>0</v>
      </c>
      <c r="I67" s="82" t="inlineStr">
        <is>
          <t>刘桥柱口 1441</t>
        </is>
      </c>
    </row>
    <row r="68" ht="13.5" customHeight="1" s="96">
      <c r="A68" s="46" t="n"/>
      <c r="B68" s="46" t="n"/>
      <c r="C68" s="83" t="n"/>
      <c r="D68" s="78" t="inlineStr">
        <is>
          <t>合计</t>
        </is>
      </c>
      <c r="E68" s="47">
        <f>SUM(E8:E67)</f>
        <v/>
      </c>
      <c r="F68" s="46" t="n"/>
      <c r="G68" s="46" t="n"/>
      <c r="H68" s="46" t="n"/>
      <c r="I68" s="87" t="n"/>
    </row>
    <row r="69" ht="13.5" customHeight="1" s="96">
      <c r="A69" s="39" t="n">
        <v>8102</v>
      </c>
      <c r="B69" s="39" t="n">
        <v>3</v>
      </c>
      <c r="C69" s="76" t="inlineStr">
        <is>
          <t>已抄</t>
        </is>
      </c>
      <c r="D69" s="68" t="n">
        <v>180</v>
      </c>
      <c r="E69" s="68" t="n">
        <v>3147</v>
      </c>
      <c r="F69" s="39" t="n">
        <v>0</v>
      </c>
      <c r="G69" s="39" t="n">
        <v>0</v>
      </c>
      <c r="H69" s="39" t="n">
        <v>0</v>
      </c>
      <c r="I69" s="76" t="inlineStr">
        <is>
          <t>东柱铭〔7127〕</t>
        </is>
      </c>
    </row>
    <row r="70" ht="13.5" customHeight="1" s="96">
      <c r="A70" s="39" t="n">
        <v>8103</v>
      </c>
      <c r="B70" s="39" t="n">
        <v>3</v>
      </c>
      <c r="C70" s="76" t="inlineStr">
        <is>
          <t>已抄</t>
        </is>
      </c>
      <c r="D70" s="68" t="n">
        <v>219</v>
      </c>
      <c r="E70" s="68" t="n">
        <v>2561</v>
      </c>
      <c r="F70" s="39" t="n">
        <v>0</v>
      </c>
      <c r="G70" s="39" t="n">
        <v>0</v>
      </c>
      <c r="H70" s="39" t="n">
        <v>0</v>
      </c>
      <c r="I70" s="76" t="inlineStr">
        <is>
          <t>东柱铭【7127〕</t>
        </is>
      </c>
    </row>
    <row r="71" ht="13.5" customHeight="1" s="96">
      <c r="A71" s="39" t="n">
        <v>8104</v>
      </c>
      <c r="B71" s="39" t="n">
        <v>3</v>
      </c>
      <c r="C71" s="76" t="inlineStr">
        <is>
          <t>已抄</t>
        </is>
      </c>
      <c r="D71" s="68" t="n">
        <v>245</v>
      </c>
      <c r="E71" s="68" t="n">
        <v>3123</v>
      </c>
      <c r="F71" s="39" t="n">
        <v>0</v>
      </c>
      <c r="G71" s="39" t="n">
        <v>0</v>
      </c>
      <c r="H71" s="39" t="n">
        <v>0</v>
      </c>
      <c r="I71" s="76" t="inlineStr">
        <is>
          <t>东柱铭〔7127〕</t>
        </is>
      </c>
    </row>
    <row r="72" ht="13.5" customHeight="1" s="96">
      <c r="A72" s="39" t="n">
        <v>8105</v>
      </c>
      <c r="B72" s="39" t="n">
        <v>3</v>
      </c>
      <c r="C72" s="76" t="inlineStr">
        <is>
          <t>已抄</t>
        </is>
      </c>
      <c r="D72" s="68" t="n">
        <v>120</v>
      </c>
      <c r="E72" s="68" t="n">
        <v>8379</v>
      </c>
      <c r="F72" s="39" t="n">
        <v>0</v>
      </c>
      <c r="G72" s="39" t="n">
        <v>0</v>
      </c>
      <c r="H72" s="39" t="n">
        <v>0</v>
      </c>
      <c r="I72" s="76" t="inlineStr">
        <is>
          <t>东柱铭【7127〕</t>
        </is>
      </c>
    </row>
    <row r="73" ht="13.5" customHeight="1" s="96">
      <c r="A73" s="39" t="n">
        <v>8107</v>
      </c>
      <c r="B73" s="39" t="n">
        <v>3</v>
      </c>
      <c r="C73" s="76" t="inlineStr">
        <is>
          <t>已抄</t>
        </is>
      </c>
      <c r="D73" s="68" t="n">
        <v>35</v>
      </c>
      <c r="E73" s="68" t="n">
        <v>59922</v>
      </c>
      <c r="F73" s="39" t="n">
        <v>0</v>
      </c>
      <c r="G73" s="39" t="n">
        <v>0</v>
      </c>
      <c r="H73" s="39" t="n">
        <v>0</v>
      </c>
      <c r="I73" s="76" t="inlineStr">
        <is>
          <t>东柱铭〔7127〕</t>
        </is>
      </c>
    </row>
    <row r="74" ht="13.5" customHeight="1" s="96">
      <c r="A74" s="39" t="n">
        <v>8201</v>
      </c>
      <c r="B74" s="39" t="n">
        <v>3</v>
      </c>
      <c r="C74" s="76" t="inlineStr">
        <is>
          <t>已抄</t>
        </is>
      </c>
      <c r="D74" s="68" t="n">
        <v>200</v>
      </c>
      <c r="E74" s="68" t="n">
        <v>4707</v>
      </c>
      <c r="F74" s="39" t="n">
        <v>0</v>
      </c>
      <c r="G74" s="39" t="n">
        <v>0</v>
      </c>
      <c r="H74" s="39" t="n">
        <v>0</v>
      </c>
      <c r="I74" s="76" t="inlineStr">
        <is>
          <t>笔荣坚〔7156〕</t>
        </is>
      </c>
    </row>
    <row r="75" ht="13.5" customHeight="1" s="96">
      <c r="A75" s="39" t="n">
        <v>8202</v>
      </c>
      <c r="B75" s="39" t="n">
        <v>3</v>
      </c>
      <c r="C75" s="76" t="inlineStr">
        <is>
          <t>已抄</t>
        </is>
      </c>
      <c r="D75" s="68" t="n">
        <v>305</v>
      </c>
      <c r="E75" s="68" t="n">
        <v>11987</v>
      </c>
      <c r="F75" s="39" t="n">
        <v>0</v>
      </c>
      <c r="G75" s="39" t="n">
        <v>0</v>
      </c>
      <c r="H75" s="39" t="n">
        <v>0</v>
      </c>
      <c r="I75" s="76" t="inlineStr">
        <is>
          <t>笔荣坚〔7156〕</t>
        </is>
      </c>
    </row>
    <row r="76" ht="13.5" customHeight="1" s="96">
      <c r="A76" s="39" t="n">
        <v>8203</v>
      </c>
      <c r="B76" s="39" t="n">
        <v>3</v>
      </c>
      <c r="C76" s="76" t="inlineStr">
        <is>
          <t>已抄</t>
        </is>
      </c>
      <c r="D76" s="68" t="n">
        <v>98</v>
      </c>
      <c r="E76" s="68" t="n">
        <v>3983</v>
      </c>
      <c r="F76" s="39" t="n">
        <v>0</v>
      </c>
      <c r="G76" s="39" t="n">
        <v>0</v>
      </c>
      <c r="H76" s="39" t="n">
        <v>0</v>
      </c>
      <c r="I76" s="76" t="inlineStr">
        <is>
          <t>笔荣坚〔7156〕</t>
        </is>
      </c>
    </row>
    <row r="77" ht="13.5" customHeight="1" s="96">
      <c r="A77" s="39" t="n">
        <v>8204</v>
      </c>
      <c r="B77" s="39" t="n">
        <v>3</v>
      </c>
      <c r="C77" s="76" t="inlineStr">
        <is>
          <t>已抄</t>
        </is>
      </c>
      <c r="D77" s="68" t="n">
        <v>156</v>
      </c>
      <c r="E77" s="68" t="n">
        <v>1257</v>
      </c>
      <c r="F77" s="39" t="n">
        <v>0</v>
      </c>
      <c r="G77" s="39" t="n">
        <v>0</v>
      </c>
      <c r="H77" s="39" t="n">
        <v>0</v>
      </c>
      <c r="I77" s="76" t="inlineStr">
        <is>
          <t>刘蒯兴【7142〕</t>
        </is>
      </c>
    </row>
    <row r="78" ht="13.5" customHeight="1" s="96">
      <c r="A78" s="39" t="n">
        <v>8205</v>
      </c>
      <c r="B78" s="39" t="n">
        <v>3</v>
      </c>
      <c r="C78" s="76" t="inlineStr">
        <is>
          <t>已抄</t>
        </is>
      </c>
      <c r="D78" s="68" t="n">
        <v>119</v>
      </c>
      <c r="E78" s="68" t="n">
        <v>1568</v>
      </c>
      <c r="F78" s="39" t="n">
        <v>0</v>
      </c>
      <c r="G78" s="39" t="n">
        <v>0</v>
      </c>
      <c r="H78" s="39" t="n">
        <v>0</v>
      </c>
      <c r="I78" s="76" t="inlineStr">
        <is>
          <t>笔荣坚〔7156〕</t>
        </is>
      </c>
    </row>
    <row r="79" ht="13.5" customHeight="1" s="96">
      <c r="A79" s="39" t="n">
        <v>8301</v>
      </c>
      <c r="B79" s="39" t="n">
        <v>3</v>
      </c>
      <c r="C79" s="76" t="inlineStr">
        <is>
          <t>已抄</t>
        </is>
      </c>
      <c r="D79" s="68" t="n">
        <v>259</v>
      </c>
      <c r="E79" s="68" t="n">
        <v>3626</v>
      </c>
      <c r="F79" s="39" t="n">
        <v>0</v>
      </c>
      <c r="G79" s="39" t="n">
        <v>0</v>
      </c>
      <c r="H79" s="39" t="n">
        <v>0</v>
      </c>
      <c r="I79" s="76" t="inlineStr">
        <is>
          <t>刘蒯兴【7142〕</t>
        </is>
      </c>
    </row>
    <row r="80" ht="13.5" customHeight="1" s="96">
      <c r="A80" s="39" t="n">
        <v>8302</v>
      </c>
      <c r="B80" s="39" t="n">
        <v>3</v>
      </c>
      <c r="C80" s="76" t="inlineStr">
        <is>
          <t>已抄</t>
        </is>
      </c>
      <c r="D80" s="68" t="n">
        <v>201</v>
      </c>
      <c r="E80" s="68" t="n">
        <v>12712</v>
      </c>
      <c r="F80" s="39" t="n">
        <v>0</v>
      </c>
      <c r="G80" s="39" t="n">
        <v>0</v>
      </c>
      <c r="H80" s="39" t="n">
        <v>0</v>
      </c>
      <c r="I80" s="76" t="inlineStr">
        <is>
          <t>划潮兴【7142〕</t>
        </is>
      </c>
    </row>
    <row r="81" ht="13.5" customHeight="1" s="96">
      <c r="A81" s="39" t="n">
        <v>8303</v>
      </c>
      <c r="B81" s="39" t="n">
        <v>3</v>
      </c>
      <c r="C81" s="76" t="inlineStr">
        <is>
          <t>已抄</t>
        </is>
      </c>
      <c r="D81" s="68" t="n">
        <v>234</v>
      </c>
      <c r="E81" s="68" t="n">
        <v>8482</v>
      </c>
      <c r="F81" s="39" t="n">
        <v>0</v>
      </c>
      <c r="G81" s="39" t="n">
        <v>0</v>
      </c>
      <c r="H81" s="39" t="n">
        <v>0</v>
      </c>
      <c r="I81" s="76" t="inlineStr">
        <is>
          <t>刘潮兴【7142〕</t>
        </is>
      </c>
    </row>
    <row r="82" ht="13.5" customHeight="1" s="96">
      <c r="A82" s="39" t="n">
        <v>8405</v>
      </c>
      <c r="B82" s="39" t="n">
        <v>3</v>
      </c>
      <c r="C82" s="76" t="inlineStr">
        <is>
          <t>已抄</t>
        </is>
      </c>
      <c r="D82" s="68" t="n">
        <v>203</v>
      </c>
      <c r="E82" s="68" t="n">
        <v>8500</v>
      </c>
      <c r="F82" s="39" t="n">
        <v>0</v>
      </c>
      <c r="G82" s="39" t="n">
        <v>0</v>
      </c>
      <c r="H82" s="39" t="n">
        <v>0</v>
      </c>
      <c r="I82" s="76" t="inlineStr">
        <is>
          <t>如桥柱〔7144〕</t>
        </is>
      </c>
    </row>
    <row r="83" ht="13.5" customHeight="1" s="96">
      <c r="A83" s="39" t="n">
        <v>8501</v>
      </c>
      <c r="B83" s="39" t="n">
        <v>3</v>
      </c>
      <c r="C83" s="76" t="inlineStr">
        <is>
          <t>已抄</t>
        </is>
      </c>
      <c r="D83" s="68" t="n">
        <v>97</v>
      </c>
      <c r="E83" s="68" t="n">
        <v>1871</v>
      </c>
      <c r="F83" s="39" t="n">
        <v>0</v>
      </c>
      <c r="G83" s="39" t="n">
        <v>0</v>
      </c>
      <c r="H83" s="39" t="n">
        <v>0</v>
      </c>
      <c r="I83" s="76" t="inlineStr">
        <is>
          <t>刘蒯兴【7142〕</t>
        </is>
      </c>
    </row>
    <row r="84" ht="13.5" customHeight="1" s="96">
      <c r="A84" s="39" t="n">
        <v>8502</v>
      </c>
      <c r="B84" s="39" t="n">
        <v>3</v>
      </c>
      <c r="C84" s="76" t="inlineStr">
        <is>
          <t>已抄</t>
        </is>
      </c>
      <c r="D84" s="68" t="n">
        <v>191</v>
      </c>
      <c r="E84" s="68" t="n">
        <v>1512</v>
      </c>
      <c r="F84" s="39" t="n">
        <v>0</v>
      </c>
      <c r="G84" s="39" t="n">
        <v>0</v>
      </c>
      <c r="H84" s="39" t="n">
        <v>0</v>
      </c>
      <c r="I84" s="76" t="inlineStr">
        <is>
          <t>刘桥柱17144〕</t>
        </is>
      </c>
    </row>
    <row r="85" ht="13.5" customHeight="1" s="96">
      <c r="A85" s="39" t="n">
        <v>8503</v>
      </c>
      <c r="B85" s="39" t="n">
        <v>3</v>
      </c>
      <c r="C85" s="76" t="inlineStr">
        <is>
          <t>已抄</t>
        </is>
      </c>
      <c r="D85" s="68" t="n">
        <v>164</v>
      </c>
      <c r="E85" s="68" t="n">
        <v>1102</v>
      </c>
      <c r="F85" s="39" t="n">
        <v>0</v>
      </c>
      <c r="G85" s="39" t="n">
        <v>0</v>
      </c>
      <c r="H85" s="39" t="n">
        <v>0</v>
      </c>
      <c r="I85" s="76" t="inlineStr">
        <is>
          <t>刘桥柱〔7144〕</t>
        </is>
      </c>
    </row>
    <row r="86" ht="11.25" customHeight="1" s="96">
      <c r="A86" s="39" t="n">
        <v>8504</v>
      </c>
      <c r="B86" s="39" t="n">
        <v>3</v>
      </c>
      <c r="C86" s="76" t="inlineStr">
        <is>
          <t>已抄</t>
        </is>
      </c>
      <c r="D86" s="68" t="n">
        <v>167</v>
      </c>
      <c r="E86" s="68" t="n">
        <v>3086</v>
      </c>
      <c r="F86" s="39" t="n">
        <v>0</v>
      </c>
      <c r="G86" s="39" t="n">
        <v>0</v>
      </c>
      <c r="H86" s="39" t="n">
        <v>0</v>
      </c>
      <c r="I86" s="76" t="inlineStr">
        <is>
          <t>刘桥柱17144〕</t>
        </is>
      </c>
    </row>
    <row r="87" ht="13.5" customHeight="1" s="96">
      <c r="A87" s="39" t="n">
        <v>8505</v>
      </c>
      <c r="B87" s="39" t="n">
        <v>3</v>
      </c>
      <c r="C87" s="76" t="inlineStr">
        <is>
          <t>已抄</t>
        </is>
      </c>
      <c r="D87" s="68" t="n">
        <v>72</v>
      </c>
      <c r="E87" s="68" t="n">
        <v>25833</v>
      </c>
      <c r="F87" s="39" t="n">
        <v>0</v>
      </c>
      <c r="G87" s="39" t="n">
        <v>0</v>
      </c>
      <c r="H87" s="39" t="n">
        <v>0</v>
      </c>
      <c r="I87" s="76" t="inlineStr">
        <is>
          <t>刘鄴兴口 1421</t>
        </is>
      </c>
    </row>
    <row r="88" ht="13.5" customHeight="1" s="96">
      <c r="A88" s="52" t="n">
        <v>8601</v>
      </c>
      <c r="B88" s="39" t="n">
        <v>3</v>
      </c>
      <c r="C88" s="74" t="inlineStr">
        <is>
          <t>已抄</t>
        </is>
      </c>
      <c r="D88" s="80" t="n">
        <v>204</v>
      </c>
      <c r="E88" s="80" t="n">
        <v>2143</v>
      </c>
      <c r="F88" s="52" t="n">
        <v>0</v>
      </c>
      <c r="G88" s="52" t="n">
        <v>0</v>
      </c>
      <c r="H88" s="52" t="n">
        <v>0</v>
      </c>
      <c r="I88" s="74" t="inlineStr">
        <is>
          <t>东柱铭〔7127〕</t>
        </is>
      </c>
    </row>
    <row r="89" ht="13.5" customHeight="1" s="96">
      <c r="A89" s="39" t="n">
        <v>8602</v>
      </c>
      <c r="B89" s="39" t="n">
        <v>3</v>
      </c>
      <c r="C89" s="76" t="inlineStr">
        <is>
          <t>已抄</t>
        </is>
      </c>
      <c r="D89" s="68" t="n">
        <v>146</v>
      </c>
      <c r="E89" s="68" t="n">
        <v>1576</v>
      </c>
      <c r="F89" s="39" t="n">
        <v>0</v>
      </c>
      <c r="G89" s="39" t="n">
        <v>0</v>
      </c>
      <c r="H89" s="39" t="n">
        <v>0</v>
      </c>
      <c r="I89" s="76" t="inlineStr">
        <is>
          <t>笔荣坚〔7156〕</t>
        </is>
      </c>
    </row>
    <row r="90" ht="13.5" customHeight="1" s="96">
      <c r="A90" s="39" t="n">
        <v>8603</v>
      </c>
      <c r="B90" s="39" t="n">
        <v>3</v>
      </c>
      <c r="C90" s="76" t="inlineStr">
        <is>
          <t>已抄</t>
        </is>
      </c>
      <c r="D90" s="68" t="n">
        <v>87</v>
      </c>
      <c r="E90" s="68" t="n">
        <v>56137</v>
      </c>
      <c r="F90" s="39" t="n">
        <v>0</v>
      </c>
      <c r="G90" s="39" t="n">
        <v>0</v>
      </c>
      <c r="H90" s="39" t="n">
        <v>0</v>
      </c>
      <c r="I90" s="76" t="inlineStr">
        <is>
          <t>东柱铭【7127〕</t>
        </is>
      </c>
    </row>
    <row r="91" ht="13.5" customHeight="1" s="96">
      <c r="A91" s="39" t="n">
        <v>8604</v>
      </c>
      <c r="B91" s="39" t="n">
        <v>3</v>
      </c>
      <c r="C91" s="76" t="inlineStr">
        <is>
          <t>已抄</t>
        </is>
      </c>
      <c r="D91" s="68" t="n">
        <v>224</v>
      </c>
      <c r="E91" s="68" t="n">
        <v>2120</v>
      </c>
      <c r="F91" s="39" t="n">
        <v>0</v>
      </c>
      <c r="G91" s="39" t="n">
        <v>0</v>
      </c>
      <c r="H91" s="39" t="n">
        <v>0</v>
      </c>
      <c r="I91" s="76" t="inlineStr">
        <is>
          <t>単荣坚门1561</t>
        </is>
      </c>
    </row>
    <row r="92" ht="13.5" customHeight="1" s="96">
      <c r="A92" s="39" t="n">
        <v>8605</v>
      </c>
      <c r="B92" s="39" t="n">
        <v>3</v>
      </c>
      <c r="C92" s="76" t="inlineStr">
        <is>
          <t>已抄</t>
        </is>
      </c>
      <c r="D92" s="68" t="n">
        <v>50</v>
      </c>
      <c r="E92" s="68" t="n">
        <v>27409</v>
      </c>
      <c r="F92" s="39" t="n">
        <v>0</v>
      </c>
      <c r="G92" s="39" t="n">
        <v>0</v>
      </c>
      <c r="H92" s="39" t="n">
        <v>0</v>
      </c>
      <c r="I92" s="76" t="inlineStr">
        <is>
          <t>刘桥柱口 1441</t>
        </is>
      </c>
    </row>
    <row r="93" ht="13.5" customHeight="1" s="96">
      <c r="A93" s="39" t="n">
        <v>8815</v>
      </c>
      <c r="B93" s="39" t="n">
        <v>3</v>
      </c>
      <c r="C93" s="81" t="inlineStr">
        <is>
          <t>已抄</t>
        </is>
      </c>
      <c r="D93" s="68" t="n">
        <v>386</v>
      </c>
      <c r="E93" s="68" t="n">
        <v>3385</v>
      </c>
      <c r="F93" s="39" t="n">
        <v>0</v>
      </c>
      <c r="G93" s="39" t="n">
        <v>0</v>
      </c>
      <c r="H93" s="39" t="n">
        <v>0</v>
      </c>
      <c r="I93" s="82" t="inlineStr">
        <is>
          <t>马汉威17369〕</t>
        </is>
      </c>
    </row>
    <row r="94">
      <c r="A94" s="48" t="n"/>
      <c r="B94" s="48" t="n"/>
      <c r="C94" s="84" t="n"/>
      <c r="D94" s="85" t="inlineStr">
        <is>
          <t>合计</t>
        </is>
      </c>
      <c r="E94" s="63">
        <f>SUM(E69:E93)</f>
        <v/>
      </c>
      <c r="F94" s="48" t="n"/>
      <c r="G94" s="48" t="n"/>
      <c r="H94" s="48" t="n"/>
      <c r="I94" s="88" t="n"/>
    </row>
    <row r="95">
      <c r="E95" s="2" t="n"/>
    </row>
    <row r="96">
      <c r="E96" s="2" t="n"/>
    </row>
    <row r="97">
      <c r="A97" s="3" t="inlineStr">
        <is>
          <t>２月分区计量统计</t>
        </is>
      </c>
    </row>
    <row r="99">
      <c r="A99" s="72" t="inlineStr">
        <is>
          <t>抄表时间</t>
        </is>
      </c>
      <c r="B99" s="86" t="inlineStr">
        <is>
          <t>1月17日至21日</t>
        </is>
      </c>
      <c r="C99" s="86" t="inlineStr">
        <is>
          <t>2月19日至２１日</t>
        </is>
      </c>
      <c r="D99" s="86" t="n"/>
    </row>
    <row r="100">
      <c r="A100" s="72" t="inlineStr">
        <is>
          <t>流量计取数时间</t>
        </is>
      </c>
      <c r="B100" s="7" t="inlineStr">
        <is>
          <t>１月２０日至２月１９日</t>
        </is>
      </c>
    </row>
    <row r="102">
      <c r="C102" s="72" t="inlineStr">
        <is>
          <t>售水量</t>
        </is>
      </c>
      <c r="D102" s="72" t="inlineStr">
        <is>
          <t>供水量</t>
        </is>
      </c>
      <c r="E102" s="64" t="inlineStr">
        <is>
          <t>损耗水量</t>
        </is>
      </c>
      <c r="F102" s="72" t="inlineStr">
        <is>
          <t>水损耗（百分比）</t>
        </is>
      </c>
    </row>
    <row r="103">
      <c r="B103" s="72" t="inlineStr">
        <is>
          <t>１区</t>
        </is>
      </c>
      <c r="C103" s="57" t="n">
        <v>175104</v>
      </c>
      <c r="D103" s="66" t="n">
        <v>378299</v>
      </c>
      <c r="E103" s="66">
        <f>D103-C103</f>
        <v/>
      </c>
      <c r="F103" s="65">
        <f>E103/C103</f>
        <v/>
      </c>
    </row>
    <row r="104">
      <c r="B104" s="72" t="inlineStr">
        <is>
          <t>２区</t>
        </is>
      </c>
      <c r="C104" s="57" t="n">
        <v>456938</v>
      </c>
      <c r="D104" s="66" t="n">
        <v>387395</v>
      </c>
      <c r="E104" s="66">
        <f>D104-C104</f>
        <v/>
      </c>
      <c r="F104" s="65">
        <f>E104/C104</f>
        <v/>
      </c>
    </row>
    <row r="105">
      <c r="B105" s="72" t="inlineStr">
        <is>
          <t>３区</t>
        </is>
      </c>
      <c r="C105" s="57" t="n">
        <v>260128</v>
      </c>
      <c r="D105" s="57" t="n">
        <v>280209</v>
      </c>
      <c r="E105" s="66">
        <f>D105-C105</f>
        <v/>
      </c>
      <c r="F105" s="65">
        <f>E105/C105</f>
        <v/>
      </c>
    </row>
    <row r="106">
      <c r="B106" s="72" t="inlineStr">
        <is>
          <t>合计</t>
        </is>
      </c>
      <c r="C106" s="57">
        <f>SUM(C103:C105)</f>
        <v/>
      </c>
      <c r="D106" s="66">
        <f>SUM(D103:D105)</f>
        <v/>
      </c>
      <c r="E106" s="66">
        <f>D106-C106</f>
        <v/>
      </c>
      <c r="F106" s="65">
        <f>E106/C106</f>
        <v/>
      </c>
    </row>
    <row r="107">
      <c r="B107" s="72" t="n"/>
    </row>
    <row r="108">
      <c r="B108" s="72" t="n"/>
    </row>
    <row r="109">
      <c r="C109" s="72" t="inlineStr">
        <is>
          <t>监控表供水量</t>
        </is>
      </c>
    </row>
    <row r="110">
      <c r="B110" s="72" t="inlineStr">
        <is>
          <t>荔新大道</t>
        </is>
      </c>
      <c r="C110" s="72" t="inlineStr">
        <is>
          <t>宁西总表（插入式）DN1200</t>
        </is>
      </c>
      <c r="D110" s="64" t="inlineStr">
        <is>
          <t>如丰大道</t>
        </is>
      </c>
      <c r="E110" s="64" t="inlineStr">
        <is>
          <t>新城大道医院NB</t>
        </is>
      </c>
      <c r="F110" s="72" t="inlineStr">
        <is>
          <t>三棵竹</t>
        </is>
      </c>
    </row>
    <row r="111">
      <c r="A111" s="72" t="inlineStr">
        <is>
          <t>１区</t>
        </is>
      </c>
      <c r="B111" s="72" t="n">
        <v>2611562</v>
      </c>
      <c r="C111" s="57" t="n">
        <v>2140549</v>
      </c>
      <c r="D111" s="66" t="n">
        <v>92714</v>
      </c>
      <c r="F111" s="66" t="n"/>
      <c r="G111" s="57">
        <f>B111-C111-D111</f>
        <v/>
      </c>
    </row>
    <row r="112">
      <c r="A112" s="72" t="inlineStr">
        <is>
          <t>２区</t>
        </is>
      </c>
      <c r="D112" s="66" t="n">
        <v>92714</v>
      </c>
      <c r="E112" s="66" t="n">
        <v>574890</v>
      </c>
      <c r="F112" s="57" t="n">
        <v>280209</v>
      </c>
      <c r="G112" s="57">
        <f>D112+E112-F112</f>
        <v/>
      </c>
    </row>
    <row r="113">
      <c r="A113" s="72" t="inlineStr">
        <is>
          <t>３区</t>
        </is>
      </c>
      <c r="F113" s="57" t="n">
        <v>280209</v>
      </c>
      <c r="G113" s="57" t="n">
        <v>280209</v>
      </c>
    </row>
    <row r="115" ht="25.5" customHeight="1" s="96">
      <c r="A115" s="12" t="inlineStr">
        <is>
          <t>１区月供水量＝荔新大道ＤＮ1200流量计月供水量（旧）－宁西总表ＤＮ1200流量计月供水量－如丰大道ＤＮ600流量计月供水量</t>
        </is>
      </c>
    </row>
    <row r="116" ht="26.25" customHeight="1" s="96">
      <c r="A116" s="12" t="inlineStr">
        <is>
          <t>２区月供水量＝如丰大道ＤＮ600流量计月供水量+新城大道医院NBＤＮ800流量计月供水量－三棵竹ＤＮ600流量计月供水量</t>
        </is>
      </c>
    </row>
    <row r="117" ht="27" customHeight="1" s="96">
      <c r="A117" s="12" t="inlineStr">
        <is>
          <t>３区月供水量＝三棵竹ＤＮ600流量计月供水量</t>
        </is>
      </c>
    </row>
  </sheetData>
  <mergeCells count="5">
    <mergeCell ref="A1:I1"/>
    <mergeCell ref="A115:H115"/>
    <mergeCell ref="A116:H116"/>
    <mergeCell ref="A117:G117"/>
    <mergeCell ref="A97:H9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topLeftCell="A89" zoomScale="115" zoomScaleNormal="115" workbookViewId="0">
      <selection activeCell="C103" sqref="C103:C105"/>
    </sheetView>
  </sheetViews>
  <sheetFormatPr baseColWidth="8" defaultColWidth="9" defaultRowHeight="12.75"/>
  <cols>
    <col width="5.28318584070797" customWidth="1" style="96" min="1" max="1"/>
    <col width="13.283185840708" customWidth="1" style="96" min="2" max="3"/>
    <col width="14.858407079646" customWidth="1" style="66" min="4" max="4"/>
    <col width="13" customWidth="1" style="96" min="5" max="5"/>
    <col width="13.141592920354" customWidth="1" style="96" min="6" max="6"/>
    <col width="13" customWidth="1" style="96" min="7" max="7"/>
    <col width="14.4247787610619" customWidth="1" style="96" min="8" max="8"/>
  </cols>
  <sheetData>
    <row r="1" ht="28" customHeight="1" s="96">
      <c r="A1" s="3" t="inlineStr">
        <is>
          <t>石滩区所有表册</t>
        </is>
      </c>
      <c r="F1" s="72" t="n"/>
      <c r="G1" s="72" t="n"/>
      <c r="H1" s="72" t="n"/>
    </row>
    <row r="2" ht="13.5" customHeight="1" s="96">
      <c r="A2" s="24" t="inlineStr">
        <is>
          <t>序号</t>
        </is>
      </c>
      <c r="B2" s="32" t="inlineStr">
        <is>
          <t>表册</t>
        </is>
      </c>
      <c r="C2" s="33" t="inlineStr">
        <is>
          <t>分区</t>
        </is>
      </c>
      <c r="D2" s="33" t="inlineStr">
        <is>
          <t>水量</t>
        </is>
      </c>
      <c r="E2" s="33" t="inlineStr">
        <is>
          <t>分摊水量</t>
        </is>
      </c>
      <c r="F2" s="34" t="n"/>
      <c r="G2" s="35" t="n"/>
      <c r="H2" s="36" t="n"/>
    </row>
    <row r="3" ht="13.5" customHeight="1" s="96">
      <c r="A3" s="22" t="n">
        <v>1</v>
      </c>
      <c r="B3" s="38" t="n">
        <v>8507</v>
      </c>
      <c r="C3" s="39" t="n">
        <v>1</v>
      </c>
      <c r="D3" s="68" t="n">
        <v>180196</v>
      </c>
      <c r="E3" s="39" t="n"/>
      <c r="F3" s="60" t="n"/>
      <c r="G3" s="60" t="n"/>
      <c r="H3" s="69" t="n"/>
    </row>
    <row r="4" ht="13.5" customHeight="1" s="96">
      <c r="A4" s="22" t="n">
        <v>2</v>
      </c>
      <c r="B4" s="38" t="n">
        <v>8703</v>
      </c>
      <c r="C4" s="39" t="n">
        <v>1</v>
      </c>
      <c r="D4" s="68" t="n">
        <v>7938</v>
      </c>
      <c r="E4" s="39" t="n"/>
      <c r="F4" s="60" t="n"/>
      <c r="G4" s="60" t="n"/>
      <c r="H4" s="69" t="n"/>
    </row>
    <row r="5" ht="13.5" customHeight="1" s="96">
      <c r="A5" s="22" t="n">
        <v>3</v>
      </c>
      <c r="B5" s="38" t="n">
        <v>8704</v>
      </c>
      <c r="C5" s="39" t="n">
        <v>1</v>
      </c>
      <c r="D5" s="68" t="n">
        <v>11125</v>
      </c>
      <c r="E5" s="39" t="n"/>
      <c r="F5" s="60" t="n"/>
      <c r="G5" s="60" t="n"/>
      <c r="H5" s="69" t="n"/>
    </row>
    <row r="6" ht="13.5" customHeight="1" s="96">
      <c r="A6" s="22" t="n">
        <v>4</v>
      </c>
      <c r="B6" s="38" t="n">
        <v>8705</v>
      </c>
      <c r="C6" s="39" t="n">
        <v>1</v>
      </c>
      <c r="D6" s="68" t="n">
        <v>1003</v>
      </c>
      <c r="E6" s="39" t="n"/>
      <c r="F6" s="60" t="n"/>
      <c r="G6" s="60" t="n"/>
      <c r="H6" s="69" t="n"/>
    </row>
    <row r="7" ht="13.5" customHeight="1" s="96">
      <c r="A7" s="22" t="n"/>
      <c r="B7" s="45" t="n"/>
      <c r="C7" s="46" t="n"/>
      <c r="D7" s="47">
        <f>SUM(D3:D6)</f>
        <v/>
      </c>
      <c r="E7" s="46" t="n"/>
      <c r="F7" s="48" t="n"/>
      <c r="G7" s="48" t="n"/>
      <c r="H7" s="49" t="n"/>
    </row>
    <row r="8" ht="13.5" customHeight="1" s="96">
      <c r="A8" s="22" t="n">
        <v>1</v>
      </c>
      <c r="B8" s="38" t="n">
        <v>8101</v>
      </c>
      <c r="C8" s="39" t="n">
        <v>2</v>
      </c>
      <c r="D8" s="68" t="n">
        <v>216582</v>
      </c>
      <c r="E8" s="39" t="n">
        <v>0</v>
      </c>
      <c r="F8" s="60" t="n"/>
      <c r="G8" s="50" t="n"/>
      <c r="H8" s="69" t="n"/>
    </row>
    <row r="9" ht="13.5" customHeight="1" s="96">
      <c r="A9" s="22" t="n">
        <v>2</v>
      </c>
      <c r="B9" s="38" t="n">
        <v>8108</v>
      </c>
      <c r="C9" s="39" t="n">
        <v>2</v>
      </c>
      <c r="D9" s="68" t="n">
        <v>983</v>
      </c>
      <c r="E9" s="39" t="n">
        <v>0</v>
      </c>
      <c r="F9" s="60" t="n"/>
      <c r="G9" s="60" t="n"/>
      <c r="H9" s="69" t="n"/>
    </row>
    <row r="10" ht="13.5" customHeight="1" s="96">
      <c r="A10" s="22" t="n">
        <v>3</v>
      </c>
      <c r="B10" s="51" t="n">
        <v>8207</v>
      </c>
      <c r="C10" s="52" t="n">
        <v>2</v>
      </c>
      <c r="D10" s="68" t="n">
        <v>10253</v>
      </c>
      <c r="E10" s="52" t="n">
        <v>0</v>
      </c>
      <c r="F10" s="53" t="n"/>
      <c r="G10" s="53" t="n"/>
      <c r="H10" s="54" t="n"/>
    </row>
    <row r="11" ht="13.5" customHeight="1" s="96">
      <c r="A11" s="22" t="n">
        <v>4</v>
      </c>
      <c r="B11" s="38" t="n">
        <v>8208</v>
      </c>
      <c r="C11" s="39" t="n">
        <v>2</v>
      </c>
      <c r="D11" s="68" t="n">
        <v>1296</v>
      </c>
      <c r="E11" s="39" t="n">
        <v>0</v>
      </c>
      <c r="F11" s="60" t="n"/>
      <c r="G11" s="60" t="n"/>
      <c r="H11" s="69" t="n"/>
    </row>
    <row r="12" ht="13.5" customHeight="1" s="96">
      <c r="A12" s="22" t="n">
        <v>5</v>
      </c>
      <c r="B12" s="38" t="n">
        <v>8209</v>
      </c>
      <c r="C12" s="39" t="n">
        <v>2</v>
      </c>
      <c r="D12" s="68" t="n">
        <v>9393</v>
      </c>
      <c r="E12" s="39" t="n">
        <v>0</v>
      </c>
      <c r="F12" s="60" t="n"/>
      <c r="G12" s="60" t="n"/>
      <c r="H12" s="69" t="n"/>
    </row>
    <row r="13" ht="13.5" customHeight="1" s="96">
      <c r="A13" s="22" t="n">
        <v>6</v>
      </c>
      <c r="B13" s="38" t="n">
        <v>8210</v>
      </c>
      <c r="C13" s="39" t="n">
        <v>2</v>
      </c>
      <c r="D13" s="68" t="n">
        <v>4721</v>
      </c>
      <c r="E13" s="39" t="n">
        <v>0</v>
      </c>
      <c r="F13" s="60" t="n"/>
      <c r="G13" s="60" t="n"/>
      <c r="H13" s="69" t="n"/>
    </row>
    <row r="14" ht="13.5" customHeight="1" s="96">
      <c r="A14" s="22" t="n">
        <v>7</v>
      </c>
      <c r="B14" s="38" t="n">
        <v>8304</v>
      </c>
      <c r="C14" s="39" t="n">
        <v>2</v>
      </c>
      <c r="D14" s="68" t="n">
        <v>92225</v>
      </c>
      <c r="E14" s="39" t="n">
        <v>0</v>
      </c>
      <c r="F14" s="60" t="n"/>
      <c r="G14" s="60" t="n"/>
      <c r="H14" s="69" t="n"/>
    </row>
    <row r="15" ht="13.5" customHeight="1" s="96">
      <c r="A15" s="22" t="n">
        <v>8</v>
      </c>
      <c r="B15" s="38" t="n">
        <v>8700</v>
      </c>
      <c r="C15" s="39" t="n">
        <v>2</v>
      </c>
      <c r="D15" s="68" t="n">
        <v>3291</v>
      </c>
      <c r="E15" s="39" t="n">
        <v>0</v>
      </c>
      <c r="F15" s="60" t="n"/>
      <c r="G15" s="60" t="n"/>
      <c r="H15" s="69" t="n"/>
    </row>
    <row r="16" ht="13.5" customHeight="1" s="96">
      <c r="A16" s="22" t="n">
        <v>9</v>
      </c>
      <c r="B16" s="38" t="n">
        <v>8702</v>
      </c>
      <c r="C16" s="39" t="n">
        <v>2</v>
      </c>
      <c r="D16" s="68" t="n">
        <v>2836</v>
      </c>
      <c r="E16" s="39" t="n">
        <v>0</v>
      </c>
      <c r="F16" s="60" t="n"/>
      <c r="G16" s="60" t="n"/>
      <c r="H16" s="69" t="n"/>
    </row>
    <row r="17" ht="13.5" customHeight="1" s="96">
      <c r="A17" s="22" t="n">
        <v>10</v>
      </c>
      <c r="B17" s="38" t="n">
        <v>8706</v>
      </c>
      <c r="C17" s="39" t="n">
        <v>2</v>
      </c>
      <c r="D17" s="68" t="n">
        <v>3376</v>
      </c>
      <c r="E17" s="39" t="n">
        <v>0</v>
      </c>
      <c r="F17" s="60" t="n"/>
      <c r="G17" s="60" t="n"/>
      <c r="H17" s="69" t="n"/>
    </row>
    <row r="18" ht="13.5" customHeight="1" s="96">
      <c r="A18" s="22" t="n">
        <v>11</v>
      </c>
      <c r="B18" s="38" t="n">
        <v>8707</v>
      </c>
      <c r="C18" s="39" t="n">
        <v>2</v>
      </c>
      <c r="D18" s="68" t="n">
        <v>8811</v>
      </c>
      <c r="E18" s="39" t="n">
        <v>0</v>
      </c>
      <c r="F18" s="60" t="n"/>
      <c r="G18" s="60" t="n"/>
      <c r="H18" s="69" t="n"/>
    </row>
    <row r="19" ht="13.5" customHeight="1" s="96">
      <c r="A19" s="22" t="n">
        <v>12</v>
      </c>
      <c r="B19" s="38" t="n">
        <v>8708</v>
      </c>
      <c r="C19" s="39" t="n">
        <v>2</v>
      </c>
      <c r="D19" s="70" t="n">
        <v>7299</v>
      </c>
      <c r="E19" s="39" t="n">
        <v>0</v>
      </c>
      <c r="F19" s="60" t="n"/>
      <c r="G19" s="60" t="n"/>
      <c r="H19" s="69" t="n"/>
    </row>
    <row r="20" ht="13.5" customHeight="1" s="96">
      <c r="A20" s="22" t="n">
        <v>13</v>
      </c>
      <c r="B20" s="38" t="n">
        <v>8709</v>
      </c>
      <c r="C20" s="39" t="n">
        <v>2</v>
      </c>
      <c r="D20" s="68" t="n">
        <v>4571</v>
      </c>
      <c r="E20" s="39" t="n">
        <v>0</v>
      </c>
      <c r="F20" s="60" t="n"/>
      <c r="G20" s="60" t="n"/>
      <c r="H20" s="69" t="n"/>
    </row>
    <row r="21" ht="13.5" customHeight="1" s="96">
      <c r="A21" s="22" t="n">
        <v>14</v>
      </c>
      <c r="B21" s="38" t="n">
        <v>8710</v>
      </c>
      <c r="C21" s="39" t="n">
        <v>2</v>
      </c>
      <c r="D21" s="68" t="n">
        <v>1861</v>
      </c>
      <c r="E21" s="39" t="n">
        <v>0</v>
      </c>
      <c r="F21" s="60" t="n"/>
      <c r="G21" s="60" t="n"/>
      <c r="H21" s="69" t="n"/>
    </row>
    <row r="22" ht="13.5" customHeight="1" s="96">
      <c r="A22" s="22" t="n">
        <v>15</v>
      </c>
      <c r="B22" s="38" t="n">
        <v>8711</v>
      </c>
      <c r="C22" s="39" t="n">
        <v>2</v>
      </c>
      <c r="D22" s="68" t="n">
        <v>591</v>
      </c>
      <c r="E22" s="39" t="n">
        <v>0</v>
      </c>
      <c r="F22" s="60" t="n"/>
      <c r="G22" s="60" t="n"/>
      <c r="H22" s="69" t="n"/>
    </row>
    <row r="23" ht="13.5" customHeight="1" s="96">
      <c r="A23" s="22" t="n">
        <v>16</v>
      </c>
      <c r="B23" s="51" t="n">
        <v>8712</v>
      </c>
      <c r="C23" s="39" t="n">
        <v>2</v>
      </c>
      <c r="D23" s="68" t="n">
        <v>1239</v>
      </c>
      <c r="E23" s="52" t="n">
        <v>0</v>
      </c>
      <c r="F23" s="53" t="n"/>
      <c r="G23" s="53" t="n"/>
      <c r="H23" s="54" t="n"/>
    </row>
    <row r="24" ht="13.5" customHeight="1" s="96">
      <c r="A24" s="22" t="n">
        <v>17</v>
      </c>
      <c r="B24" s="38" t="n">
        <v>8713</v>
      </c>
      <c r="C24" s="39" t="n">
        <v>3</v>
      </c>
      <c r="D24" s="68" t="n">
        <v>1261</v>
      </c>
      <c r="E24" s="39" t="n">
        <v>0</v>
      </c>
      <c r="F24" s="60" t="n"/>
      <c r="G24" s="60" t="n"/>
      <c r="H24" s="69" t="n"/>
    </row>
    <row r="25" ht="13.5" customHeight="1" s="96">
      <c r="A25" s="22" t="n">
        <v>18</v>
      </c>
      <c r="B25" s="38" t="n">
        <v>8714</v>
      </c>
      <c r="C25" s="39" t="n">
        <v>3</v>
      </c>
      <c r="D25" s="68" t="n">
        <v>1270</v>
      </c>
      <c r="E25" s="39" t="n">
        <v>0</v>
      </c>
      <c r="F25" s="60" t="n"/>
      <c r="G25" s="60" t="n"/>
      <c r="H25" s="69" t="n"/>
    </row>
    <row r="26" ht="13.5" customHeight="1" s="96">
      <c r="A26" s="22" t="n">
        <v>19</v>
      </c>
      <c r="B26" s="38" t="n">
        <v>8715</v>
      </c>
      <c r="C26" s="39" t="n">
        <v>3</v>
      </c>
      <c r="D26" s="68" t="n">
        <v>4273</v>
      </c>
      <c r="E26" s="39" t="n">
        <v>0</v>
      </c>
      <c r="F26" s="60" t="n"/>
      <c r="G26" s="60" t="n"/>
      <c r="H26" s="69" t="n"/>
    </row>
    <row r="27" ht="13.5" customHeight="1" s="96">
      <c r="A27" s="22" t="n">
        <v>20</v>
      </c>
      <c r="B27" s="38" t="n">
        <v>8716</v>
      </c>
      <c r="C27" s="39" t="n">
        <v>3</v>
      </c>
      <c r="D27" s="68" t="n">
        <v>1023</v>
      </c>
      <c r="E27" s="39" t="n">
        <v>0</v>
      </c>
      <c r="F27" s="60" t="n"/>
      <c r="G27" s="60" t="n"/>
      <c r="H27" s="69" t="n"/>
    </row>
    <row r="28" ht="13.5" customHeight="1" s="96">
      <c r="A28" s="22" t="n">
        <v>21</v>
      </c>
      <c r="B28" s="38" t="n">
        <v>8717</v>
      </c>
      <c r="C28" s="39" t="n">
        <v>3</v>
      </c>
      <c r="D28" s="68" t="n">
        <v>949</v>
      </c>
      <c r="E28" s="39" t="n">
        <v>0</v>
      </c>
      <c r="F28" s="60" t="n"/>
      <c r="G28" s="60" t="n"/>
      <c r="H28" s="69" t="n"/>
    </row>
    <row r="29" ht="13.5" customHeight="1" s="96">
      <c r="A29" s="22" t="n">
        <v>22</v>
      </c>
      <c r="B29" s="38" t="n">
        <v>8718</v>
      </c>
      <c r="C29" s="39" t="n">
        <v>3</v>
      </c>
      <c r="D29" s="68" t="n">
        <v>503</v>
      </c>
      <c r="E29" s="39" t="n">
        <v>0</v>
      </c>
      <c r="F29" s="60" t="n"/>
      <c r="G29" s="60" t="n"/>
      <c r="H29" s="69" t="n"/>
    </row>
    <row r="30" ht="13.5" customHeight="1" s="96">
      <c r="A30" s="22" t="n">
        <v>23</v>
      </c>
      <c r="B30" s="38" t="n">
        <v>8719</v>
      </c>
      <c r="C30" s="39" t="n">
        <v>3</v>
      </c>
      <c r="D30" s="68" t="n">
        <v>1107</v>
      </c>
      <c r="E30" s="39" t="n">
        <v>0</v>
      </c>
      <c r="F30" s="60" t="n"/>
      <c r="G30" s="60" t="n"/>
      <c r="H30" s="69" t="n"/>
    </row>
    <row r="31" ht="13.5" customHeight="1" s="96">
      <c r="A31" s="22" t="n">
        <v>24</v>
      </c>
      <c r="B31" s="38" t="n">
        <v>8720</v>
      </c>
      <c r="C31" s="39" t="n">
        <v>3</v>
      </c>
      <c r="D31" s="68" t="n">
        <v>1161</v>
      </c>
      <c r="E31" s="39" t="n">
        <v>0</v>
      </c>
      <c r="F31" s="60" t="n"/>
      <c r="G31" s="60" t="n"/>
      <c r="H31" s="69" t="n"/>
    </row>
    <row r="32" ht="13.5" customHeight="1" s="96">
      <c r="A32" s="22" t="n">
        <v>25</v>
      </c>
      <c r="B32" s="38" t="n">
        <v>8721</v>
      </c>
      <c r="C32" s="39" t="n">
        <v>3</v>
      </c>
      <c r="D32" s="68" t="n">
        <v>888</v>
      </c>
      <c r="E32" s="39" t="n">
        <v>0</v>
      </c>
      <c r="F32" s="60" t="n"/>
      <c r="G32" s="60" t="n"/>
      <c r="H32" s="69" t="n"/>
    </row>
    <row r="33" ht="13.5" customHeight="1" s="96">
      <c r="A33" s="22" t="n">
        <v>26</v>
      </c>
      <c r="B33" s="38" t="n">
        <v>8722</v>
      </c>
      <c r="C33" s="39" t="n">
        <v>3</v>
      </c>
      <c r="D33" s="68" t="n">
        <v>11109</v>
      </c>
      <c r="E33" s="39" t="n">
        <v>0</v>
      </c>
      <c r="F33" s="60" t="n"/>
      <c r="G33" s="60" t="n"/>
      <c r="H33" s="69" t="n"/>
    </row>
    <row r="34" ht="13.5" customHeight="1" s="96">
      <c r="A34" s="22" t="n">
        <v>27</v>
      </c>
      <c r="B34" s="38" t="n">
        <v>8723</v>
      </c>
      <c r="C34" s="39" t="n">
        <v>3</v>
      </c>
      <c r="D34" s="68" t="n">
        <v>1566</v>
      </c>
      <c r="E34" s="39" t="n">
        <v>0</v>
      </c>
      <c r="F34" s="60" t="n"/>
      <c r="G34" s="60" t="n"/>
      <c r="H34" s="69" t="n"/>
    </row>
    <row r="35" ht="13.5" customHeight="1" s="96">
      <c r="A35" s="22" t="n">
        <v>28</v>
      </c>
      <c r="B35" s="38" t="n">
        <v>8724</v>
      </c>
      <c r="C35" s="39" t="n">
        <v>3</v>
      </c>
      <c r="D35" s="68" t="n">
        <v>1419</v>
      </c>
      <c r="E35" s="39" t="n">
        <v>0</v>
      </c>
      <c r="F35" s="60" t="n"/>
      <c r="G35" s="60" t="n"/>
      <c r="H35" s="69" t="n"/>
    </row>
    <row r="36" ht="13.5" customHeight="1" s="96">
      <c r="A36" s="22" t="n">
        <v>29</v>
      </c>
      <c r="B36" s="38" t="n">
        <v>8725</v>
      </c>
      <c r="C36" s="39" t="n">
        <v>3</v>
      </c>
      <c r="D36" s="68" t="n">
        <v>1435</v>
      </c>
      <c r="E36" s="39" t="n">
        <v>0</v>
      </c>
      <c r="F36" s="60" t="n"/>
      <c r="G36" s="60" t="n"/>
      <c r="H36" s="69" t="n"/>
    </row>
    <row r="37" ht="13.5" customHeight="1" s="96">
      <c r="A37" s="22" t="n">
        <v>30</v>
      </c>
      <c r="B37" s="38" t="n">
        <v>8726</v>
      </c>
      <c r="C37" s="39" t="n">
        <v>3</v>
      </c>
      <c r="D37" s="68" t="n">
        <v>1014</v>
      </c>
      <c r="E37" s="39" t="n">
        <v>0</v>
      </c>
      <c r="F37" s="60" t="n"/>
      <c r="G37" s="60" t="n"/>
      <c r="H37" s="69" t="n"/>
    </row>
    <row r="38" ht="13.5" customHeight="1" s="96">
      <c r="A38" s="22" t="n">
        <v>31</v>
      </c>
      <c r="B38" s="38" t="n">
        <v>8727</v>
      </c>
      <c r="C38" s="39" t="n">
        <v>3</v>
      </c>
      <c r="D38" s="68" t="n">
        <v>404</v>
      </c>
      <c r="E38" s="39" t="n">
        <v>0</v>
      </c>
      <c r="F38" s="60" t="n"/>
      <c r="G38" s="60" t="n"/>
      <c r="H38" s="69" t="n"/>
    </row>
    <row r="39" ht="13.5" customHeight="1" s="96">
      <c r="A39" s="22" t="n">
        <v>32</v>
      </c>
      <c r="B39" s="38" t="n">
        <v>8728</v>
      </c>
      <c r="C39" s="39" t="n">
        <v>3</v>
      </c>
      <c r="D39" s="68" t="n">
        <v>3746</v>
      </c>
      <c r="E39" s="39" t="n">
        <v>0</v>
      </c>
      <c r="F39" s="60" t="n"/>
      <c r="G39" s="60" t="n"/>
      <c r="H39" s="69" t="n"/>
    </row>
    <row r="40" ht="13.5" customHeight="1" s="96">
      <c r="A40" s="22" t="n">
        <v>33</v>
      </c>
      <c r="B40" s="38" t="n">
        <v>8729</v>
      </c>
      <c r="C40" s="39" t="n">
        <v>3</v>
      </c>
      <c r="D40" s="68" t="n">
        <v>1781</v>
      </c>
      <c r="E40" s="39" t="n">
        <v>0</v>
      </c>
      <c r="F40" s="60" t="n"/>
      <c r="G40" s="60" t="n"/>
      <c r="H40" s="69" t="n"/>
    </row>
    <row r="41" ht="13.5" customHeight="1" s="96">
      <c r="A41" s="22" t="n">
        <v>34</v>
      </c>
      <c r="B41" s="38" t="n">
        <v>8730</v>
      </c>
      <c r="C41" s="39" t="n">
        <v>3</v>
      </c>
      <c r="D41" s="68" t="n">
        <v>1385</v>
      </c>
      <c r="E41" s="39" t="n">
        <v>0</v>
      </c>
      <c r="F41" s="60" t="n"/>
      <c r="G41" s="60" t="n"/>
      <c r="H41" s="69" t="n"/>
    </row>
    <row r="42" ht="13.5" customHeight="1" s="96">
      <c r="A42" s="22" t="n">
        <v>35</v>
      </c>
      <c r="B42" s="51" t="n">
        <v>8731</v>
      </c>
      <c r="C42" s="39" t="n">
        <v>3</v>
      </c>
      <c r="D42" s="68" t="n">
        <v>1183</v>
      </c>
      <c r="E42" s="52" t="n">
        <v>0</v>
      </c>
      <c r="F42" s="53" t="n"/>
      <c r="G42" s="53" t="n"/>
      <c r="H42" s="54" t="n"/>
    </row>
    <row r="43" ht="13.5" customHeight="1" s="96">
      <c r="A43" s="22" t="n">
        <v>36</v>
      </c>
      <c r="B43" s="38" t="n">
        <v>8732</v>
      </c>
      <c r="C43" s="39" t="n">
        <v>2</v>
      </c>
      <c r="D43" s="68" t="n">
        <v>1188</v>
      </c>
      <c r="E43" s="39" t="n">
        <v>0</v>
      </c>
      <c r="F43" s="60" t="n"/>
      <c r="G43" s="60" t="n"/>
      <c r="H43" s="69" t="n"/>
    </row>
    <row r="44" ht="13.5" customHeight="1" s="96">
      <c r="A44" s="22" t="n">
        <v>37</v>
      </c>
      <c r="B44" s="38" t="n">
        <v>8733</v>
      </c>
      <c r="C44" s="39" t="n">
        <v>2</v>
      </c>
      <c r="D44" s="68" t="n">
        <v>881</v>
      </c>
      <c r="E44" s="39" t="n">
        <v>0</v>
      </c>
      <c r="F44" s="60" t="n"/>
      <c r="G44" s="60" t="n"/>
      <c r="H44" s="69" t="n"/>
    </row>
    <row r="45" ht="13.5" customHeight="1" s="96">
      <c r="A45" s="22" t="n">
        <v>38</v>
      </c>
      <c r="B45" s="38" t="n">
        <v>8734</v>
      </c>
      <c r="C45" s="39" t="n">
        <v>2</v>
      </c>
      <c r="D45" s="70" t="n">
        <v>3459</v>
      </c>
      <c r="E45" s="39" t="n">
        <v>0</v>
      </c>
      <c r="F45" s="60" t="n"/>
      <c r="G45" s="60" t="n"/>
      <c r="H45" s="69" t="n"/>
    </row>
    <row r="46" ht="13.5" customHeight="1" s="96">
      <c r="A46" s="22" t="n">
        <v>39</v>
      </c>
      <c r="B46" s="38" t="n">
        <v>8735</v>
      </c>
      <c r="C46" s="39" t="n">
        <v>2</v>
      </c>
      <c r="D46" s="68" t="n">
        <v>4029</v>
      </c>
      <c r="E46" s="39" t="n">
        <v>0</v>
      </c>
      <c r="F46" s="60" t="n"/>
      <c r="G46" s="60" t="n"/>
      <c r="H46" s="69" t="n"/>
    </row>
    <row r="47" ht="13.5" customHeight="1" s="96">
      <c r="A47" s="22" t="n">
        <v>40</v>
      </c>
      <c r="B47" s="38" t="n">
        <v>8736</v>
      </c>
      <c r="C47" s="39" t="n">
        <v>2</v>
      </c>
      <c r="D47" s="68" t="n">
        <v>8295</v>
      </c>
      <c r="E47" s="39" t="n">
        <v>0</v>
      </c>
      <c r="F47" s="60" t="n"/>
      <c r="G47" s="60" t="n"/>
      <c r="H47" s="69" t="n"/>
    </row>
    <row r="48" ht="13.5" customHeight="1" s="96">
      <c r="A48" s="22" t="n">
        <v>41</v>
      </c>
      <c r="B48" s="38" t="n">
        <v>8737</v>
      </c>
      <c r="C48" s="39" t="n">
        <v>2</v>
      </c>
      <c r="D48" s="70" t="n">
        <v>2566</v>
      </c>
      <c r="E48" s="39" t="n">
        <v>0</v>
      </c>
      <c r="F48" s="60" t="n"/>
      <c r="G48" s="60" t="n"/>
      <c r="H48" s="69" t="n"/>
    </row>
    <row r="49" ht="13.5" customHeight="1" s="96">
      <c r="A49" s="22" t="n">
        <v>42</v>
      </c>
      <c r="B49" s="38" t="n">
        <v>8738</v>
      </c>
      <c r="C49" s="39" t="n">
        <v>2</v>
      </c>
      <c r="D49" s="68" t="n">
        <v>1744</v>
      </c>
      <c r="E49" s="39" t="n">
        <v>0</v>
      </c>
      <c r="F49" s="60" t="n"/>
      <c r="G49" s="60" t="n"/>
      <c r="H49" s="69" t="n"/>
    </row>
    <row r="50" ht="13.5" customHeight="1" s="96">
      <c r="A50" s="22" t="n">
        <v>43</v>
      </c>
      <c r="B50" s="38" t="n">
        <v>8739</v>
      </c>
      <c r="C50" s="39" t="n">
        <v>2</v>
      </c>
      <c r="D50" s="68" t="n">
        <v>1835</v>
      </c>
      <c r="E50" s="39" t="n">
        <v>0</v>
      </c>
      <c r="F50" s="60" t="n"/>
      <c r="G50" s="60" t="n"/>
      <c r="H50" s="69" t="n"/>
    </row>
    <row r="51" ht="13.5" customHeight="1" s="96">
      <c r="A51" s="22" t="n">
        <v>44</v>
      </c>
      <c r="B51" s="38" t="n">
        <v>8740</v>
      </c>
      <c r="C51" s="39" t="n">
        <v>2</v>
      </c>
      <c r="D51" s="68" t="n">
        <v>817</v>
      </c>
      <c r="E51" s="39" t="n">
        <v>0</v>
      </c>
      <c r="F51" s="60" t="n"/>
      <c r="G51" s="60" t="n"/>
      <c r="H51" s="69" t="n"/>
    </row>
    <row r="52" ht="13.5" customHeight="1" s="96">
      <c r="A52" s="22" t="n">
        <v>45</v>
      </c>
      <c r="B52" s="38" t="n">
        <v>8741</v>
      </c>
      <c r="C52" s="39" t="n">
        <v>2</v>
      </c>
      <c r="D52" s="68" t="n">
        <v>794</v>
      </c>
      <c r="E52" s="39" t="n">
        <v>0</v>
      </c>
      <c r="F52" s="60" t="n"/>
      <c r="G52" s="60" t="n"/>
      <c r="H52" s="69" t="n"/>
    </row>
    <row r="53" ht="13.5" customHeight="1" s="96">
      <c r="A53" s="22" t="n">
        <v>46</v>
      </c>
      <c r="B53" s="38" t="n">
        <v>8742</v>
      </c>
      <c r="C53" s="39" t="n">
        <v>2</v>
      </c>
      <c r="D53" s="68" t="n">
        <v>589</v>
      </c>
      <c r="E53" s="39" t="n">
        <v>0</v>
      </c>
      <c r="F53" s="60" t="n"/>
      <c r="G53" s="60" t="n"/>
      <c r="H53" s="69" t="n"/>
    </row>
    <row r="54" ht="13.5" customHeight="1" s="96">
      <c r="A54" s="22" t="n">
        <v>47</v>
      </c>
      <c r="B54" s="38" t="n">
        <v>8743</v>
      </c>
      <c r="C54" s="39" t="n">
        <v>2</v>
      </c>
      <c r="D54" s="68" t="n">
        <v>1503</v>
      </c>
      <c r="E54" s="39" t="n">
        <v>0</v>
      </c>
      <c r="F54" s="60" t="n"/>
      <c r="G54" s="60" t="n"/>
      <c r="H54" s="69" t="n"/>
    </row>
    <row r="55" ht="13.5" customHeight="1" s="96">
      <c r="A55" s="22" t="n">
        <v>48</v>
      </c>
      <c r="B55" s="38" t="n">
        <v>8744</v>
      </c>
      <c r="C55" s="39" t="n">
        <v>2</v>
      </c>
      <c r="D55" s="68" t="n">
        <v>1164</v>
      </c>
      <c r="E55" s="39" t="n">
        <v>0</v>
      </c>
      <c r="F55" s="60" t="n"/>
      <c r="G55" s="60" t="n"/>
      <c r="H55" s="69" t="n"/>
    </row>
    <row r="56" ht="13.5" customHeight="1" s="96">
      <c r="A56" s="22" t="n">
        <v>49</v>
      </c>
      <c r="B56" s="38" t="n">
        <v>8745</v>
      </c>
      <c r="C56" s="39" t="n">
        <v>2</v>
      </c>
      <c r="D56" s="68" t="n">
        <v>1267</v>
      </c>
      <c r="E56" s="39" t="n">
        <v>0</v>
      </c>
      <c r="F56" s="60" t="n"/>
      <c r="G56" s="60" t="n"/>
      <c r="H56" s="69" t="n"/>
    </row>
    <row r="57" ht="13.5" customHeight="1" s="96">
      <c r="A57" s="22" t="n">
        <v>50</v>
      </c>
      <c r="B57" s="38" t="n">
        <v>8746</v>
      </c>
      <c r="C57" s="39" t="n">
        <v>2</v>
      </c>
      <c r="D57" s="68" t="n">
        <v>639</v>
      </c>
      <c r="E57" s="39" t="n">
        <v>0</v>
      </c>
      <c r="F57" s="60" t="n"/>
      <c r="G57" s="60" t="n"/>
      <c r="H57" s="69" t="n"/>
    </row>
    <row r="58" ht="13.5" customHeight="1" s="96">
      <c r="A58" s="22" t="n">
        <v>51</v>
      </c>
      <c r="B58" s="38" t="n">
        <v>8747</v>
      </c>
      <c r="C58" s="39" t="n">
        <v>2</v>
      </c>
      <c r="D58" s="68" t="n">
        <v>1744</v>
      </c>
      <c r="E58" s="39" t="n">
        <v>0</v>
      </c>
      <c r="F58" s="60" t="n"/>
      <c r="G58" s="60" t="n"/>
      <c r="H58" s="69" t="n"/>
    </row>
    <row r="59" ht="13.5" customHeight="1" s="96">
      <c r="A59" s="22" t="n">
        <v>52</v>
      </c>
      <c r="B59" s="38" t="n">
        <v>8748</v>
      </c>
      <c r="C59" s="39" t="n">
        <v>2</v>
      </c>
      <c r="D59" s="68" t="n">
        <v>1050</v>
      </c>
      <c r="E59" s="39" t="n">
        <v>0</v>
      </c>
      <c r="F59" s="60" t="n"/>
      <c r="G59" s="60" t="n"/>
      <c r="H59" s="69" t="n"/>
    </row>
    <row r="60" ht="13.5" customHeight="1" s="96">
      <c r="A60" s="22" t="n">
        <v>53</v>
      </c>
      <c r="B60" s="38" t="n">
        <v>8749</v>
      </c>
      <c r="C60" s="39" t="n">
        <v>2</v>
      </c>
      <c r="D60" s="68" t="n">
        <v>1638</v>
      </c>
      <c r="E60" s="39" t="n">
        <v>0</v>
      </c>
      <c r="F60" s="60" t="n"/>
      <c r="G60" s="60" t="n"/>
      <c r="H60" s="69" t="n"/>
    </row>
    <row r="61" ht="13.5" customHeight="1" s="96">
      <c r="A61" s="22" t="n">
        <v>54</v>
      </c>
      <c r="B61" s="51" t="n">
        <v>8750</v>
      </c>
      <c r="C61" s="39" t="n">
        <v>2</v>
      </c>
      <c r="D61" s="68" t="n">
        <v>1511</v>
      </c>
      <c r="E61" s="52" t="n">
        <v>0</v>
      </c>
      <c r="F61" s="53" t="n"/>
      <c r="G61" s="53" t="n"/>
      <c r="H61" s="54" t="n"/>
    </row>
    <row r="62" ht="13.5" customHeight="1" s="96">
      <c r="A62" s="22" t="n">
        <v>55</v>
      </c>
      <c r="B62" s="38" t="n">
        <v>8751</v>
      </c>
      <c r="C62" s="39" t="n">
        <v>2</v>
      </c>
      <c r="D62" s="68" t="n">
        <v>5677</v>
      </c>
      <c r="E62" s="39" t="n">
        <v>0</v>
      </c>
      <c r="F62" s="60" t="n"/>
      <c r="G62" s="60" t="n"/>
      <c r="H62" s="61" t="n"/>
    </row>
    <row r="63" ht="13.5" customHeight="1" s="96">
      <c r="A63" s="22" t="n">
        <v>56</v>
      </c>
      <c r="B63" s="38" t="n">
        <v>8752</v>
      </c>
      <c r="C63" s="39" t="n">
        <v>2</v>
      </c>
      <c r="D63" s="68" t="n">
        <v>4329</v>
      </c>
      <c r="E63" s="39" t="n">
        <v>0</v>
      </c>
      <c r="F63" s="60" t="n"/>
      <c r="G63" s="60" t="n"/>
      <c r="H63" s="61" t="n"/>
    </row>
    <row r="64" ht="13.5" customHeight="1" s="96">
      <c r="A64" s="22" t="n">
        <v>57</v>
      </c>
      <c r="B64" s="38" t="n">
        <v>8753</v>
      </c>
      <c r="C64" s="39" t="n">
        <v>2</v>
      </c>
      <c r="D64" s="68" t="n">
        <v>3019</v>
      </c>
      <c r="E64" s="39" t="n">
        <v>0</v>
      </c>
      <c r="F64" s="60" t="n"/>
      <c r="G64" s="60" t="n"/>
      <c r="H64" s="61" t="n"/>
    </row>
    <row r="65" ht="13.5" customHeight="1" s="96">
      <c r="A65" s="22" t="n">
        <v>58</v>
      </c>
      <c r="B65" s="38" t="n">
        <v>8754</v>
      </c>
      <c r="C65" s="39" t="n">
        <v>2</v>
      </c>
      <c r="D65" s="68" t="n">
        <v>1570</v>
      </c>
      <c r="E65" s="39" t="n">
        <v>0</v>
      </c>
      <c r="F65" s="60" t="n"/>
      <c r="G65" s="60" t="n"/>
      <c r="H65" s="61" t="n"/>
    </row>
    <row r="66" ht="13.5" customHeight="1" s="96">
      <c r="A66" s="22" t="n">
        <v>59</v>
      </c>
      <c r="B66" s="38" t="n">
        <v>8755</v>
      </c>
      <c r="C66" s="39" t="n">
        <v>2</v>
      </c>
      <c r="D66" s="68" t="n">
        <v>22349</v>
      </c>
      <c r="E66" s="39" t="n">
        <v>0</v>
      </c>
      <c r="F66" s="60" t="n"/>
      <c r="G66" s="60" t="n"/>
      <c r="H66" s="61" t="n"/>
    </row>
    <row r="67" ht="13.5" customHeight="1" s="96">
      <c r="A67" s="22" t="n">
        <v>60</v>
      </c>
      <c r="B67" s="38" t="n">
        <v>8756</v>
      </c>
      <c r="C67" s="39" t="n">
        <v>2</v>
      </c>
      <c r="D67" s="68" t="n">
        <v>2797</v>
      </c>
      <c r="E67" s="39" t="n">
        <v>0</v>
      </c>
      <c r="F67" s="60" t="n"/>
      <c r="G67" s="60" t="n"/>
      <c r="H67" s="61" t="n"/>
    </row>
    <row r="68" ht="13.5" customHeight="1" s="96">
      <c r="A68" s="22" t="n"/>
      <c r="B68" s="45" t="n"/>
      <c r="C68" s="46" t="n"/>
      <c r="D68" s="47">
        <f>SUM(D8:D67)</f>
        <v/>
      </c>
      <c r="E68" s="46" t="n"/>
      <c r="F68" s="60" t="n"/>
      <c r="G68" s="60" t="n"/>
      <c r="H68" s="61" t="n"/>
      <c r="I68" s="57" t="n"/>
    </row>
    <row r="69" ht="13.5" customHeight="1" s="96">
      <c r="A69" s="22" t="n">
        <v>1</v>
      </c>
      <c r="B69" s="38" t="n">
        <v>8102</v>
      </c>
      <c r="C69" s="39" t="n">
        <v>3</v>
      </c>
      <c r="D69" s="68" t="n">
        <v>2361</v>
      </c>
      <c r="E69" s="39" t="n">
        <v>0</v>
      </c>
      <c r="F69" s="60" t="n"/>
      <c r="G69" s="60" t="n"/>
      <c r="H69" s="69" t="n"/>
    </row>
    <row r="70" ht="13.5" customHeight="1" s="96">
      <c r="A70" s="22" t="n">
        <v>2</v>
      </c>
      <c r="B70" s="38" t="n">
        <v>8103</v>
      </c>
      <c r="C70" s="39" t="n">
        <v>3</v>
      </c>
      <c r="D70" s="68" t="n">
        <v>1935</v>
      </c>
      <c r="E70" s="39" t="n">
        <v>0</v>
      </c>
      <c r="F70" s="60" t="n"/>
      <c r="G70" s="60" t="n"/>
      <c r="H70" s="69" t="n"/>
    </row>
    <row r="71" ht="13.5" customHeight="1" s="96">
      <c r="A71" s="22" t="n">
        <v>3</v>
      </c>
      <c r="B71" s="38" t="n">
        <v>8104</v>
      </c>
      <c r="C71" s="39" t="n">
        <v>3</v>
      </c>
      <c r="D71" s="68" t="n">
        <v>2433</v>
      </c>
      <c r="E71" s="39" t="n">
        <v>0</v>
      </c>
      <c r="F71" s="60" t="n"/>
      <c r="G71" s="60" t="n"/>
      <c r="H71" s="69" t="n"/>
    </row>
    <row r="72" ht="13.5" customHeight="1" s="96">
      <c r="A72" s="22" t="n">
        <v>4</v>
      </c>
      <c r="B72" s="38" t="n">
        <v>8105</v>
      </c>
      <c r="C72" s="39" t="n">
        <v>3</v>
      </c>
      <c r="D72" s="68" t="n">
        <v>7468</v>
      </c>
      <c r="E72" s="39" t="n">
        <v>0</v>
      </c>
      <c r="F72" s="60" t="n"/>
      <c r="G72" s="60" t="n"/>
      <c r="H72" s="69" t="n"/>
    </row>
    <row r="73" ht="13.5" customHeight="1" s="96">
      <c r="A73" s="22" t="n">
        <v>5</v>
      </c>
      <c r="B73" s="38" t="n">
        <v>8107</v>
      </c>
      <c r="C73" s="39" t="n">
        <v>3</v>
      </c>
      <c r="D73" s="68" t="n">
        <v>46545</v>
      </c>
      <c r="E73" s="39" t="n">
        <v>0</v>
      </c>
      <c r="F73" s="60" t="n"/>
      <c r="G73" s="60" t="n"/>
      <c r="H73" s="69" t="n"/>
    </row>
    <row r="74" ht="13.5" customHeight="1" s="96">
      <c r="A74" s="22" t="n">
        <v>6</v>
      </c>
      <c r="B74" s="38" t="n">
        <v>8201</v>
      </c>
      <c r="C74" s="39" t="n">
        <v>3</v>
      </c>
      <c r="D74" s="68" t="n">
        <v>7009</v>
      </c>
      <c r="E74" s="39" t="n">
        <v>0</v>
      </c>
      <c r="F74" s="60" t="n"/>
      <c r="G74" s="60" t="n"/>
      <c r="H74" s="69" t="n"/>
    </row>
    <row r="75" ht="13.5" customHeight="1" s="96">
      <c r="A75" s="22" t="n">
        <v>7</v>
      </c>
      <c r="B75" s="38" t="n">
        <v>8202</v>
      </c>
      <c r="C75" s="39" t="n">
        <v>3</v>
      </c>
      <c r="D75" s="68" t="n">
        <v>11405</v>
      </c>
      <c r="E75" s="39" t="n">
        <v>0</v>
      </c>
      <c r="F75" s="60" t="n"/>
      <c r="G75" s="60" t="n"/>
      <c r="H75" s="69" t="n"/>
    </row>
    <row r="76" ht="13.5" customHeight="1" s="96">
      <c r="A76" s="22" t="n">
        <v>8</v>
      </c>
      <c r="B76" s="38" t="n">
        <v>8203</v>
      </c>
      <c r="C76" s="39" t="n">
        <v>3</v>
      </c>
      <c r="D76" s="68" t="n">
        <v>3849</v>
      </c>
      <c r="E76" s="39" t="n">
        <v>0</v>
      </c>
      <c r="F76" s="60" t="n"/>
      <c r="G76" s="60" t="n"/>
      <c r="H76" s="69" t="n"/>
    </row>
    <row r="77" ht="13.5" customHeight="1" s="96">
      <c r="A77" s="22" t="n">
        <v>9</v>
      </c>
      <c r="B77" s="38" t="n">
        <v>8204</v>
      </c>
      <c r="C77" s="39" t="n">
        <v>3</v>
      </c>
      <c r="D77" s="68" t="n">
        <v>1069</v>
      </c>
      <c r="E77" s="39" t="n">
        <v>0</v>
      </c>
      <c r="F77" s="60" t="n"/>
      <c r="G77" s="60" t="n"/>
      <c r="H77" s="69" t="n"/>
    </row>
    <row r="78" ht="13.5" customHeight="1" s="96">
      <c r="A78" s="22" t="n">
        <v>10</v>
      </c>
      <c r="B78" s="38" t="n">
        <v>8205</v>
      </c>
      <c r="C78" s="39" t="n">
        <v>3</v>
      </c>
      <c r="D78" s="68" t="n">
        <v>1438</v>
      </c>
      <c r="E78" s="39" t="n">
        <v>0</v>
      </c>
      <c r="F78" s="60" t="n"/>
      <c r="G78" s="60" t="n"/>
      <c r="H78" s="69" t="n"/>
    </row>
    <row r="79" ht="13.5" customHeight="1" s="96">
      <c r="A79" s="22" t="n">
        <v>11</v>
      </c>
      <c r="B79" s="38" t="n">
        <v>8301</v>
      </c>
      <c r="C79" s="39" t="n">
        <v>3</v>
      </c>
      <c r="D79" s="68" t="n">
        <v>3303</v>
      </c>
      <c r="E79" s="39" t="n">
        <v>0</v>
      </c>
      <c r="F79" s="60" t="n"/>
      <c r="G79" s="60" t="n"/>
      <c r="H79" s="69" t="n"/>
    </row>
    <row r="80" ht="13.5" customHeight="1" s="96">
      <c r="A80" s="22" t="n">
        <v>12</v>
      </c>
      <c r="B80" s="38" t="n">
        <v>8302</v>
      </c>
      <c r="C80" s="39" t="n">
        <v>3</v>
      </c>
      <c r="D80" s="68" t="n">
        <v>9438</v>
      </c>
      <c r="E80" s="39" t="n">
        <v>0</v>
      </c>
      <c r="F80" s="60" t="n"/>
      <c r="G80" s="60" t="n"/>
      <c r="H80" s="69" t="n"/>
    </row>
    <row r="81" ht="13.5" customHeight="1" s="96">
      <c r="A81" s="22" t="n">
        <v>13</v>
      </c>
      <c r="B81" s="38" t="n">
        <v>8303</v>
      </c>
      <c r="C81" s="39" t="n">
        <v>3</v>
      </c>
      <c r="D81" s="71" t="n">
        <v>7684</v>
      </c>
      <c r="E81" s="39" t="n">
        <v>0</v>
      </c>
      <c r="F81" s="60" t="n"/>
      <c r="G81" s="60" t="n"/>
      <c r="H81" s="69" t="n"/>
    </row>
    <row r="82" ht="13.5" customHeight="1" s="96">
      <c r="A82" s="22" t="n">
        <v>14</v>
      </c>
      <c r="B82" s="38" t="n">
        <v>8405</v>
      </c>
      <c r="C82" s="39" t="n">
        <v>3</v>
      </c>
      <c r="D82" s="68" t="n">
        <v>8612</v>
      </c>
      <c r="E82" s="39" t="n">
        <v>0</v>
      </c>
      <c r="F82" s="60" t="n"/>
      <c r="G82" s="60" t="n"/>
      <c r="H82" s="69" t="n"/>
    </row>
    <row r="83" ht="13.5" customHeight="1" s="96">
      <c r="A83" s="22" t="n">
        <v>15</v>
      </c>
      <c r="B83" s="38" t="n">
        <v>8501</v>
      </c>
      <c r="C83" s="39" t="n">
        <v>3</v>
      </c>
      <c r="D83" s="68" t="n">
        <v>1817</v>
      </c>
      <c r="E83" s="39" t="n">
        <v>0</v>
      </c>
      <c r="F83" s="60" t="n"/>
      <c r="G83" s="60" t="n"/>
      <c r="H83" s="69" t="n"/>
    </row>
    <row r="84" ht="13.5" customHeight="1" s="96">
      <c r="A84" s="22" t="n">
        <v>16</v>
      </c>
      <c r="B84" s="38" t="n">
        <v>8502</v>
      </c>
      <c r="C84" s="39" t="n">
        <v>3</v>
      </c>
      <c r="D84" s="68" t="n">
        <v>1235</v>
      </c>
      <c r="E84" s="39" t="n">
        <v>0</v>
      </c>
      <c r="F84" s="60" t="n"/>
      <c r="G84" s="60" t="n"/>
      <c r="H84" s="69" t="n"/>
    </row>
    <row r="85" ht="13.5" customHeight="1" s="96">
      <c r="A85" s="22" t="n">
        <v>17</v>
      </c>
      <c r="B85" s="38" t="n">
        <v>8503</v>
      </c>
      <c r="C85" s="39" t="n">
        <v>3</v>
      </c>
      <c r="D85" s="68" t="n">
        <v>808</v>
      </c>
      <c r="E85" s="39" t="n">
        <v>0</v>
      </c>
      <c r="F85" s="60" t="n"/>
      <c r="G85" s="60" t="n"/>
      <c r="H85" s="69" t="n"/>
    </row>
    <row r="86" ht="11.25" customHeight="1" s="96">
      <c r="A86" s="22" t="n">
        <v>18</v>
      </c>
      <c r="B86" s="38" t="n">
        <v>8504</v>
      </c>
      <c r="C86" s="39" t="n">
        <v>3</v>
      </c>
      <c r="D86" s="68" t="n">
        <v>2656</v>
      </c>
      <c r="E86" s="39" t="n">
        <v>0</v>
      </c>
      <c r="F86" s="60" t="n"/>
      <c r="G86" s="60" t="n"/>
      <c r="H86" s="69" t="n"/>
    </row>
    <row r="87" ht="13.5" customHeight="1" s="96">
      <c r="A87" s="22" t="n">
        <v>19</v>
      </c>
      <c r="B87" s="38" t="n">
        <v>8505</v>
      </c>
      <c r="C87" s="39" t="n">
        <v>3</v>
      </c>
      <c r="D87" s="68" t="n">
        <v>22535</v>
      </c>
      <c r="E87" s="39" t="n">
        <v>0</v>
      </c>
      <c r="F87" s="60" t="n"/>
      <c r="G87" s="60" t="n"/>
      <c r="H87" s="69" t="n"/>
    </row>
    <row r="88" ht="13.5" customHeight="1" s="96">
      <c r="A88" s="22" t="n">
        <v>20</v>
      </c>
      <c r="B88" s="51" t="n">
        <v>8601</v>
      </c>
      <c r="C88" s="39" t="n">
        <v>3</v>
      </c>
      <c r="D88" s="68" t="n">
        <v>1495</v>
      </c>
      <c r="E88" s="52" t="n">
        <v>0</v>
      </c>
      <c r="F88" s="53" t="n"/>
      <c r="G88" s="53" t="n"/>
      <c r="H88" s="54" t="n"/>
    </row>
    <row r="89" ht="13.5" customHeight="1" s="96">
      <c r="A89" s="22" t="n">
        <v>21</v>
      </c>
      <c r="B89" s="38" t="n">
        <v>8602</v>
      </c>
      <c r="C89" s="39" t="n">
        <v>3</v>
      </c>
      <c r="D89" s="68" t="n">
        <v>1250</v>
      </c>
      <c r="E89" s="39" t="n">
        <v>0</v>
      </c>
      <c r="F89" s="60" t="n"/>
      <c r="G89" s="60" t="n"/>
      <c r="H89" s="69" t="n"/>
    </row>
    <row r="90" ht="13.5" customHeight="1" s="96">
      <c r="A90" s="22" t="n">
        <v>22</v>
      </c>
      <c r="B90" s="38" t="n">
        <v>8603</v>
      </c>
      <c r="C90" s="39" t="n">
        <v>3</v>
      </c>
      <c r="D90" s="68" t="n">
        <v>45627</v>
      </c>
      <c r="E90" s="39" t="n">
        <v>0</v>
      </c>
      <c r="F90" s="60" t="n"/>
      <c r="G90" s="60" t="n"/>
      <c r="H90" s="69" t="n"/>
    </row>
    <row r="91" ht="13.5" customHeight="1" s="96">
      <c r="A91" s="22" t="n">
        <v>23</v>
      </c>
      <c r="B91" s="38" t="n">
        <v>8604</v>
      </c>
      <c r="C91" s="39" t="n">
        <v>3</v>
      </c>
      <c r="D91" s="68" t="n">
        <v>1748</v>
      </c>
      <c r="E91" s="39" t="n">
        <v>0</v>
      </c>
      <c r="F91" s="60" t="n"/>
      <c r="G91" s="60" t="n"/>
      <c r="H91" s="69" t="n"/>
    </row>
    <row r="92" ht="13.5" customHeight="1" s="96">
      <c r="A92" s="22" t="n">
        <v>24</v>
      </c>
      <c r="B92" s="38" t="n">
        <v>8605</v>
      </c>
      <c r="C92" s="39" t="n">
        <v>3</v>
      </c>
      <c r="D92" s="68" t="n">
        <v>23459</v>
      </c>
      <c r="E92" s="39" t="n">
        <v>0</v>
      </c>
      <c r="F92" s="60" t="n"/>
      <c r="G92" s="60" t="n"/>
      <c r="H92" s="69" t="n"/>
    </row>
    <row r="93" ht="13.5" customHeight="1" s="96">
      <c r="A93" s="22" t="n">
        <v>25</v>
      </c>
      <c r="B93" s="38" t="n">
        <v>8815</v>
      </c>
      <c r="C93" s="39" t="n">
        <v>3</v>
      </c>
      <c r="D93" s="68" t="n">
        <v>2516</v>
      </c>
      <c r="E93" s="39" t="n">
        <v>0</v>
      </c>
      <c r="F93" s="60" t="n"/>
      <c r="G93" s="60" t="n"/>
      <c r="H93" s="61" t="n"/>
    </row>
    <row r="94">
      <c r="B94" s="48" t="n"/>
      <c r="C94" s="48" t="n"/>
      <c r="D94" s="63">
        <f>SUM(D69:D93)</f>
        <v/>
      </c>
      <c r="E94" s="48" t="n"/>
      <c r="F94" s="60" t="n"/>
      <c r="G94" s="60" t="n"/>
      <c r="H94" s="61" t="n"/>
    </row>
    <row r="95">
      <c r="D95" s="2" t="n"/>
    </row>
    <row r="96">
      <c r="D96" s="2" t="n"/>
    </row>
    <row r="97">
      <c r="B97" s="3" t="inlineStr">
        <is>
          <t>3月分区计量统计</t>
        </is>
      </c>
    </row>
    <row r="99">
      <c r="B99" s="72" t="inlineStr">
        <is>
          <t>抄表时间</t>
        </is>
      </c>
      <c r="C99" s="86" t="inlineStr">
        <is>
          <t>3月19日至21日</t>
        </is>
      </c>
    </row>
    <row r="100">
      <c r="B100" s="72" t="inlineStr">
        <is>
          <t>流量计取值时间</t>
        </is>
      </c>
      <c r="C100" s="7" t="inlineStr">
        <is>
          <t>2月20日至3月21日</t>
        </is>
      </c>
    </row>
    <row r="102" s="96">
      <c r="C102" s="72" t="inlineStr">
        <is>
          <t>售水量</t>
        </is>
      </c>
      <c r="D102" s="72" t="inlineStr">
        <is>
          <t>供水量</t>
        </is>
      </c>
      <c r="E102" s="64" t="inlineStr">
        <is>
          <t>损耗水量</t>
        </is>
      </c>
      <c r="F102" s="72" t="inlineStr">
        <is>
          <t>水损耗（百分比）</t>
        </is>
      </c>
    </row>
    <row r="103" s="96">
      <c r="B103" s="72" t="inlineStr">
        <is>
          <t>１区</t>
        </is>
      </c>
      <c r="C103" s="57" t="n">
        <v>200262</v>
      </c>
      <c r="D103" s="66" t="n">
        <v>514110</v>
      </c>
      <c r="E103" s="66">
        <f>D103-C103</f>
        <v/>
      </c>
      <c r="F103" s="65">
        <f>E103/C103</f>
        <v/>
      </c>
    </row>
    <row r="104" s="96">
      <c r="B104" s="72" t="inlineStr">
        <is>
          <t>２区</t>
        </is>
      </c>
      <c r="C104" s="57" t="n">
        <v>483259</v>
      </c>
      <c r="D104" s="66" t="n">
        <v>430946</v>
      </c>
      <c r="E104" s="66">
        <f>D104-C104</f>
        <v/>
      </c>
      <c r="F104" s="65">
        <f>E104/C104</f>
        <v/>
      </c>
    </row>
    <row r="105" s="96">
      <c r="B105" s="72" t="inlineStr">
        <is>
          <t>３区</t>
        </is>
      </c>
      <c r="C105" s="57" t="n">
        <v>219695</v>
      </c>
      <c r="D105" s="57" t="n">
        <v>254750</v>
      </c>
      <c r="E105" s="66">
        <f>D105-C105</f>
        <v/>
      </c>
      <c r="F105" s="65">
        <f>E105/C105</f>
        <v/>
      </c>
    </row>
    <row r="106" s="96">
      <c r="B106" s="72" t="inlineStr">
        <is>
          <t>合计</t>
        </is>
      </c>
      <c r="C106" s="57">
        <f>SUM(C103:C105)</f>
        <v/>
      </c>
      <c r="D106" s="66">
        <f>SUM(D103:D105)</f>
        <v/>
      </c>
      <c r="E106" s="66">
        <f>D106-C106</f>
        <v/>
      </c>
      <c r="F106" s="65">
        <f>E106/C106</f>
        <v/>
      </c>
    </row>
    <row r="107" s="96">
      <c r="B107" s="72" t="n"/>
      <c r="C107" s="57" t="n"/>
      <c r="D107" s="66" t="n"/>
      <c r="E107" s="66" t="n"/>
    </row>
    <row r="108" s="96">
      <c r="B108" s="72" t="n"/>
      <c r="C108" s="57" t="n"/>
      <c r="D108" s="66" t="n"/>
      <c r="E108" s="66" t="n"/>
    </row>
    <row r="109" s="96">
      <c r="C109" s="72" t="inlineStr">
        <is>
          <t>监控表供水量</t>
        </is>
      </c>
      <c r="D109" s="66" t="n"/>
      <c r="E109" s="66" t="n"/>
    </row>
    <row r="110" s="96">
      <c r="B110" s="72" t="inlineStr">
        <is>
          <t>荔新大道</t>
        </is>
      </c>
      <c r="C110" s="72" t="inlineStr">
        <is>
          <t>宁西总表（插入式）DN1200</t>
        </is>
      </c>
      <c r="D110" s="64" t="inlineStr">
        <is>
          <t>如丰大道</t>
        </is>
      </c>
      <c r="E110" s="64" t="inlineStr">
        <is>
          <t>新城大道医院NB</t>
        </is>
      </c>
      <c r="F110" s="72" t="inlineStr">
        <is>
          <t>三棵竹</t>
        </is>
      </c>
      <c r="G110" s="72" t="inlineStr">
        <is>
          <t>供水量</t>
        </is>
      </c>
    </row>
    <row r="111" s="96">
      <c r="A111" s="72" t="inlineStr">
        <is>
          <t>１区</t>
        </is>
      </c>
      <c r="B111" s="72" t="n">
        <v>3888850</v>
      </c>
      <c r="C111" s="57" t="n">
        <v>3209501</v>
      </c>
      <c r="D111" s="66" t="n">
        <v>165239</v>
      </c>
      <c r="E111" s="66" t="n"/>
      <c r="F111" s="66" t="n"/>
      <c r="G111" s="57">
        <f>B111-C111-D111</f>
        <v/>
      </c>
    </row>
    <row r="112" s="96">
      <c r="A112" s="72" t="inlineStr">
        <is>
          <t>２区</t>
        </is>
      </c>
      <c r="B112" s="57" t="n"/>
      <c r="C112" s="57" t="n"/>
      <c r="D112" s="66" t="n">
        <v>165239</v>
      </c>
      <c r="E112" s="66" t="n">
        <v>520457</v>
      </c>
      <c r="F112" s="57" t="n">
        <v>254750</v>
      </c>
      <c r="G112" s="57">
        <f>D112+E112-F112</f>
        <v/>
      </c>
    </row>
    <row r="113" s="96">
      <c r="A113" s="72" t="inlineStr">
        <is>
          <t>３区</t>
        </is>
      </c>
      <c r="B113" s="57" t="n"/>
      <c r="D113" s="66" t="n"/>
      <c r="E113" s="66" t="n"/>
      <c r="F113" s="57" t="n">
        <v>254750</v>
      </c>
      <c r="G113" s="57" t="n">
        <v>254750</v>
      </c>
    </row>
    <row r="114">
      <c r="G114" s="57">
        <f>SUM(G111:G113)</f>
        <v/>
      </c>
    </row>
    <row r="115" ht="25.5" customHeight="1" s="96">
      <c r="B115" s="72" t="inlineStr">
        <is>
          <t>１区月供水量＝荔新大道ＤＮ1200流量计月供水量（旧）－宁西总表ＤＮ1200流量计月供水量－如丰大道ＤＮ600流量计月供水量</t>
        </is>
      </c>
      <c r="C115" s="72" t="n"/>
      <c r="D115" s="72" t="n"/>
      <c r="E115" s="72" t="n"/>
      <c r="F115" s="72" t="n"/>
      <c r="G115" s="72" t="n"/>
      <c r="H115" s="57" t="n"/>
    </row>
    <row r="116" ht="26.25" customHeight="1" s="96">
      <c r="B116" s="72" t="inlineStr">
        <is>
          <t>２区月供水量＝如丰大道ＤＮ600流量计月供水量+新城大道医院NBＤＮ800流量计月供水量－三棵竹ＤＮ600流量计月供水量</t>
        </is>
      </c>
      <c r="C116" s="72" t="n"/>
      <c r="D116" s="72" t="n"/>
      <c r="E116" s="72" t="n"/>
      <c r="F116" s="72" t="n"/>
      <c r="G116" s="72" t="n"/>
      <c r="H116" s="57" t="n"/>
    </row>
    <row r="117" ht="27" customHeight="1" s="96">
      <c r="B117" s="12" t="inlineStr">
        <is>
          <t>３区月供水量＝三棵竹ＤＮ600流量计月供水量</t>
        </is>
      </c>
    </row>
  </sheetData>
  <mergeCells count="3">
    <mergeCell ref="B117:F117"/>
    <mergeCell ref="A1:E1"/>
    <mergeCell ref="B97:G97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7"/>
  <sheetViews>
    <sheetView topLeftCell="A90" zoomScale="115" zoomScaleNormal="115" workbookViewId="0">
      <selection activeCell="C103" sqref="C103:C105"/>
    </sheetView>
  </sheetViews>
  <sheetFormatPr baseColWidth="8" defaultColWidth="9" defaultRowHeight="12.75"/>
  <cols>
    <col width="5.28318584070797" customWidth="1" style="96" min="1" max="1"/>
    <col width="13.283185840708" customWidth="1" style="96" min="2" max="3"/>
    <col width="14.858407079646" customWidth="1" style="66" min="4" max="4"/>
    <col width="13" customWidth="1" style="96" min="5" max="5"/>
    <col width="13.141592920354" customWidth="1" style="96" min="6" max="6"/>
    <col width="13" customWidth="1" style="96" min="7" max="7"/>
    <col width="14.4247787610619" customWidth="1" style="96" min="8" max="8"/>
    <col width="13.1592920353982" customWidth="1" style="96" min="19" max="19"/>
  </cols>
  <sheetData>
    <row r="1" ht="28" customHeight="1" s="96">
      <c r="A1" s="3" t="inlineStr">
        <is>
          <t>石滩区所有表册</t>
        </is>
      </c>
      <c r="F1" s="72" t="n"/>
      <c r="G1" s="72" t="n"/>
      <c r="H1" s="72" t="n"/>
    </row>
    <row r="2" ht="13.5" customHeight="1" s="96">
      <c r="A2" s="31" t="inlineStr">
        <is>
          <t>序号</t>
        </is>
      </c>
      <c r="B2" s="32" t="inlineStr">
        <is>
          <t>表册</t>
        </is>
      </c>
      <c r="C2" s="33" t="inlineStr">
        <is>
          <t>分区</t>
        </is>
      </c>
      <c r="D2" s="33" t="inlineStr">
        <is>
          <t>水量</t>
        </is>
      </c>
      <c r="E2" s="34" t="n"/>
      <c r="F2" s="34" t="n"/>
      <c r="G2" s="35" t="n"/>
      <c r="H2" s="36" t="n"/>
    </row>
    <row r="3" ht="13.5" customHeight="1" s="96">
      <c r="A3" s="37" t="n">
        <v>1</v>
      </c>
      <c r="B3" s="38" t="n">
        <v>8507</v>
      </c>
      <c r="C3" s="39" t="n">
        <v>1</v>
      </c>
      <c r="D3" s="68" t="n">
        <v>211842</v>
      </c>
      <c r="E3" s="60" t="n"/>
      <c r="F3" s="60" t="n"/>
      <c r="G3" s="60" t="n"/>
      <c r="H3" s="69" t="n"/>
    </row>
    <row r="4" ht="13.5" customHeight="1" s="96">
      <c r="A4" s="37" t="n">
        <v>2</v>
      </c>
      <c r="B4" s="38" t="n">
        <v>8703</v>
      </c>
      <c r="C4" s="39" t="n">
        <v>1</v>
      </c>
      <c r="D4" s="68" t="n">
        <v>8777</v>
      </c>
      <c r="E4" s="60" t="n"/>
      <c r="F4" s="60" t="n"/>
      <c r="G4" s="60" t="n"/>
      <c r="H4" s="69" t="n"/>
    </row>
    <row r="5" ht="13.5" customHeight="1" s="96">
      <c r="A5" s="37" t="n">
        <v>3</v>
      </c>
      <c r="B5" s="38" t="n">
        <v>8704</v>
      </c>
      <c r="C5" s="39" t="n">
        <v>1</v>
      </c>
      <c r="D5" s="68" t="n">
        <v>9959</v>
      </c>
      <c r="E5" s="60" t="n"/>
      <c r="F5" s="60" t="n"/>
      <c r="G5" s="60" t="n"/>
      <c r="H5" s="69" t="n"/>
    </row>
    <row r="6" ht="13.5" customHeight="1" s="96">
      <c r="A6" s="37" t="n">
        <v>4</v>
      </c>
      <c r="B6" s="38" t="n">
        <v>8705</v>
      </c>
      <c r="C6" s="39" t="n">
        <v>1</v>
      </c>
      <c r="D6" s="68" t="n">
        <v>1126</v>
      </c>
      <c r="E6" s="60" t="n"/>
      <c r="F6" s="60" t="n"/>
      <c r="G6" s="60" t="n"/>
      <c r="H6" s="69" t="n"/>
    </row>
    <row r="7" ht="13.5" customHeight="1" s="96">
      <c r="A7" s="37" t="n"/>
      <c r="B7" s="45" t="n"/>
      <c r="C7" s="46" t="n"/>
      <c r="D7" s="47">
        <f>SUM(D3:D6)</f>
        <v/>
      </c>
      <c r="E7" s="60" t="n"/>
      <c r="F7" s="60" t="n"/>
      <c r="G7" s="60" t="n"/>
      <c r="H7" s="69" t="n"/>
    </row>
    <row r="8" ht="13.5" customHeight="1" s="96">
      <c r="A8" s="37" t="n">
        <v>1</v>
      </c>
      <c r="B8" s="38" t="n">
        <v>8101</v>
      </c>
      <c r="C8" s="39" t="n">
        <v>2</v>
      </c>
      <c r="D8" s="68" t="n">
        <v>247191</v>
      </c>
      <c r="E8" s="60" t="n"/>
      <c r="F8" s="60" t="n"/>
      <c r="G8" s="50" t="n"/>
      <c r="H8" s="69" t="n"/>
    </row>
    <row r="9" ht="13.5" customHeight="1" s="96">
      <c r="A9" s="37" t="n">
        <v>2</v>
      </c>
      <c r="B9" s="38" t="n">
        <v>8108</v>
      </c>
      <c r="C9" s="39" t="n">
        <v>2</v>
      </c>
      <c r="D9" s="68" t="n">
        <v>1085</v>
      </c>
      <c r="E9" s="60" t="n"/>
      <c r="F9" s="60" t="n"/>
      <c r="G9" s="60" t="n"/>
      <c r="H9" s="69" t="n"/>
    </row>
    <row r="10" ht="13.5" customHeight="1" s="96">
      <c r="A10" s="37" t="n">
        <v>3</v>
      </c>
      <c r="B10" s="51" t="n">
        <v>8207</v>
      </c>
      <c r="C10" s="52" t="n">
        <v>2</v>
      </c>
      <c r="D10" s="68" t="n">
        <v>11738</v>
      </c>
      <c r="E10" s="53" t="n"/>
      <c r="F10" s="53" t="n"/>
      <c r="G10" s="53" t="n"/>
      <c r="H10" s="54" t="n"/>
    </row>
    <row r="11" ht="13.5" customHeight="1" s="96">
      <c r="A11" s="37" t="n">
        <v>4</v>
      </c>
      <c r="B11" s="38" t="n">
        <v>8208</v>
      </c>
      <c r="C11" s="39" t="n">
        <v>2</v>
      </c>
      <c r="D11" s="68" t="n">
        <v>1245</v>
      </c>
      <c r="E11" s="60" t="n"/>
      <c r="F11" s="60" t="n"/>
      <c r="G11" s="60" t="n"/>
      <c r="H11" s="69" t="n"/>
    </row>
    <row r="12" ht="13.5" customHeight="1" s="96">
      <c r="A12" s="37" t="n">
        <v>5</v>
      </c>
      <c r="B12" s="38" t="n">
        <v>8209</v>
      </c>
      <c r="C12" s="39" t="n">
        <v>2</v>
      </c>
      <c r="D12" s="68" t="n">
        <v>10747</v>
      </c>
      <c r="E12" s="60" t="n"/>
      <c r="F12" s="60" t="n"/>
      <c r="G12" s="60" t="n"/>
      <c r="H12" s="69" t="n"/>
    </row>
    <row r="13" ht="13.5" customHeight="1" s="96">
      <c r="A13" s="37" t="n">
        <v>6</v>
      </c>
      <c r="B13" s="38" t="n">
        <v>8210</v>
      </c>
      <c r="C13" s="39" t="n">
        <v>2</v>
      </c>
      <c r="D13" s="68" t="n">
        <v>5386</v>
      </c>
      <c r="E13" s="60" t="n"/>
      <c r="F13" s="60" t="n"/>
      <c r="G13" s="60" t="n"/>
      <c r="H13" s="69" t="n"/>
    </row>
    <row r="14" ht="13.5" customHeight="1" s="96">
      <c r="A14" s="37" t="n">
        <v>7</v>
      </c>
      <c r="B14" s="38" t="n">
        <v>8304</v>
      </c>
      <c r="C14" s="39" t="n">
        <v>2</v>
      </c>
      <c r="D14" s="68" t="n">
        <v>106301</v>
      </c>
      <c r="E14" s="60" t="n"/>
      <c r="F14" s="60" t="n"/>
      <c r="G14" s="60" t="n"/>
      <c r="H14" s="69" t="n"/>
    </row>
    <row r="15" ht="13.5" customHeight="1" s="96">
      <c r="A15" s="37" t="n">
        <v>8</v>
      </c>
      <c r="B15" s="38" t="n">
        <v>8700</v>
      </c>
      <c r="C15" s="39" t="n">
        <v>2</v>
      </c>
      <c r="D15" s="68" t="n">
        <v>3772</v>
      </c>
      <c r="E15" s="60" t="n"/>
      <c r="F15" s="60" t="n"/>
      <c r="G15" s="60" t="n"/>
      <c r="H15" s="69" t="n"/>
    </row>
    <row r="16" ht="13.5" customHeight="1" s="96">
      <c r="A16" s="37" t="n">
        <v>9</v>
      </c>
      <c r="B16" s="38" t="n">
        <v>8702</v>
      </c>
      <c r="C16" s="39" t="n">
        <v>2</v>
      </c>
      <c r="D16" s="68" t="n">
        <v>3200</v>
      </c>
      <c r="E16" s="60" t="n"/>
      <c r="F16" s="60" t="n"/>
      <c r="G16" s="60" t="n"/>
      <c r="H16" s="69" t="n"/>
    </row>
    <row r="17" ht="13.5" customHeight="1" s="96">
      <c r="A17" s="37" t="n">
        <v>10</v>
      </c>
      <c r="B17" s="38" t="n">
        <v>8706</v>
      </c>
      <c r="C17" s="39" t="n">
        <v>2</v>
      </c>
      <c r="D17" s="68" t="n">
        <v>3712</v>
      </c>
      <c r="E17" s="60" t="n"/>
      <c r="F17" s="60" t="n"/>
      <c r="G17" s="60" t="n"/>
      <c r="H17" s="69" t="n"/>
    </row>
    <row r="18" ht="13.5" customHeight="1" s="96">
      <c r="A18" s="37" t="n">
        <v>11</v>
      </c>
      <c r="B18" s="38" t="n">
        <v>8707</v>
      </c>
      <c r="C18" s="39" t="n">
        <v>2</v>
      </c>
      <c r="D18" s="68" t="n">
        <v>9571</v>
      </c>
      <c r="E18" s="60" t="n"/>
      <c r="F18" s="60" t="n"/>
      <c r="G18" s="60" t="n"/>
      <c r="H18" s="69" t="n"/>
    </row>
    <row r="19" ht="13.5" customHeight="1" s="96">
      <c r="A19" s="37" t="n">
        <v>12</v>
      </c>
      <c r="B19" s="38" t="n">
        <v>8708</v>
      </c>
      <c r="C19" s="39" t="n">
        <v>2</v>
      </c>
      <c r="D19" s="68" t="n">
        <v>8778</v>
      </c>
      <c r="E19" s="60" t="n"/>
      <c r="F19" s="60" t="n"/>
      <c r="G19" s="60" t="n"/>
      <c r="H19" s="69" t="n"/>
    </row>
    <row r="20" ht="13.5" customHeight="1" s="96">
      <c r="A20" s="37" t="n">
        <v>13</v>
      </c>
      <c r="B20" s="38" t="n">
        <v>8709</v>
      </c>
      <c r="C20" s="39" t="n">
        <v>2</v>
      </c>
      <c r="D20" s="68" t="n">
        <v>5117</v>
      </c>
      <c r="E20" s="60" t="n"/>
      <c r="F20" s="60" t="n"/>
      <c r="G20" s="60" t="n"/>
      <c r="H20" s="69" t="n"/>
    </row>
    <row r="21" ht="13.5" customHeight="1" s="96">
      <c r="A21" s="37" t="n">
        <v>14</v>
      </c>
      <c r="B21" s="38" t="n">
        <v>8710</v>
      </c>
      <c r="C21" s="39" t="n">
        <v>2</v>
      </c>
      <c r="D21" s="68" t="n">
        <v>2094</v>
      </c>
      <c r="E21" s="60" t="n"/>
      <c r="F21" s="60" t="n"/>
      <c r="G21" s="60" t="n"/>
      <c r="H21" s="69" t="n"/>
    </row>
    <row r="22" ht="13.5" customHeight="1" s="96">
      <c r="A22" s="37" t="n">
        <v>15</v>
      </c>
      <c r="B22" s="38" t="n">
        <v>8711</v>
      </c>
      <c r="C22" s="39" t="n">
        <v>2</v>
      </c>
      <c r="D22" s="68" t="n">
        <v>683</v>
      </c>
      <c r="E22" s="60" t="n"/>
      <c r="F22" s="60" t="n"/>
      <c r="G22" s="60" t="n"/>
      <c r="H22" s="69" t="n"/>
    </row>
    <row r="23" ht="13.5" customHeight="1" s="96">
      <c r="A23" s="37" t="n">
        <v>16</v>
      </c>
      <c r="B23" s="51" t="n">
        <v>8712</v>
      </c>
      <c r="C23" s="39" t="n">
        <v>2</v>
      </c>
      <c r="D23" s="68" t="n">
        <v>1470</v>
      </c>
      <c r="E23" s="53" t="n"/>
      <c r="F23" s="53" t="n"/>
      <c r="G23" s="53" t="n"/>
      <c r="H23" s="54" t="n"/>
    </row>
    <row r="24" ht="13.5" customHeight="1" s="96">
      <c r="A24" s="37" t="n">
        <v>17</v>
      </c>
      <c r="B24" s="38" t="n">
        <v>8713</v>
      </c>
      <c r="C24" s="39" t="n">
        <v>2</v>
      </c>
      <c r="D24" s="68" t="n">
        <v>1475</v>
      </c>
      <c r="E24" s="60" t="n"/>
      <c r="F24" s="60" t="n"/>
      <c r="G24" s="60" t="n"/>
      <c r="H24" s="69" t="n"/>
    </row>
    <row r="25" ht="13.5" customHeight="1" s="96">
      <c r="A25" s="37" t="n">
        <v>18</v>
      </c>
      <c r="B25" s="38" t="n">
        <v>8714</v>
      </c>
      <c r="C25" s="39" t="n">
        <v>2</v>
      </c>
      <c r="D25" s="68" t="n">
        <v>1443</v>
      </c>
      <c r="E25" s="60" t="n"/>
      <c r="F25" s="60" t="n"/>
      <c r="G25" s="60" t="n"/>
      <c r="H25" s="69" t="n"/>
    </row>
    <row r="26" ht="13.5" customHeight="1" s="96">
      <c r="A26" s="37" t="n">
        <v>19</v>
      </c>
      <c r="B26" s="38" t="n">
        <v>8715</v>
      </c>
      <c r="C26" s="39" t="n">
        <v>2</v>
      </c>
      <c r="D26" s="68" t="n">
        <v>3917</v>
      </c>
      <c r="E26" s="60" t="n"/>
      <c r="F26" s="60" t="n"/>
      <c r="G26" s="60" t="n"/>
      <c r="H26" s="69" t="n"/>
    </row>
    <row r="27" ht="13.5" customHeight="1" s="96">
      <c r="A27" s="37" t="n">
        <v>20</v>
      </c>
      <c r="B27" s="38" t="n">
        <v>8716</v>
      </c>
      <c r="C27" s="39" t="n">
        <v>2</v>
      </c>
      <c r="D27" s="68" t="n">
        <v>1157</v>
      </c>
      <c r="E27" s="60" t="n"/>
      <c r="F27" s="60" t="n"/>
      <c r="G27" s="60" t="n"/>
      <c r="H27" s="69" t="n"/>
    </row>
    <row r="28" ht="13.5" customHeight="1" s="96">
      <c r="A28" s="37" t="n">
        <v>21</v>
      </c>
      <c r="B28" s="38" t="n">
        <v>8717</v>
      </c>
      <c r="C28" s="39" t="n">
        <v>2</v>
      </c>
      <c r="D28" s="68" t="n">
        <v>1044</v>
      </c>
      <c r="E28" s="60" t="n"/>
      <c r="F28" s="60" t="n"/>
      <c r="G28" s="60" t="n"/>
      <c r="H28" s="69" t="n"/>
    </row>
    <row r="29" ht="13.5" customHeight="1" s="96">
      <c r="A29" s="37" t="n">
        <v>22</v>
      </c>
      <c r="B29" s="38" t="n">
        <v>8718</v>
      </c>
      <c r="C29" s="39" t="n">
        <v>2</v>
      </c>
      <c r="D29" s="68" t="n">
        <v>543</v>
      </c>
      <c r="E29" s="60" t="n"/>
      <c r="F29" s="60" t="n"/>
      <c r="G29" s="60" t="n"/>
      <c r="H29" s="69" t="n"/>
    </row>
    <row r="30" ht="13.5" customHeight="1" s="96">
      <c r="A30" s="37" t="n">
        <v>23</v>
      </c>
      <c r="B30" s="38" t="n">
        <v>8719</v>
      </c>
      <c r="C30" s="39" t="n">
        <v>2</v>
      </c>
      <c r="D30" s="68" t="n">
        <v>1186</v>
      </c>
      <c r="E30" s="60" t="n"/>
      <c r="F30" s="60" t="n"/>
      <c r="G30" s="60" t="n"/>
      <c r="H30" s="69" t="n"/>
    </row>
    <row r="31" ht="13.5" customHeight="1" s="96">
      <c r="A31" s="37" t="n">
        <v>24</v>
      </c>
      <c r="B31" s="38" t="n">
        <v>8720</v>
      </c>
      <c r="C31" s="39" t="n">
        <v>2</v>
      </c>
      <c r="D31" s="68" t="n">
        <v>1299</v>
      </c>
      <c r="E31" s="60" t="n"/>
      <c r="F31" s="60" t="n"/>
      <c r="G31" s="60" t="n"/>
      <c r="H31" s="69" t="n"/>
    </row>
    <row r="32" ht="13.5" customHeight="1" s="96">
      <c r="A32" s="37" t="n">
        <v>25</v>
      </c>
      <c r="B32" s="38" t="n">
        <v>8721</v>
      </c>
      <c r="C32" s="39" t="n">
        <v>2</v>
      </c>
      <c r="D32" s="68" t="n">
        <v>963</v>
      </c>
      <c r="E32" s="60" t="n"/>
      <c r="F32" s="60" t="n"/>
      <c r="G32" s="60" t="n"/>
      <c r="H32" s="69" t="n"/>
    </row>
    <row r="33" ht="13.5" customHeight="1" s="96">
      <c r="A33" s="37" t="n">
        <v>26</v>
      </c>
      <c r="B33" s="38" t="n">
        <v>8722</v>
      </c>
      <c r="C33" s="39" t="n">
        <v>2</v>
      </c>
      <c r="D33" s="68" t="n">
        <v>12707</v>
      </c>
      <c r="E33" s="60" t="n"/>
      <c r="F33" s="60" t="n"/>
      <c r="G33" s="60" t="n"/>
      <c r="H33" s="69" t="n"/>
    </row>
    <row r="34" ht="13.5" customHeight="1" s="96">
      <c r="A34" s="37" t="n">
        <v>27</v>
      </c>
      <c r="B34" s="38" t="n">
        <v>8723</v>
      </c>
      <c r="C34" s="39" t="n">
        <v>2</v>
      </c>
      <c r="D34" s="68" t="n">
        <v>1708</v>
      </c>
      <c r="E34" s="60" t="n"/>
      <c r="F34" s="60" t="n"/>
      <c r="G34" s="60" t="n"/>
      <c r="H34" s="69" t="n"/>
    </row>
    <row r="35" ht="13.5" customHeight="1" s="96">
      <c r="A35" s="37" t="n">
        <v>28</v>
      </c>
      <c r="B35" s="38" t="n">
        <v>8724</v>
      </c>
      <c r="C35" s="39" t="n">
        <v>2</v>
      </c>
      <c r="D35" s="68" t="n">
        <v>1524</v>
      </c>
      <c r="E35" s="60" t="n"/>
      <c r="F35" s="60" t="n"/>
      <c r="G35" s="60" t="n"/>
      <c r="H35" s="69" t="n"/>
    </row>
    <row r="36" ht="13.5" customHeight="1" s="96">
      <c r="A36" s="37" t="n">
        <v>29</v>
      </c>
      <c r="B36" s="38" t="n">
        <v>8725</v>
      </c>
      <c r="C36" s="39" t="n">
        <v>2</v>
      </c>
      <c r="D36" s="68" t="n">
        <v>1510</v>
      </c>
      <c r="E36" s="60" t="n"/>
      <c r="F36" s="60" t="n"/>
      <c r="G36" s="60" t="n"/>
      <c r="H36" s="69" t="n"/>
    </row>
    <row r="37" ht="13.5" customHeight="1" s="96">
      <c r="A37" s="37" t="n">
        <v>30</v>
      </c>
      <c r="B37" s="38" t="n">
        <v>8726</v>
      </c>
      <c r="C37" s="39" t="n">
        <v>2</v>
      </c>
      <c r="D37" s="68" t="n">
        <v>1145</v>
      </c>
      <c r="E37" s="60" t="n"/>
      <c r="F37" s="60" t="n"/>
      <c r="G37" s="60" t="n"/>
      <c r="H37" s="69" t="n"/>
    </row>
    <row r="38" ht="13.5" customHeight="1" s="96">
      <c r="A38" s="37" t="n">
        <v>31</v>
      </c>
      <c r="B38" s="38" t="n">
        <v>8727</v>
      </c>
      <c r="C38" s="39" t="n">
        <v>2</v>
      </c>
      <c r="D38" s="68" t="n">
        <v>364</v>
      </c>
      <c r="E38" s="60" t="n"/>
      <c r="F38" s="60" t="n"/>
      <c r="G38" s="60" t="n"/>
      <c r="H38" s="69" t="n"/>
    </row>
    <row r="39" ht="13.5" customHeight="1" s="96">
      <c r="A39" s="37" t="n">
        <v>32</v>
      </c>
      <c r="B39" s="38" t="n">
        <v>8728</v>
      </c>
      <c r="C39" s="39" t="n">
        <v>2</v>
      </c>
      <c r="D39" s="68" t="n">
        <v>4392</v>
      </c>
      <c r="E39" s="60" t="n"/>
      <c r="F39" s="60" t="n"/>
      <c r="G39" s="60" t="n"/>
      <c r="H39" s="69" t="n"/>
    </row>
    <row r="40" ht="13.5" customHeight="1" s="96">
      <c r="A40" s="37" t="n">
        <v>33</v>
      </c>
      <c r="B40" s="38" t="n">
        <v>8729</v>
      </c>
      <c r="C40" s="39" t="n">
        <v>2</v>
      </c>
      <c r="D40" s="68" t="n">
        <v>1961</v>
      </c>
      <c r="E40" s="60" t="n"/>
      <c r="F40" s="60" t="n"/>
      <c r="G40" s="60" t="n"/>
      <c r="H40" s="69" t="n"/>
    </row>
    <row r="41" ht="13.5" customHeight="1" s="96">
      <c r="A41" s="37" t="n">
        <v>34</v>
      </c>
      <c r="B41" s="38" t="n">
        <v>8730</v>
      </c>
      <c r="C41" s="39" t="n">
        <v>2</v>
      </c>
      <c r="D41" s="68" t="n">
        <v>1478</v>
      </c>
      <c r="E41" s="60" t="n"/>
      <c r="F41" s="60" t="n"/>
      <c r="G41" s="60" t="n"/>
      <c r="H41" s="69" t="n"/>
    </row>
    <row r="42" ht="13.5" customHeight="1" s="96">
      <c r="A42" s="37" t="n">
        <v>35</v>
      </c>
      <c r="B42" s="51" t="n">
        <v>8731</v>
      </c>
      <c r="C42" s="39" t="n">
        <v>2</v>
      </c>
      <c r="D42" s="68" t="n">
        <v>1313</v>
      </c>
      <c r="E42" s="53" t="n"/>
      <c r="F42" s="53" t="n"/>
      <c r="G42" s="53" t="n"/>
      <c r="H42" s="54" t="n"/>
    </row>
    <row r="43" ht="13.5" customHeight="1" s="96">
      <c r="A43" s="37" t="n">
        <v>36</v>
      </c>
      <c r="B43" s="38" t="n">
        <v>8732</v>
      </c>
      <c r="C43" s="39" t="n">
        <v>2</v>
      </c>
      <c r="D43" s="68" t="n">
        <v>1284</v>
      </c>
      <c r="E43" s="60" t="n"/>
      <c r="F43" s="60" t="n"/>
      <c r="G43" s="60" t="n"/>
      <c r="H43" s="69" t="n"/>
    </row>
    <row r="44" ht="13.5" customHeight="1" s="96">
      <c r="A44" s="37" t="n">
        <v>37</v>
      </c>
      <c r="B44" s="38" t="n">
        <v>8733</v>
      </c>
      <c r="C44" s="39" t="n">
        <v>2</v>
      </c>
      <c r="D44" s="68" t="n">
        <v>924</v>
      </c>
      <c r="E44" s="60" t="n"/>
      <c r="F44" s="60" t="n"/>
      <c r="G44" s="60" t="n"/>
      <c r="H44" s="69" t="n"/>
    </row>
    <row r="45" ht="13.5" customHeight="1" s="96">
      <c r="A45" s="37" t="n">
        <v>38</v>
      </c>
      <c r="B45" s="38" t="n">
        <v>8734</v>
      </c>
      <c r="C45" s="39" t="n">
        <v>2</v>
      </c>
      <c r="D45" s="68" t="n">
        <v>3545</v>
      </c>
      <c r="E45" s="60" t="n"/>
      <c r="F45" s="60" t="n"/>
      <c r="G45" s="60" t="n"/>
      <c r="H45" s="69" t="n"/>
    </row>
    <row r="46" ht="13.5" customHeight="1" s="96">
      <c r="A46" s="37" t="n">
        <v>39</v>
      </c>
      <c r="B46" s="38" t="n">
        <v>8735</v>
      </c>
      <c r="C46" s="39" t="n">
        <v>2</v>
      </c>
      <c r="D46" s="68" t="n">
        <v>3586</v>
      </c>
      <c r="E46" s="60" t="n"/>
      <c r="F46" s="60" t="n"/>
      <c r="G46" s="60" t="n"/>
      <c r="H46" s="69" t="n"/>
    </row>
    <row r="47" ht="13.5" customHeight="1" s="96">
      <c r="A47" s="37" t="n">
        <v>40</v>
      </c>
      <c r="B47" s="38" t="n">
        <v>8736</v>
      </c>
      <c r="C47" s="39" t="n">
        <v>2</v>
      </c>
      <c r="D47" s="68" t="n">
        <v>7693</v>
      </c>
      <c r="E47" s="60" t="n"/>
      <c r="F47" s="60" t="n"/>
      <c r="G47" s="60" t="n"/>
      <c r="H47" s="69" t="n"/>
    </row>
    <row r="48" ht="13.5" customHeight="1" s="96">
      <c r="A48" s="37" t="n">
        <v>41</v>
      </c>
      <c r="B48" s="38" t="n">
        <v>8737</v>
      </c>
      <c r="C48" s="39" t="n">
        <v>2</v>
      </c>
      <c r="D48" s="68" t="n">
        <v>2738</v>
      </c>
      <c r="E48" s="60" t="n"/>
      <c r="F48" s="60" t="n"/>
      <c r="G48" s="60" t="n"/>
      <c r="H48" s="69" t="n"/>
    </row>
    <row r="49" ht="13.5" customHeight="1" s="96">
      <c r="A49" s="37" t="n">
        <v>42</v>
      </c>
      <c r="B49" s="38" t="n">
        <v>8738</v>
      </c>
      <c r="C49" s="39" t="n">
        <v>2</v>
      </c>
      <c r="D49" s="68" t="n">
        <v>1833</v>
      </c>
      <c r="E49" s="60" t="n"/>
      <c r="F49" s="60" t="n"/>
      <c r="G49" s="60" t="n"/>
      <c r="H49" s="69" t="n"/>
    </row>
    <row r="50" ht="13.5" customHeight="1" s="96">
      <c r="A50" s="37" t="n">
        <v>43</v>
      </c>
      <c r="B50" s="38" t="n">
        <v>8739</v>
      </c>
      <c r="C50" s="39" t="n">
        <v>2</v>
      </c>
      <c r="D50" s="68" t="n">
        <v>2025</v>
      </c>
      <c r="E50" s="60" t="n"/>
      <c r="F50" s="60" t="n"/>
      <c r="G50" s="60" t="n"/>
      <c r="H50" s="69" t="n"/>
    </row>
    <row r="51" ht="13.5" customHeight="1" s="96">
      <c r="A51" s="37" t="n">
        <v>44</v>
      </c>
      <c r="B51" s="38" t="n">
        <v>8740</v>
      </c>
      <c r="C51" s="39" t="n">
        <v>2</v>
      </c>
      <c r="D51" s="68" t="n">
        <v>884</v>
      </c>
      <c r="E51" s="60" t="n"/>
      <c r="F51" s="60" t="n"/>
      <c r="G51" s="60" t="n"/>
      <c r="H51" s="69" t="n"/>
      <c r="L51" s="57" t="n"/>
      <c r="M51" s="57" t="n"/>
      <c r="N51" s="57" t="n"/>
      <c r="O51" s="57" t="n"/>
      <c r="P51" s="57" t="n"/>
      <c r="Q51" s="57" t="n"/>
      <c r="R51" s="57" t="n"/>
      <c r="S51" s="57" t="n"/>
      <c r="T51" s="57" t="n"/>
      <c r="U51" s="57" t="n"/>
    </row>
    <row r="52" ht="13.5" customHeight="1" s="96">
      <c r="A52" s="37" t="n">
        <v>45</v>
      </c>
      <c r="B52" s="38" t="n">
        <v>8741</v>
      </c>
      <c r="C52" s="39" t="n">
        <v>2</v>
      </c>
      <c r="D52" s="68" t="n">
        <v>856</v>
      </c>
      <c r="E52" s="60" t="n"/>
      <c r="F52" s="60" t="n"/>
      <c r="G52" s="60" t="n"/>
      <c r="H52" s="69" t="n"/>
      <c r="L52" s="57" t="n"/>
      <c r="M52" s="57" t="n"/>
      <c r="N52" s="57" t="n"/>
      <c r="O52" s="57" t="n"/>
      <c r="P52" s="57" t="n"/>
      <c r="Q52" s="57" t="n"/>
      <c r="R52" s="57" t="n"/>
      <c r="S52" s="57" t="n"/>
      <c r="T52" s="57" t="n"/>
      <c r="U52" s="57" t="n"/>
    </row>
    <row r="53" ht="13.5" customHeight="1" s="96">
      <c r="A53" s="37" t="n">
        <v>46</v>
      </c>
      <c r="B53" s="38" t="n">
        <v>8742</v>
      </c>
      <c r="C53" s="39" t="n">
        <v>2</v>
      </c>
      <c r="D53" s="68" t="n">
        <v>618</v>
      </c>
      <c r="E53" s="60" t="n"/>
      <c r="F53" s="60" t="n"/>
      <c r="G53" s="60" t="n"/>
      <c r="H53" s="69" t="n"/>
      <c r="L53" s="57" t="n"/>
      <c r="M53" s="57" t="n"/>
      <c r="N53" s="57" t="n"/>
      <c r="O53" s="57" t="n"/>
      <c r="P53" s="57" t="n"/>
      <c r="Q53" s="57" t="n"/>
      <c r="R53" s="57" t="n"/>
      <c r="S53" s="57" t="n"/>
      <c r="T53" s="57" t="n"/>
      <c r="U53" s="57" t="n"/>
    </row>
    <row r="54" ht="13.5" customHeight="1" s="96">
      <c r="A54" s="37" t="n">
        <v>47</v>
      </c>
      <c r="B54" s="38" t="n">
        <v>8743</v>
      </c>
      <c r="C54" s="39" t="n">
        <v>2</v>
      </c>
      <c r="D54" s="68" t="n">
        <v>1699</v>
      </c>
      <c r="E54" s="60" t="n"/>
      <c r="F54" s="60" t="n"/>
      <c r="G54" s="60" t="n"/>
      <c r="H54" s="69" t="n"/>
      <c r="L54" s="57" t="n"/>
      <c r="M54" s="57" t="n"/>
      <c r="N54" s="58" t="n"/>
      <c r="O54" s="59" t="n"/>
      <c r="P54" s="58" t="n"/>
      <c r="Q54" s="59" t="n"/>
      <c r="R54" s="58" t="n"/>
      <c r="S54" s="59" t="n"/>
      <c r="T54" s="57" t="n"/>
      <c r="U54" s="57" t="n"/>
    </row>
    <row r="55" ht="13.5" customHeight="1" s="96">
      <c r="A55" s="37" t="n">
        <v>48</v>
      </c>
      <c r="B55" s="38" t="n">
        <v>8744</v>
      </c>
      <c r="C55" s="39" t="n">
        <v>2</v>
      </c>
      <c r="D55" s="68" t="n">
        <v>1360</v>
      </c>
      <c r="E55" s="60" t="n"/>
      <c r="F55" s="60" t="n"/>
      <c r="G55" s="60" t="n"/>
      <c r="H55" s="69" t="n"/>
      <c r="L55" s="57" t="n"/>
      <c r="M55" s="57" t="n"/>
      <c r="N55" s="58" t="n"/>
      <c r="O55" s="59" t="n"/>
      <c r="P55" s="58" t="n"/>
      <c r="Q55" s="59" t="n"/>
      <c r="R55" s="58" t="n"/>
      <c r="S55" s="59" t="n"/>
      <c r="T55" s="57" t="n"/>
      <c r="U55" s="57" t="n"/>
    </row>
    <row r="56" ht="13.5" customHeight="1" s="96">
      <c r="A56" s="37" t="n">
        <v>49</v>
      </c>
      <c r="B56" s="38" t="n">
        <v>8745</v>
      </c>
      <c r="C56" s="39" t="n">
        <v>2</v>
      </c>
      <c r="D56" s="68" t="n">
        <v>1392</v>
      </c>
      <c r="E56" s="60" t="n"/>
      <c r="F56" s="60" t="n"/>
      <c r="G56" s="60" t="n"/>
      <c r="H56" s="69" t="n"/>
      <c r="L56" s="57" t="n"/>
      <c r="M56" s="57" t="n"/>
      <c r="N56" s="58" t="n"/>
      <c r="O56" s="59" t="n"/>
      <c r="P56" s="58" t="n"/>
      <c r="Q56" s="59" t="n"/>
      <c r="R56" s="58" t="n"/>
      <c r="S56" s="59" t="n"/>
      <c r="T56" s="57" t="n"/>
      <c r="U56" s="57" t="n"/>
    </row>
    <row r="57" ht="13.5" customHeight="1" s="96">
      <c r="A57" s="37" t="n">
        <v>50</v>
      </c>
      <c r="B57" s="38" t="n">
        <v>8746</v>
      </c>
      <c r="C57" s="39" t="n">
        <v>2</v>
      </c>
      <c r="D57" s="68" t="n">
        <v>687</v>
      </c>
      <c r="E57" s="60" t="n"/>
      <c r="F57" s="60" t="n"/>
      <c r="G57" s="60" t="n"/>
      <c r="H57" s="69" t="n"/>
      <c r="L57" s="57" t="n"/>
      <c r="M57" s="57" t="n"/>
      <c r="N57" s="58" t="n"/>
      <c r="O57" s="59" t="n"/>
      <c r="P57" s="58" t="n"/>
      <c r="Q57" s="59" t="n"/>
      <c r="R57" s="58" t="n"/>
      <c r="S57" s="59" t="n"/>
      <c r="T57" s="57" t="n"/>
      <c r="U57" s="57" t="n"/>
    </row>
    <row r="58" ht="13.5" customHeight="1" s="96">
      <c r="A58" s="37" t="n">
        <v>51</v>
      </c>
      <c r="B58" s="38" t="n">
        <v>8747</v>
      </c>
      <c r="C58" s="39" t="n">
        <v>2</v>
      </c>
      <c r="D58" s="68" t="n">
        <v>1962</v>
      </c>
      <c r="E58" s="60" t="n"/>
      <c r="F58" s="60" t="n"/>
      <c r="G58" s="60" t="n"/>
      <c r="H58" s="69" t="n"/>
      <c r="L58" s="57" t="n"/>
      <c r="M58" s="57" t="n"/>
      <c r="N58" s="58" t="n"/>
      <c r="O58" s="59" t="n"/>
      <c r="P58" s="58" t="n"/>
      <c r="Q58" s="59" t="n"/>
      <c r="R58" s="58" t="n"/>
      <c r="S58" s="59" t="n"/>
      <c r="T58" s="57" t="n"/>
      <c r="U58" s="57" t="n"/>
    </row>
    <row r="59" ht="13.5" customHeight="1" s="96">
      <c r="A59" s="37" t="n">
        <v>52</v>
      </c>
      <c r="B59" s="38" t="n">
        <v>8748</v>
      </c>
      <c r="C59" s="39" t="n">
        <v>2</v>
      </c>
      <c r="D59" s="68" t="n">
        <v>1222</v>
      </c>
      <c r="E59" s="60" t="n"/>
      <c r="F59" s="60" t="n"/>
      <c r="G59" s="60" t="n"/>
      <c r="H59" s="69" t="n"/>
      <c r="L59" s="57" t="n"/>
      <c r="M59" s="57" t="n"/>
      <c r="N59" s="58" t="n"/>
      <c r="O59" s="59" t="n"/>
      <c r="P59" s="58" t="n"/>
      <c r="Q59" s="59" t="n"/>
      <c r="R59" s="58" t="n"/>
      <c r="S59" s="59" t="n"/>
      <c r="T59" s="57" t="n"/>
      <c r="U59" s="57" t="n"/>
    </row>
    <row r="60" ht="13.5" customHeight="1" s="96">
      <c r="A60" s="37" t="n">
        <v>53</v>
      </c>
      <c r="B60" s="38" t="n">
        <v>8749</v>
      </c>
      <c r="C60" s="39" t="n">
        <v>2</v>
      </c>
      <c r="D60" s="68" t="n">
        <v>1935</v>
      </c>
      <c r="E60" s="60" t="n"/>
      <c r="F60" s="60" t="n"/>
      <c r="G60" s="60" t="n"/>
      <c r="H60" s="69" t="n"/>
      <c r="L60" s="57" t="n"/>
      <c r="M60" s="57" t="n"/>
      <c r="N60" s="58" t="n"/>
      <c r="O60" s="59" t="n"/>
      <c r="P60" s="58" t="n"/>
      <c r="Q60" s="59" t="n"/>
      <c r="R60" s="58" t="n"/>
      <c r="S60" s="59" t="n"/>
      <c r="T60" s="57" t="n"/>
      <c r="U60" s="57" t="n"/>
    </row>
    <row r="61" ht="13.5" customHeight="1" s="96">
      <c r="A61" s="37" t="n">
        <v>54</v>
      </c>
      <c r="B61" s="51" t="n">
        <v>8750</v>
      </c>
      <c r="C61" s="39" t="n">
        <v>2</v>
      </c>
      <c r="D61" s="68" t="n">
        <v>1701</v>
      </c>
      <c r="E61" s="53" t="n"/>
      <c r="F61" s="53" t="n"/>
      <c r="G61" s="53" t="n"/>
      <c r="H61" s="54" t="n"/>
      <c r="L61" s="57" t="n"/>
      <c r="M61" s="57" t="n"/>
      <c r="N61" s="58" t="n"/>
      <c r="O61" s="59" t="n"/>
      <c r="P61" s="58" t="n"/>
      <c r="Q61" s="59" t="n"/>
      <c r="R61" s="58" t="n"/>
      <c r="S61" s="59" t="n"/>
      <c r="T61" s="57" t="n"/>
      <c r="U61" s="57" t="n"/>
    </row>
    <row r="62" ht="13.5" customHeight="1" s="96">
      <c r="A62" s="37" t="n">
        <v>55</v>
      </c>
      <c r="B62" s="38" t="n">
        <v>8751</v>
      </c>
      <c r="C62" s="39" t="n">
        <v>2</v>
      </c>
      <c r="D62" s="68" t="n">
        <v>6419</v>
      </c>
      <c r="E62" s="60" t="n"/>
      <c r="F62" s="60" t="n"/>
      <c r="G62" s="60" t="n"/>
      <c r="H62" s="61" t="n"/>
      <c r="L62" s="57" t="n"/>
      <c r="M62" s="57" t="n"/>
      <c r="N62" s="58" t="n"/>
      <c r="O62" s="59" t="n"/>
      <c r="P62" s="58" t="n"/>
      <c r="Q62" s="59" t="n"/>
      <c r="R62" s="58" t="n"/>
      <c r="S62" s="59" t="n"/>
      <c r="T62" s="57" t="n"/>
      <c r="U62" s="57" t="n"/>
    </row>
    <row r="63" ht="13.5" customHeight="1" s="96">
      <c r="A63" s="37" t="n">
        <v>56</v>
      </c>
      <c r="B63" s="38" t="n">
        <v>8752</v>
      </c>
      <c r="C63" s="39" t="n">
        <v>2</v>
      </c>
      <c r="D63" s="68" t="n">
        <v>5090</v>
      </c>
      <c r="E63" s="60" t="n"/>
      <c r="F63" s="60" t="n"/>
      <c r="G63" s="60" t="n"/>
      <c r="H63" s="61" t="n"/>
      <c r="L63" s="57" t="n"/>
      <c r="M63" s="57" t="n"/>
      <c r="N63" s="58" t="n"/>
      <c r="O63" s="59" t="n"/>
      <c r="P63" s="58" t="n"/>
      <c r="Q63" s="59" t="n"/>
      <c r="R63" s="58" t="n"/>
      <c r="S63" s="59" t="n"/>
      <c r="T63" s="57" t="n"/>
      <c r="U63" s="57" t="n"/>
    </row>
    <row r="64" ht="13.5" customHeight="1" s="96">
      <c r="A64" s="37" t="n">
        <v>57</v>
      </c>
      <c r="B64" s="38" t="n">
        <v>8753</v>
      </c>
      <c r="C64" s="39" t="n">
        <v>2</v>
      </c>
      <c r="D64" s="68" t="n">
        <v>3198</v>
      </c>
      <c r="E64" s="60" t="n"/>
      <c r="F64" s="60" t="n"/>
      <c r="G64" s="60" t="n"/>
      <c r="H64" s="61" t="n"/>
      <c r="L64" s="57" t="n"/>
      <c r="M64" s="57" t="n"/>
      <c r="N64" s="58" t="n"/>
      <c r="O64" s="59" t="n"/>
      <c r="P64" s="58" t="n"/>
      <c r="Q64" s="59" t="n"/>
      <c r="R64" s="58" t="n"/>
      <c r="S64" s="59" t="n"/>
      <c r="T64" s="57" t="n"/>
      <c r="U64" s="57" t="n"/>
    </row>
    <row r="65" ht="13.5" customHeight="1" s="96">
      <c r="A65" s="37" t="n">
        <v>58</v>
      </c>
      <c r="B65" s="38" t="n">
        <v>8754</v>
      </c>
      <c r="C65" s="39" t="n">
        <v>2</v>
      </c>
      <c r="D65" s="68" t="n">
        <v>1684</v>
      </c>
      <c r="E65" s="60" t="n"/>
      <c r="F65" s="60" t="n"/>
      <c r="G65" s="60" t="n"/>
      <c r="H65" s="61" t="n"/>
      <c r="L65" s="57" t="n"/>
      <c r="M65" s="57" t="n"/>
      <c r="N65" s="58" t="n"/>
      <c r="O65" s="59" t="n"/>
      <c r="P65" s="58" t="n"/>
      <c r="Q65" s="59" t="n"/>
      <c r="R65" s="58" t="n"/>
      <c r="S65" s="59" t="n"/>
      <c r="T65" s="57" t="n"/>
      <c r="U65" s="57" t="n"/>
    </row>
    <row r="66" ht="13.5" customHeight="1" s="96">
      <c r="A66" s="37" t="n">
        <v>59</v>
      </c>
      <c r="B66" s="38" t="n">
        <v>8755</v>
      </c>
      <c r="C66" s="39" t="n">
        <v>2</v>
      </c>
      <c r="D66" s="68" t="n">
        <v>19231</v>
      </c>
      <c r="E66" s="60" t="n"/>
      <c r="F66" s="60" t="n"/>
      <c r="G66" s="60" t="n"/>
      <c r="H66" s="61" t="n"/>
      <c r="L66" s="57" t="n"/>
      <c r="M66" s="57" t="n"/>
      <c r="N66" s="58" t="n"/>
      <c r="O66" s="59" t="n"/>
      <c r="P66" s="58" t="n"/>
      <c r="Q66" s="59" t="n"/>
      <c r="R66" s="58" t="n"/>
      <c r="S66" s="59" t="n"/>
      <c r="T66" s="57" t="n"/>
      <c r="U66" s="57" t="n"/>
    </row>
    <row r="67" ht="13.5" customHeight="1" s="96">
      <c r="A67" s="37" t="n">
        <v>60</v>
      </c>
      <c r="B67" s="38" t="n">
        <v>8756</v>
      </c>
      <c r="C67" s="39" t="n">
        <v>2</v>
      </c>
      <c r="D67" s="68" t="n">
        <v>3327</v>
      </c>
      <c r="E67" s="60" t="n"/>
      <c r="F67" s="60" t="n"/>
      <c r="G67" s="60" t="n"/>
      <c r="H67" s="61" t="n"/>
      <c r="L67" s="57" t="n"/>
      <c r="M67" s="57" t="n"/>
      <c r="N67" s="58" t="n"/>
      <c r="O67" s="59" t="n"/>
      <c r="P67" s="58" t="n"/>
      <c r="Q67" s="59" t="n"/>
      <c r="R67" s="58" t="n"/>
      <c r="S67" s="59" t="n"/>
      <c r="T67" s="57" t="n"/>
      <c r="U67" s="57" t="n"/>
    </row>
    <row r="68" ht="13.5" customHeight="1" s="96">
      <c r="A68" s="37" t="n"/>
      <c r="B68" s="45" t="n"/>
      <c r="C68" s="46" t="n"/>
      <c r="D68" s="47">
        <f>SUM(D8:D67)</f>
        <v/>
      </c>
      <c r="E68" s="60" t="n"/>
      <c r="F68" s="60" t="n"/>
      <c r="G68" s="60" t="n"/>
      <c r="H68" s="61" t="n"/>
      <c r="I68" s="57" t="n"/>
      <c r="L68" s="57" t="n"/>
      <c r="M68" s="57" t="n"/>
      <c r="N68" s="58" t="n"/>
      <c r="O68" s="59" t="n"/>
      <c r="P68" s="58" t="n"/>
      <c r="Q68" s="59" t="n"/>
      <c r="R68" s="58" t="n"/>
      <c r="S68" s="59" t="n"/>
      <c r="T68" s="57" t="n"/>
      <c r="U68" s="57" t="n"/>
    </row>
    <row r="69" ht="13.5" customHeight="1" s="96">
      <c r="A69" s="37" t="n">
        <v>1</v>
      </c>
      <c r="B69" s="38" t="n">
        <v>8102</v>
      </c>
      <c r="C69" s="39" t="n">
        <v>3</v>
      </c>
      <c r="D69" s="68" t="n">
        <v>2861</v>
      </c>
      <c r="E69" s="60" t="n"/>
      <c r="F69" s="60" t="n"/>
      <c r="G69" s="60" t="n"/>
      <c r="H69" s="69" t="n"/>
      <c r="L69" s="57" t="n"/>
      <c r="M69" s="57" t="n"/>
      <c r="N69" s="58" t="n"/>
      <c r="O69" s="59" t="n"/>
      <c r="P69" s="58" t="n"/>
      <c r="Q69" s="59" t="n"/>
      <c r="R69" s="58" t="n"/>
      <c r="S69" s="59" t="n"/>
      <c r="T69" s="57" t="n"/>
      <c r="U69" s="57" t="n"/>
    </row>
    <row r="70" ht="13.5" customHeight="1" s="96">
      <c r="A70" s="37" t="n">
        <v>2</v>
      </c>
      <c r="B70" s="38" t="n">
        <v>8103</v>
      </c>
      <c r="C70" s="39" t="n">
        <v>3</v>
      </c>
      <c r="D70" s="68" t="n">
        <v>2391</v>
      </c>
      <c r="E70" s="60" t="n"/>
      <c r="F70" s="60" t="n"/>
      <c r="G70" s="60" t="n"/>
      <c r="H70" s="69" t="n"/>
      <c r="L70" s="57" t="n"/>
      <c r="M70" s="57" t="n"/>
      <c r="N70" s="58" t="n"/>
      <c r="O70" s="59" t="n"/>
      <c r="P70" s="58" t="n"/>
      <c r="Q70" s="59" t="n"/>
      <c r="R70" s="58" t="n"/>
      <c r="S70" s="59" t="n"/>
      <c r="T70" s="57" t="n"/>
      <c r="U70" s="57" t="n"/>
    </row>
    <row r="71" ht="13.5" customHeight="1" s="96">
      <c r="A71" s="37" t="n">
        <v>3</v>
      </c>
      <c r="B71" s="38" t="n">
        <v>8104</v>
      </c>
      <c r="C71" s="39" t="n">
        <v>3</v>
      </c>
      <c r="D71" s="68" t="n">
        <v>2858</v>
      </c>
      <c r="E71" s="60" t="n"/>
      <c r="F71" s="60" t="n"/>
      <c r="G71" s="60" t="n"/>
      <c r="H71" s="69" t="n"/>
      <c r="L71" s="57" t="n"/>
      <c r="M71" s="57" t="n"/>
      <c r="N71" s="58" t="n"/>
      <c r="O71" s="59" t="n"/>
      <c r="P71" s="58" t="n"/>
      <c r="Q71" s="59" t="n"/>
      <c r="R71" s="58" t="n"/>
      <c r="S71" s="59" t="n"/>
      <c r="T71" s="57" t="n"/>
      <c r="U71" s="57" t="n"/>
    </row>
    <row r="72" ht="13.5" customHeight="1" s="96">
      <c r="A72" s="37" t="n">
        <v>4</v>
      </c>
      <c r="B72" s="38" t="n">
        <v>8105</v>
      </c>
      <c r="C72" s="39" t="n">
        <v>3</v>
      </c>
      <c r="D72" s="68" t="n">
        <v>8680</v>
      </c>
      <c r="E72" s="60" t="n"/>
      <c r="F72" s="60" t="n"/>
      <c r="G72" s="60" t="n"/>
      <c r="H72" s="69" t="n"/>
      <c r="L72" s="57" t="n"/>
      <c r="M72" s="57" t="n"/>
      <c r="N72" s="58" t="n"/>
      <c r="O72" s="59" t="n"/>
      <c r="P72" s="58" t="n"/>
      <c r="Q72" s="59" t="n"/>
      <c r="R72" s="58" t="n"/>
      <c r="S72" s="59" t="n"/>
      <c r="T72" s="57" t="n"/>
      <c r="U72" s="57" t="n"/>
    </row>
    <row r="73" ht="13.5" customHeight="1" s="96">
      <c r="A73" s="37" t="n">
        <v>5</v>
      </c>
      <c r="B73" s="38" t="n">
        <v>8107</v>
      </c>
      <c r="C73" s="39" t="n">
        <v>3</v>
      </c>
      <c r="D73" s="68" t="n">
        <v>53468</v>
      </c>
      <c r="E73" s="60" t="n"/>
      <c r="F73" s="60" t="n"/>
      <c r="G73" s="60" t="n"/>
      <c r="H73" s="69" t="n"/>
      <c r="L73" s="57" t="n"/>
      <c r="M73" s="57" t="n"/>
      <c r="N73" s="58" t="n"/>
      <c r="O73" s="59" t="n"/>
      <c r="P73" s="58" t="n"/>
      <c r="Q73" s="59" t="n"/>
      <c r="R73" s="58" t="n"/>
      <c r="S73" s="59" t="n"/>
      <c r="T73" s="57" t="n"/>
      <c r="U73" s="57" t="n"/>
    </row>
    <row r="74" ht="13.5" customHeight="1" s="96">
      <c r="A74" s="37" t="n">
        <v>6</v>
      </c>
      <c r="B74" s="38" t="n">
        <v>8201</v>
      </c>
      <c r="C74" s="39" t="n">
        <v>3</v>
      </c>
      <c r="D74" s="68" t="n">
        <v>6955</v>
      </c>
      <c r="E74" s="60" t="n"/>
      <c r="F74" s="60" t="n"/>
      <c r="G74" s="60" t="n"/>
      <c r="H74" s="69" t="n"/>
      <c r="L74" s="57" t="n"/>
      <c r="M74" s="57" t="n"/>
      <c r="N74" s="58" t="n"/>
      <c r="O74" s="59" t="n"/>
      <c r="P74" s="58" t="n"/>
      <c r="Q74" s="59" t="n"/>
      <c r="R74" s="58" t="n"/>
      <c r="S74" s="59" t="n"/>
      <c r="T74" s="57" t="n"/>
      <c r="U74" s="57" t="n"/>
    </row>
    <row r="75" ht="13.5" customHeight="1" s="96">
      <c r="A75" s="37" t="n">
        <v>7</v>
      </c>
      <c r="B75" s="38" t="n">
        <v>8202</v>
      </c>
      <c r="C75" s="39" t="n">
        <v>3</v>
      </c>
      <c r="D75" s="68" t="n">
        <v>11411</v>
      </c>
      <c r="E75" s="60" t="n"/>
      <c r="F75" s="60" t="n"/>
      <c r="G75" s="60" t="n"/>
      <c r="H75" s="69" t="n"/>
      <c r="L75" s="57" t="n"/>
      <c r="M75" s="57" t="n"/>
      <c r="N75" s="58" t="n"/>
      <c r="O75" s="59" t="n"/>
      <c r="P75" s="58" t="n"/>
      <c r="Q75" s="59" t="n"/>
      <c r="R75" s="58" t="n"/>
      <c r="S75" s="59" t="n"/>
      <c r="T75" s="57" t="n"/>
      <c r="U75" s="57" t="n"/>
    </row>
    <row r="76" ht="13.5" customHeight="1" s="96">
      <c r="A76" s="37" t="n">
        <v>8</v>
      </c>
      <c r="B76" s="38" t="n">
        <v>8203</v>
      </c>
      <c r="C76" s="39" t="n">
        <v>3</v>
      </c>
      <c r="D76" s="68" t="n">
        <v>4155</v>
      </c>
      <c r="E76" s="60" t="n"/>
      <c r="F76" s="60" t="n"/>
      <c r="G76" s="60" t="n"/>
      <c r="H76" s="69" t="n"/>
      <c r="L76" s="57" t="n"/>
      <c r="M76" s="57" t="n"/>
      <c r="N76" s="58" t="n"/>
      <c r="O76" s="59" t="n"/>
      <c r="P76" s="58" t="n"/>
      <c r="Q76" s="59" t="n"/>
      <c r="R76" s="58" t="n"/>
      <c r="S76" s="59" t="n"/>
      <c r="T76" s="57" t="n"/>
      <c r="U76" s="57" t="n"/>
    </row>
    <row r="77" ht="13.5" customHeight="1" s="96">
      <c r="A77" s="37" t="n">
        <v>9</v>
      </c>
      <c r="B77" s="38" t="n">
        <v>8204</v>
      </c>
      <c r="C77" s="39" t="n">
        <v>3</v>
      </c>
      <c r="D77" s="68" t="n">
        <v>1235</v>
      </c>
      <c r="E77" s="60" t="n"/>
      <c r="F77" s="60" t="n"/>
      <c r="G77" s="60" t="n"/>
      <c r="H77" s="69" t="n"/>
      <c r="L77" s="57" t="n"/>
      <c r="M77" s="57" t="n"/>
      <c r="N77" s="58" t="n"/>
      <c r="O77" s="59" t="n"/>
      <c r="P77" s="58" t="n"/>
      <c r="Q77" s="59" t="n"/>
      <c r="R77" s="58" t="n"/>
      <c r="S77" s="59" t="n"/>
      <c r="T77" s="57" t="n"/>
      <c r="U77" s="57" t="n"/>
    </row>
    <row r="78" ht="13.5" customHeight="1" s="96">
      <c r="A78" s="37" t="n">
        <v>10</v>
      </c>
      <c r="B78" s="38" t="n">
        <v>8205</v>
      </c>
      <c r="C78" s="39" t="n">
        <v>3</v>
      </c>
      <c r="D78" s="68" t="n">
        <v>1672</v>
      </c>
      <c r="E78" s="60" t="n"/>
      <c r="F78" s="60" t="n"/>
      <c r="G78" s="60" t="n"/>
      <c r="H78" s="69" t="n"/>
      <c r="L78" s="57" t="n"/>
      <c r="M78" s="57" t="n"/>
      <c r="N78" s="58" t="n"/>
      <c r="O78" s="59" t="n"/>
      <c r="P78" s="58" t="n"/>
      <c r="Q78" s="59" t="n"/>
      <c r="R78" s="58" t="n"/>
      <c r="S78" s="59" t="n"/>
      <c r="T78" s="57" t="n"/>
      <c r="U78" s="57" t="n"/>
    </row>
    <row r="79" ht="13.5" customHeight="1" s="96">
      <c r="A79" s="37" t="n">
        <v>11</v>
      </c>
      <c r="B79" s="38" t="n">
        <v>8301</v>
      </c>
      <c r="C79" s="39" t="n">
        <v>3</v>
      </c>
      <c r="D79" s="68" t="n">
        <v>3687</v>
      </c>
      <c r="E79" s="60" t="n"/>
      <c r="F79" s="60" t="n"/>
      <c r="G79" s="60" t="n"/>
      <c r="H79" s="69" t="n"/>
      <c r="L79" s="57" t="n"/>
      <c r="M79" s="57" t="n"/>
      <c r="N79" s="58" t="n"/>
      <c r="O79" s="59" t="n"/>
      <c r="P79" s="58" t="n"/>
      <c r="Q79" s="59" t="n"/>
      <c r="R79" s="58" t="n"/>
      <c r="S79" s="59" t="n"/>
      <c r="T79" s="57" t="n"/>
      <c r="U79" s="57" t="n"/>
    </row>
    <row r="80" ht="13.5" customHeight="1" s="96">
      <c r="A80" s="37" t="n">
        <v>12</v>
      </c>
      <c r="B80" s="38" t="n">
        <v>8302</v>
      </c>
      <c r="C80" s="39" t="n">
        <v>3</v>
      </c>
      <c r="D80" s="68" t="n">
        <v>9812</v>
      </c>
      <c r="E80" s="60" t="n"/>
      <c r="F80" s="60" t="n"/>
      <c r="G80" s="60" t="n"/>
      <c r="H80" s="69" t="n"/>
      <c r="L80" s="57" t="n"/>
      <c r="M80" s="57" t="n"/>
      <c r="N80" s="58" t="n"/>
      <c r="O80" s="59" t="n"/>
      <c r="P80" s="58" t="n"/>
      <c r="Q80" s="59" t="n"/>
      <c r="R80" s="58" t="n"/>
      <c r="S80" s="59" t="n"/>
      <c r="T80" s="57" t="n"/>
      <c r="U80" s="57" t="n"/>
    </row>
    <row r="81" ht="13.5" customHeight="1" s="96">
      <c r="A81" s="37" t="n">
        <v>13</v>
      </c>
      <c r="B81" s="38" t="n">
        <v>8303</v>
      </c>
      <c r="C81" s="39" t="n">
        <v>3</v>
      </c>
      <c r="D81" s="68" t="n">
        <v>8940</v>
      </c>
      <c r="E81" s="60" t="n"/>
      <c r="F81" s="60" t="n"/>
      <c r="G81" s="60" t="n"/>
      <c r="H81" s="69" t="n"/>
      <c r="J81" s="57" t="n"/>
      <c r="K81" s="57" t="n"/>
      <c r="L81" s="57" t="n"/>
      <c r="M81" s="58" t="n"/>
      <c r="N81" s="58" t="n"/>
      <c r="O81" s="59" t="n"/>
      <c r="P81" s="58" t="n"/>
      <c r="Q81" s="59" t="n"/>
      <c r="R81" s="58" t="n"/>
      <c r="S81" s="59" t="n"/>
      <c r="T81" s="59" t="n"/>
      <c r="U81" s="57" t="n"/>
    </row>
    <row r="82" ht="13.5" customHeight="1" s="96">
      <c r="A82" s="37" t="n">
        <v>14</v>
      </c>
      <c r="B82" s="38" t="n">
        <v>8405</v>
      </c>
      <c r="C82" s="39" t="n">
        <v>3</v>
      </c>
      <c r="D82" s="68" t="n">
        <v>8992</v>
      </c>
      <c r="E82" s="60" t="n"/>
      <c r="F82" s="60" t="n"/>
      <c r="G82" s="60" t="n"/>
      <c r="H82" s="69" t="n"/>
      <c r="J82" s="57" t="n"/>
      <c r="K82" s="57" t="n"/>
      <c r="L82" s="57" t="n"/>
      <c r="M82" s="58" t="n"/>
      <c r="N82" s="58" t="n"/>
      <c r="O82" s="59" t="n"/>
      <c r="P82" s="58" t="n"/>
      <c r="Q82" s="59" t="n"/>
      <c r="R82" s="58" t="n"/>
      <c r="S82" s="59" t="n"/>
      <c r="T82" s="59" t="n"/>
      <c r="U82" s="57" t="n"/>
    </row>
    <row r="83" ht="13.5" customHeight="1" s="96">
      <c r="A83" s="37" t="n">
        <v>15</v>
      </c>
      <c r="B83" s="38" t="n">
        <v>8501</v>
      </c>
      <c r="C83" s="39" t="n">
        <v>3</v>
      </c>
      <c r="D83" s="68" t="n">
        <v>2029</v>
      </c>
      <c r="E83" s="60" t="n"/>
      <c r="F83" s="60" t="n"/>
      <c r="G83" s="60" t="n"/>
      <c r="H83" s="69" t="n"/>
      <c r="J83" s="57" t="n"/>
      <c r="K83" s="57" t="n"/>
      <c r="L83" s="57" t="n"/>
      <c r="M83" s="58" t="n"/>
      <c r="N83" s="58" t="n"/>
      <c r="O83" s="59" t="n"/>
      <c r="P83" s="58" t="n"/>
      <c r="Q83" s="59" t="n"/>
      <c r="R83" s="58" t="n"/>
      <c r="S83" s="59" t="n"/>
      <c r="T83" s="59" t="n"/>
      <c r="U83" s="57" t="n"/>
    </row>
    <row r="84" ht="13.5" customHeight="1" s="96">
      <c r="A84" s="37" t="n">
        <v>16</v>
      </c>
      <c r="B84" s="38" t="n">
        <v>8502</v>
      </c>
      <c r="C84" s="39" t="n">
        <v>3</v>
      </c>
      <c r="D84" s="68" t="n">
        <v>1497</v>
      </c>
      <c r="E84" s="60" t="n"/>
      <c r="F84" s="60" t="n"/>
      <c r="G84" s="60" t="n"/>
      <c r="H84" s="69" t="n"/>
      <c r="J84" s="57" t="n"/>
      <c r="K84" s="57" t="n"/>
      <c r="L84" s="57" t="n"/>
      <c r="M84" s="58" t="n"/>
      <c r="N84" s="58" t="n"/>
      <c r="O84" s="59" t="n"/>
      <c r="P84" s="58" t="n"/>
      <c r="Q84" s="59" t="n"/>
      <c r="R84" s="58" t="n"/>
      <c r="S84" s="59" t="n"/>
      <c r="T84" s="59" t="n"/>
      <c r="U84" s="57" t="n"/>
    </row>
    <row r="85" ht="13.5" customHeight="1" s="96">
      <c r="A85" s="37" t="n">
        <v>17</v>
      </c>
      <c r="B85" s="38" t="n">
        <v>8503</v>
      </c>
      <c r="C85" s="39" t="n">
        <v>3</v>
      </c>
      <c r="D85" s="68" t="n">
        <v>1013</v>
      </c>
      <c r="E85" s="60" t="n"/>
      <c r="F85" s="60" t="n"/>
      <c r="G85" s="60" t="n"/>
      <c r="H85" s="69" t="n"/>
      <c r="J85" s="57" t="n"/>
      <c r="K85" s="57" t="n"/>
      <c r="L85" s="57" t="n"/>
      <c r="M85" s="58" t="n"/>
      <c r="N85" s="58" t="n"/>
      <c r="O85" s="59" t="n"/>
      <c r="P85" s="58" t="n"/>
      <c r="Q85" s="59" t="n"/>
      <c r="R85" s="58" t="n"/>
      <c r="S85" s="59" t="n"/>
      <c r="T85" s="59" t="n"/>
      <c r="U85" s="57" t="n"/>
    </row>
    <row r="86" ht="11.25" customHeight="1" s="96">
      <c r="A86" s="37" t="n">
        <v>18</v>
      </c>
      <c r="B86" s="38" t="n">
        <v>8504</v>
      </c>
      <c r="C86" s="39" t="n">
        <v>3</v>
      </c>
      <c r="D86" s="68" t="n">
        <v>2971</v>
      </c>
      <c r="E86" s="60" t="n"/>
      <c r="F86" s="60" t="n"/>
      <c r="G86" s="60" t="n"/>
      <c r="H86" s="69" t="n"/>
      <c r="J86" s="57" t="n"/>
      <c r="K86" s="57" t="n"/>
      <c r="L86" s="57" t="n"/>
      <c r="M86" s="58" t="n"/>
      <c r="N86" s="59" t="n"/>
      <c r="O86" s="57" t="n"/>
      <c r="P86" s="58" t="n"/>
      <c r="Q86" s="59" t="n"/>
      <c r="R86" s="57" t="n"/>
      <c r="S86" s="58" t="n"/>
      <c r="T86" s="59" t="n"/>
      <c r="U86" s="57" t="n"/>
    </row>
    <row r="87" ht="13.5" customHeight="1" s="96">
      <c r="A87" s="37" t="n">
        <v>19</v>
      </c>
      <c r="B87" s="38" t="n">
        <v>8505</v>
      </c>
      <c r="C87" s="39" t="n">
        <v>3</v>
      </c>
      <c r="D87" s="68" t="n">
        <v>27241</v>
      </c>
      <c r="E87" s="60" t="n"/>
      <c r="F87" s="60" t="n"/>
      <c r="G87" s="60" t="n"/>
      <c r="H87" s="69" t="n"/>
      <c r="J87" s="57" t="n"/>
      <c r="K87" s="57" t="n"/>
      <c r="L87" s="57" t="n"/>
      <c r="M87" s="58" t="n"/>
      <c r="N87" s="59" t="n"/>
      <c r="O87" s="57" t="n"/>
      <c r="P87" s="58" t="n"/>
      <c r="Q87" s="59" t="n"/>
      <c r="R87" s="57" t="n"/>
      <c r="S87" s="58" t="n"/>
      <c r="T87" s="59" t="n"/>
      <c r="U87" s="57" t="n"/>
    </row>
    <row r="88" ht="13.5" customHeight="1" s="96">
      <c r="A88" s="37" t="n">
        <v>20</v>
      </c>
      <c r="B88" s="51" t="n">
        <v>8601</v>
      </c>
      <c r="C88" s="39" t="n">
        <v>3</v>
      </c>
      <c r="D88" s="68" t="n">
        <v>1828</v>
      </c>
      <c r="E88" s="53" t="n"/>
      <c r="F88" s="53" t="n"/>
      <c r="G88" s="53" t="n"/>
      <c r="H88" s="54" t="n"/>
      <c r="J88" s="57" t="n"/>
      <c r="K88" s="57" t="n"/>
      <c r="L88" s="57" t="n"/>
      <c r="M88" s="58" t="n"/>
      <c r="N88" s="59" t="n"/>
      <c r="O88" s="57" t="n"/>
      <c r="P88" s="58" t="n"/>
      <c r="Q88" s="59" t="n"/>
      <c r="R88" s="57" t="n"/>
      <c r="S88" s="58" t="n"/>
      <c r="T88" s="59" t="n"/>
      <c r="U88" s="57" t="n"/>
    </row>
    <row r="89" ht="13.5" customHeight="1" s="96">
      <c r="A89" s="37" t="n">
        <v>21</v>
      </c>
      <c r="B89" s="38" t="n">
        <v>8602</v>
      </c>
      <c r="C89" s="39" t="n">
        <v>3</v>
      </c>
      <c r="D89" s="68" t="n">
        <v>1553</v>
      </c>
      <c r="E89" s="60" t="n"/>
      <c r="F89" s="60" t="n"/>
      <c r="G89" s="60" t="n"/>
      <c r="H89" s="69" t="n"/>
      <c r="J89" s="57" t="n"/>
      <c r="K89" s="57" t="n"/>
      <c r="L89" s="57" t="n"/>
      <c r="M89" s="58" t="n"/>
      <c r="N89" s="59" t="n"/>
      <c r="O89" s="57" t="n"/>
      <c r="P89" s="58" t="n"/>
      <c r="Q89" s="59" t="n"/>
      <c r="R89" s="57" t="n"/>
      <c r="S89" s="58" t="n"/>
      <c r="T89" s="59" t="n"/>
      <c r="U89" s="57" t="n"/>
    </row>
    <row r="90" ht="13.5" customHeight="1" s="96">
      <c r="A90" s="37" t="n">
        <v>22</v>
      </c>
      <c r="B90" s="38" t="n">
        <v>8603</v>
      </c>
      <c r="C90" s="39" t="n">
        <v>3</v>
      </c>
      <c r="D90" s="68" t="n">
        <v>53498</v>
      </c>
      <c r="E90" s="60" t="n"/>
      <c r="F90" s="60" t="n"/>
      <c r="G90" s="60" t="n"/>
      <c r="H90" s="69" t="n"/>
      <c r="J90" s="57" t="n"/>
      <c r="K90" s="57" t="n"/>
      <c r="L90" s="57" t="n"/>
      <c r="M90" s="58" t="n"/>
      <c r="N90" s="59" t="n"/>
      <c r="O90" s="57" t="n"/>
      <c r="P90" s="58" t="n"/>
      <c r="Q90" s="59" t="n"/>
      <c r="R90" s="57" t="n"/>
      <c r="S90" s="58" t="n"/>
      <c r="T90" s="59" t="n"/>
      <c r="U90" s="57" t="n"/>
    </row>
    <row r="91" ht="13.5" customHeight="1" s="96">
      <c r="A91" s="37" t="n">
        <v>23</v>
      </c>
      <c r="B91" s="38" t="n">
        <v>8604</v>
      </c>
      <c r="C91" s="39" t="n">
        <v>3</v>
      </c>
      <c r="D91" s="68" t="n">
        <v>2073</v>
      </c>
      <c r="E91" s="60" t="n"/>
      <c r="F91" s="60" t="n"/>
      <c r="G91" s="60" t="n"/>
      <c r="H91" s="69" t="n"/>
      <c r="J91" s="57" t="n"/>
      <c r="K91" s="57" t="n"/>
      <c r="L91" s="57" t="n"/>
      <c r="M91" s="58" t="n"/>
      <c r="N91" s="59" t="n"/>
      <c r="O91" s="57" t="n"/>
      <c r="P91" s="58" t="n"/>
      <c r="Q91" s="59" t="n"/>
      <c r="R91" s="57" t="n"/>
      <c r="S91" s="58" t="n"/>
      <c r="T91" s="59" t="n"/>
      <c r="U91" s="57" t="n"/>
    </row>
    <row r="92" ht="13.5" customHeight="1" s="96">
      <c r="A92" s="37" t="n">
        <v>24</v>
      </c>
      <c r="B92" s="38" t="n">
        <v>8605</v>
      </c>
      <c r="C92" s="39" t="n">
        <v>3</v>
      </c>
      <c r="D92" s="68" t="n">
        <v>26674</v>
      </c>
      <c r="E92" s="60" t="n"/>
      <c r="F92" s="60" t="n"/>
      <c r="G92" s="60" t="n"/>
      <c r="H92" s="69" t="n"/>
      <c r="J92" s="57" t="n"/>
      <c r="K92" s="57" t="n"/>
      <c r="L92" s="57" t="n"/>
      <c r="M92" s="58" t="n"/>
      <c r="N92" s="59" t="n"/>
      <c r="O92" s="57" t="n"/>
      <c r="P92" s="58" t="n"/>
      <c r="Q92" s="59" t="n"/>
      <c r="R92" s="57" t="n"/>
      <c r="S92" s="58" t="n"/>
      <c r="T92" s="59" t="n"/>
      <c r="U92" s="57" t="n"/>
    </row>
    <row r="93" ht="13.5" customHeight="1" s="96">
      <c r="A93" s="62" t="n">
        <v>25</v>
      </c>
      <c r="B93" s="38" t="n">
        <v>8815</v>
      </c>
      <c r="C93" s="39" t="n">
        <v>3</v>
      </c>
      <c r="D93" s="68" t="n">
        <v>2880</v>
      </c>
      <c r="E93" s="60" t="n"/>
      <c r="F93" s="60" t="n"/>
      <c r="G93" s="60" t="n"/>
      <c r="H93" s="61" t="n"/>
      <c r="J93" s="57" t="n"/>
      <c r="K93" s="57" t="n"/>
      <c r="L93" s="57" t="n"/>
      <c r="M93" s="58" t="n"/>
      <c r="N93" s="59" t="n"/>
      <c r="O93" s="57" t="n"/>
      <c r="P93" s="58" t="n"/>
      <c r="Q93" s="59" t="n"/>
      <c r="R93" s="57" t="n"/>
      <c r="S93" s="58" t="n"/>
      <c r="T93" s="59" t="n"/>
      <c r="U93" s="57" t="n"/>
    </row>
    <row r="94">
      <c r="B94" s="48" t="n"/>
      <c r="C94" s="48" t="n"/>
      <c r="D94" s="63">
        <f>SUM(D69:D93)</f>
        <v/>
      </c>
      <c r="E94" s="60" t="n"/>
      <c r="F94" s="60" t="n"/>
      <c r="G94" s="60" t="n"/>
      <c r="H94" s="61" t="n"/>
      <c r="J94" s="57" t="n"/>
      <c r="K94" s="57" t="n"/>
      <c r="L94" s="57" t="n"/>
      <c r="M94" s="58" t="n"/>
      <c r="N94" s="59" t="n"/>
      <c r="O94" s="57" t="n"/>
      <c r="P94" s="58" t="n"/>
      <c r="Q94" s="59" t="n"/>
      <c r="R94" s="57" t="n"/>
      <c r="S94" s="58" t="n"/>
      <c r="T94" s="59" t="n"/>
      <c r="U94" s="57" t="n"/>
    </row>
    <row r="95">
      <c r="D95" s="2" t="n"/>
      <c r="J95" s="57" t="n"/>
      <c r="K95" s="57" t="n"/>
      <c r="L95" s="57" t="n"/>
      <c r="M95" s="58" t="n"/>
      <c r="N95" s="59" t="n"/>
      <c r="O95" s="57" t="n"/>
      <c r="P95" s="58" t="n"/>
      <c r="Q95" s="59" t="n"/>
      <c r="R95" s="57" t="n"/>
      <c r="S95" s="58" t="n"/>
      <c r="T95" s="59" t="n"/>
      <c r="U95" s="57" t="n"/>
    </row>
    <row r="96">
      <c r="D96" s="2" t="n"/>
      <c r="J96" s="57" t="n"/>
      <c r="K96" s="57" t="n"/>
      <c r="L96" s="57" t="n"/>
      <c r="M96" s="58" t="n"/>
      <c r="N96" s="59" t="n"/>
      <c r="O96" s="57" t="n"/>
      <c r="P96" s="58" t="n"/>
      <c r="Q96" s="59" t="n"/>
      <c r="R96" s="57" t="n"/>
      <c r="S96" s="58" t="n"/>
      <c r="T96" s="59" t="n"/>
      <c r="U96" s="57" t="n"/>
    </row>
    <row r="97">
      <c r="B97" s="3" t="inlineStr">
        <is>
          <t>4月分区计量统计</t>
        </is>
      </c>
      <c r="J97" s="57" t="n"/>
      <c r="K97" s="57" t="n"/>
      <c r="L97" s="57" t="n"/>
      <c r="M97" s="58" t="n"/>
      <c r="N97" s="59" t="n"/>
      <c r="O97" s="57" t="n"/>
      <c r="P97" s="58" t="n"/>
      <c r="Q97" s="59" t="n"/>
      <c r="R97" s="57" t="n"/>
      <c r="S97" s="58" t="n"/>
      <c r="T97" s="59" t="n"/>
      <c r="U97" s="57" t="n"/>
    </row>
    <row r="98">
      <c r="J98" s="57" t="n"/>
      <c r="K98" s="57" t="n"/>
      <c r="L98" s="57" t="n"/>
      <c r="M98" s="58" t="n"/>
      <c r="N98" s="59" t="n"/>
      <c r="O98" s="57" t="n"/>
      <c r="P98" s="58" t="n"/>
      <c r="Q98" s="59" t="n"/>
      <c r="R98" s="57" t="n"/>
      <c r="S98" s="58" t="n"/>
      <c r="T98" s="59" t="n"/>
      <c r="U98" s="57" t="n"/>
    </row>
    <row r="99">
      <c r="B99" s="72" t="inlineStr">
        <is>
          <t>抄表时间</t>
        </is>
      </c>
      <c r="C99" s="86" t="inlineStr">
        <is>
          <t>4月21日至23日</t>
        </is>
      </c>
      <c r="J99" s="57" t="n"/>
      <c r="K99" s="57" t="n"/>
      <c r="L99" s="57" t="n"/>
      <c r="M99" s="58" t="n"/>
      <c r="N99" s="59" t="n"/>
      <c r="O99" s="57" t="n"/>
      <c r="P99" s="58" t="n"/>
      <c r="Q99" s="59" t="n"/>
      <c r="R99" s="57" t="n"/>
      <c r="S99" s="58" t="n"/>
      <c r="T99" s="59" t="n"/>
      <c r="U99" s="57" t="n"/>
    </row>
    <row r="100">
      <c r="B100" s="72" t="inlineStr">
        <is>
          <t>流量计取值时间</t>
        </is>
      </c>
      <c r="C100" s="7" t="inlineStr">
        <is>
          <t>3月22日至4月22日</t>
        </is>
      </c>
      <c r="J100" s="57" t="n"/>
      <c r="K100" s="57" t="n"/>
      <c r="L100" s="57" t="n"/>
      <c r="M100" s="58" t="n"/>
      <c r="N100" s="59" t="n"/>
      <c r="O100" s="57" t="n"/>
      <c r="P100" s="58" t="n"/>
      <c r="Q100" s="59" t="n"/>
      <c r="R100" s="57" t="n"/>
      <c r="S100" s="58" t="n"/>
      <c r="T100" s="59" t="n"/>
      <c r="U100" s="57" t="n"/>
    </row>
    <row r="101">
      <c r="J101" s="57" t="n"/>
      <c r="K101" s="57" t="n"/>
      <c r="L101" s="57" t="n"/>
      <c r="M101" s="58" t="n"/>
      <c r="N101" s="59" t="n"/>
      <c r="O101" s="57" t="n"/>
      <c r="P101" s="58" t="n"/>
      <c r="Q101" s="59" t="n"/>
      <c r="R101" s="57" t="n"/>
      <c r="S101" s="58" t="n"/>
      <c r="T101" s="59" t="n"/>
      <c r="U101" s="57" t="n"/>
    </row>
    <row r="102" s="96">
      <c r="C102" s="72" t="inlineStr">
        <is>
          <t>售水量</t>
        </is>
      </c>
      <c r="D102" s="72" t="inlineStr">
        <is>
          <t>供水量</t>
        </is>
      </c>
      <c r="E102" s="64" t="inlineStr">
        <is>
          <t>损耗水量</t>
        </is>
      </c>
      <c r="F102" s="72" t="inlineStr">
        <is>
          <t>水损耗（百分比）</t>
        </is>
      </c>
      <c r="J102" s="57" t="n"/>
      <c r="K102" s="57" t="n"/>
      <c r="L102" s="57" t="n"/>
      <c r="M102" s="58" t="n"/>
      <c r="N102" s="59" t="n"/>
      <c r="O102" s="57" t="n"/>
      <c r="P102" s="58" t="n"/>
      <c r="Q102" s="59" t="n"/>
      <c r="R102" s="57" t="n"/>
      <c r="S102" s="58" t="n"/>
      <c r="T102" s="59" t="n"/>
      <c r="U102" s="57" t="n"/>
    </row>
    <row r="103" s="96">
      <c r="B103" s="72" t="inlineStr">
        <is>
          <t>１区</t>
        </is>
      </c>
      <c r="C103" s="57" t="n">
        <v>231704</v>
      </c>
      <c r="D103" s="66" t="n">
        <v>584263</v>
      </c>
      <c r="E103" s="66">
        <f>D103-C103</f>
        <v/>
      </c>
      <c r="F103" s="65">
        <f>E103/C103</f>
        <v/>
      </c>
      <c r="J103" s="57" t="n"/>
      <c r="K103" s="57" t="n"/>
      <c r="L103" s="57" t="n"/>
      <c r="M103" s="58" t="n"/>
      <c r="N103" s="59" t="n"/>
      <c r="O103" s="57" t="n"/>
      <c r="P103" s="58" t="n"/>
      <c r="Q103" s="59" t="n"/>
      <c r="R103" s="57" t="n"/>
      <c r="S103" s="58" t="n"/>
      <c r="T103" s="59" t="n"/>
      <c r="U103" s="57" t="n"/>
    </row>
    <row r="104" s="96">
      <c r="B104" s="72" t="inlineStr">
        <is>
          <t>２区</t>
        </is>
      </c>
      <c r="C104" s="57" t="n">
        <v>540112</v>
      </c>
      <c r="D104" s="66" t="n">
        <v>476570</v>
      </c>
      <c r="E104" s="66">
        <f>D104-C104</f>
        <v/>
      </c>
      <c r="F104" s="65">
        <f>E104/C104</f>
        <v/>
      </c>
      <c r="J104" s="57" t="n"/>
      <c r="K104" s="57" t="n"/>
      <c r="L104" s="57" t="n"/>
      <c r="M104" s="58" t="n"/>
      <c r="N104" s="59" t="n"/>
      <c r="O104" s="57" t="n"/>
      <c r="P104" s="58" t="n"/>
      <c r="Q104" s="59" t="n"/>
      <c r="R104" s="57" t="n"/>
      <c r="S104" s="58" t="n"/>
      <c r="T104" s="59" t="n"/>
      <c r="U104" s="57" t="n"/>
    </row>
    <row r="105" s="96">
      <c r="B105" s="72" t="inlineStr">
        <is>
          <t>３区</t>
        </is>
      </c>
      <c r="C105" s="57" t="n">
        <v>250374</v>
      </c>
      <c r="D105" s="57" t="n">
        <v>272594</v>
      </c>
      <c r="E105" s="66">
        <f>D105-C105</f>
        <v/>
      </c>
      <c r="F105" s="65">
        <f>E105/C105</f>
        <v/>
      </c>
      <c r="J105" s="57" t="n"/>
      <c r="K105" s="57" t="n"/>
      <c r="L105" s="57" t="n"/>
      <c r="M105" s="58" t="n"/>
      <c r="N105" s="59" t="n"/>
      <c r="O105" s="57" t="n"/>
      <c r="P105" s="58" t="n"/>
      <c r="Q105" s="59" t="n"/>
      <c r="R105" s="57" t="n"/>
      <c r="S105" s="58" t="n"/>
      <c r="T105" s="59" t="n"/>
      <c r="U105" s="57" t="n"/>
    </row>
    <row r="106" s="96">
      <c r="B106" s="72" t="inlineStr">
        <is>
          <t>合计</t>
        </is>
      </c>
      <c r="C106" s="57">
        <f>SUM(C103:C105)</f>
        <v/>
      </c>
      <c r="D106" s="66">
        <f>SUM(D103:D105)</f>
        <v/>
      </c>
      <c r="E106" s="66">
        <f>D106-C106</f>
        <v/>
      </c>
      <c r="F106" s="65">
        <f>E106/C106</f>
        <v/>
      </c>
      <c r="J106" s="57" t="n"/>
      <c r="K106" s="57" t="n"/>
      <c r="L106" s="57" t="n"/>
      <c r="M106" s="58" t="n"/>
      <c r="N106" s="59" t="n"/>
      <c r="O106" s="57" t="n"/>
      <c r="P106" s="58" t="n"/>
      <c r="Q106" s="59" t="n"/>
      <c r="R106" s="57" t="n"/>
      <c r="S106" s="58" t="n"/>
      <c r="T106" s="59" t="n"/>
      <c r="U106" s="57" t="n"/>
    </row>
    <row r="107" s="96">
      <c r="B107" s="72" t="n"/>
      <c r="D107" s="66" t="n"/>
      <c r="E107" s="66" t="n"/>
      <c r="J107" s="57" t="n"/>
      <c r="K107" s="57" t="n"/>
      <c r="L107" s="57" t="n"/>
      <c r="M107" s="58" t="n"/>
      <c r="N107" s="59" t="n"/>
      <c r="O107" s="57" t="n"/>
      <c r="P107" s="58" t="n"/>
      <c r="Q107" s="59" t="n"/>
      <c r="R107" s="57" t="n"/>
      <c r="S107" s="58" t="n"/>
      <c r="T107" s="59" t="n"/>
      <c r="U107" s="57" t="n"/>
    </row>
    <row r="108" s="96">
      <c r="B108" s="72" t="n"/>
      <c r="D108" s="66" t="n"/>
      <c r="E108" s="66" t="n"/>
      <c r="J108" s="57" t="n"/>
      <c r="K108" s="57" t="n"/>
      <c r="L108" s="57" t="n"/>
      <c r="M108" s="58" t="n"/>
      <c r="N108" s="59" t="n"/>
      <c r="O108" s="57" t="n"/>
      <c r="P108" s="58" t="n"/>
      <c r="Q108" s="59" t="n"/>
      <c r="R108" s="57" t="n"/>
      <c r="S108" s="58" t="n"/>
      <c r="T108" s="59" t="n"/>
      <c r="U108" s="57" t="n"/>
    </row>
    <row r="109" s="96">
      <c r="C109" s="72" t="inlineStr">
        <is>
          <t>监控表供水量</t>
        </is>
      </c>
      <c r="D109" s="66" t="n"/>
      <c r="E109" s="66" t="n"/>
      <c r="J109" s="57" t="n"/>
      <c r="K109" s="57" t="n"/>
      <c r="L109" s="57" t="n"/>
      <c r="M109" s="58" t="n"/>
      <c r="N109" s="59" t="n"/>
      <c r="O109" s="57" t="n"/>
      <c r="P109" s="58" t="n"/>
      <c r="Q109" s="59" t="n"/>
      <c r="R109" s="57" t="n"/>
      <c r="S109" s="58" t="n"/>
      <c r="T109" s="59" t="n"/>
      <c r="U109" s="57" t="n"/>
    </row>
    <row r="110" s="96">
      <c r="B110" s="72" t="inlineStr">
        <is>
          <t>荔新大道</t>
        </is>
      </c>
      <c r="C110" s="72" t="inlineStr">
        <is>
          <t>宁西总表（插入式）DN1200</t>
        </is>
      </c>
      <c r="D110" s="64" t="inlineStr">
        <is>
          <t>如丰大道</t>
        </is>
      </c>
      <c r="E110" s="64" t="inlineStr">
        <is>
          <t>新城大道医院NB</t>
        </is>
      </c>
      <c r="F110" s="72" t="inlineStr">
        <is>
          <t>三棵竹</t>
        </is>
      </c>
      <c r="G110" s="72" t="inlineStr">
        <is>
          <t>供水量</t>
        </is>
      </c>
      <c r="J110" s="57" t="n"/>
      <c r="K110" s="57" t="n"/>
      <c r="L110" s="57" t="n"/>
      <c r="M110" s="58" t="n"/>
      <c r="N110" s="59" t="n"/>
      <c r="O110" s="57" t="n"/>
      <c r="P110" s="58" t="n"/>
      <c r="Q110" s="59" t="n"/>
      <c r="R110" s="57" t="n"/>
      <c r="S110" s="58" t="n"/>
      <c r="T110" s="59" t="n"/>
      <c r="U110" s="57" t="n"/>
    </row>
    <row r="111" s="96">
      <c r="A111" s="72" t="inlineStr">
        <is>
          <t>１区</t>
        </is>
      </c>
      <c r="B111" s="57" t="n">
        <v>4535700</v>
      </c>
      <c r="C111" s="57" t="n">
        <v>3727121</v>
      </c>
      <c r="D111" s="66" t="n">
        <v>224316</v>
      </c>
      <c r="E111" s="66" t="n"/>
      <c r="F111" s="66" t="n"/>
      <c r="G111" s="57">
        <f>B111-C111-D111</f>
        <v/>
      </c>
      <c r="J111" s="57" t="n"/>
      <c r="K111" s="57" t="n"/>
      <c r="L111" s="57" t="n"/>
      <c r="M111" s="57" t="n"/>
      <c r="N111" s="57" t="n"/>
      <c r="O111" s="57" t="n"/>
      <c r="P111" s="58" t="n"/>
      <c r="Q111" s="59" t="n"/>
      <c r="R111" s="57" t="n"/>
      <c r="S111" s="57" t="n"/>
      <c r="T111" s="57" t="n"/>
      <c r="U111" s="57" t="n"/>
    </row>
    <row r="112" s="96">
      <c r="A112" s="72" t="inlineStr">
        <is>
          <t>２区</t>
        </is>
      </c>
      <c r="B112" s="57" t="n"/>
      <c r="C112" s="57" t="n"/>
      <c r="D112" s="66" t="n">
        <v>224316</v>
      </c>
      <c r="E112" s="66" t="n">
        <v>524848</v>
      </c>
      <c r="F112" s="57" t="n">
        <v>272594</v>
      </c>
      <c r="G112" s="57">
        <f>D112+E112-F112</f>
        <v/>
      </c>
      <c r="J112" s="57" t="n"/>
      <c r="K112" s="57" t="n"/>
      <c r="L112" s="57" t="n"/>
      <c r="M112" s="57" t="n"/>
      <c r="N112" s="57" t="n"/>
      <c r="O112" s="57" t="n"/>
      <c r="P112" s="58" t="n"/>
      <c r="Q112" s="59" t="n"/>
      <c r="R112" s="57" t="n"/>
      <c r="S112" s="57" t="n"/>
      <c r="T112" s="57" t="n"/>
      <c r="U112" s="57" t="n"/>
    </row>
    <row r="113" s="96">
      <c r="A113" s="72" t="inlineStr">
        <is>
          <t>３区</t>
        </is>
      </c>
      <c r="D113" s="66" t="n"/>
      <c r="E113" s="66" t="n"/>
      <c r="F113" s="57" t="n">
        <v>272594</v>
      </c>
      <c r="G113" s="57" t="n">
        <v>272594</v>
      </c>
    </row>
    <row r="114">
      <c r="G114" s="57">
        <f>SUM(G111:G113)</f>
        <v/>
      </c>
    </row>
    <row r="115" ht="25.5" customHeight="1" s="96">
      <c r="B115" s="72" t="inlineStr">
        <is>
          <t>１区月供水量＝荔新大道ＤＮ1200流量计月供水量（旧）－宁西总表ＤＮ1200流量计月供水量－如丰大道ＤＮ600流量计月供水量</t>
        </is>
      </c>
      <c r="C115" s="72" t="n"/>
      <c r="D115" s="72" t="n"/>
      <c r="E115" s="72" t="n"/>
      <c r="F115" s="72" t="n"/>
      <c r="G115" s="72" t="n"/>
      <c r="H115" s="57" t="n"/>
    </row>
    <row r="116" ht="26.25" customHeight="1" s="96">
      <c r="B116" s="72" t="inlineStr">
        <is>
          <t>２区月供水量＝如丰大道ＤＮ600流量计月供水量+新城大道医院NBＤＮ800流量计月供水量－三棵竹ＤＮ600流量计月供水量</t>
        </is>
      </c>
      <c r="C116" s="72" t="n"/>
      <c r="D116" s="72" t="n"/>
      <c r="E116" s="72" t="n"/>
      <c r="F116" s="72" t="n"/>
      <c r="G116" s="72" t="n"/>
      <c r="H116" s="57" t="n"/>
    </row>
    <row r="117" ht="27" customHeight="1" s="96">
      <c r="B117" s="12" t="inlineStr">
        <is>
          <t>３区月供水量＝三棵竹ＤＮ600流量计月供水量</t>
        </is>
      </c>
    </row>
  </sheetData>
  <mergeCells count="3">
    <mergeCell ref="B117:F117"/>
    <mergeCell ref="A1:E1"/>
    <mergeCell ref="B97:G9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7"/>
  <sheetViews>
    <sheetView topLeftCell="A89" zoomScale="115" zoomScaleNormal="115" workbookViewId="0">
      <selection activeCell="C103" sqref="C103:C105"/>
    </sheetView>
  </sheetViews>
  <sheetFormatPr baseColWidth="8" defaultColWidth="9" defaultRowHeight="12.75"/>
  <cols>
    <col width="5.28318584070797" customWidth="1" style="96" min="1" max="1"/>
    <col width="13.283185840708" customWidth="1" style="96" min="2" max="3"/>
    <col width="14.858407079646" customWidth="1" style="66" min="4" max="4"/>
    <col width="13" customWidth="1" style="96" min="5" max="5"/>
    <col width="13.141592920354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 ht="28" customHeight="1" s="96">
      <c r="A1" s="3" t="inlineStr">
        <is>
          <t>石滩区所有表册</t>
        </is>
      </c>
      <c r="F1" s="72" t="n"/>
      <c r="G1" s="72" t="n"/>
      <c r="H1" s="72" t="n"/>
    </row>
    <row r="2" ht="13.5" customHeight="1" s="96">
      <c r="A2" s="31" t="inlineStr">
        <is>
          <t>序号</t>
        </is>
      </c>
      <c r="B2" s="32" t="inlineStr">
        <is>
          <t>表册</t>
        </is>
      </c>
      <c r="C2" s="33" t="inlineStr">
        <is>
          <t>分区</t>
        </is>
      </c>
      <c r="D2" s="33" t="inlineStr">
        <is>
          <t>水量</t>
        </is>
      </c>
      <c r="E2" s="34" t="n"/>
      <c r="F2" s="34" t="n"/>
      <c r="G2" s="35" t="n"/>
      <c r="H2" s="36" t="n"/>
    </row>
    <row r="3" ht="13.5" customHeight="1" s="96">
      <c r="A3" s="37" t="n">
        <v>1</v>
      </c>
      <c r="B3" s="38" t="n">
        <v>8507</v>
      </c>
      <c r="C3" s="39" t="n">
        <v>1</v>
      </c>
      <c r="D3" s="40" t="n">
        <v>210247</v>
      </c>
      <c r="E3" s="60" t="n"/>
      <c r="F3" s="60" t="n"/>
      <c r="G3" s="60" t="n"/>
      <c r="H3" s="69" t="n"/>
    </row>
    <row r="4" ht="13.5" customHeight="1" s="96">
      <c r="A4" s="37" t="n">
        <v>2</v>
      </c>
      <c r="B4" s="38" t="n">
        <v>8703</v>
      </c>
      <c r="C4" s="39" t="n">
        <v>1</v>
      </c>
      <c r="D4" s="43" t="n">
        <v>9315</v>
      </c>
      <c r="E4" s="60" t="n"/>
      <c r="F4" s="60" t="n"/>
      <c r="G4" s="60" t="n"/>
      <c r="H4" s="69" t="n"/>
    </row>
    <row r="5" ht="13.5" customHeight="1" s="96">
      <c r="A5" s="37" t="n">
        <v>3</v>
      </c>
      <c r="B5" s="38" t="n">
        <v>8704</v>
      </c>
      <c r="C5" s="39" t="n">
        <v>1</v>
      </c>
      <c r="D5" s="44" t="n">
        <v>9517</v>
      </c>
      <c r="E5" s="60" t="n"/>
      <c r="F5" s="60" t="n"/>
      <c r="G5" s="60" t="n"/>
      <c r="H5" s="69" t="n"/>
    </row>
    <row r="6" ht="13.5" customHeight="1" s="96">
      <c r="A6" s="37" t="n">
        <v>4</v>
      </c>
      <c r="B6" s="38" t="n">
        <v>8705</v>
      </c>
      <c r="C6" s="39" t="n">
        <v>1</v>
      </c>
      <c r="D6" s="40" t="n">
        <v>1135</v>
      </c>
      <c r="E6" s="60" t="n"/>
      <c r="F6" s="60" t="n"/>
      <c r="G6" s="60" t="n"/>
      <c r="H6" s="69" t="n"/>
    </row>
    <row r="7" ht="13.5" customHeight="1" s="96">
      <c r="A7" s="37" t="n"/>
      <c r="B7" s="45" t="n"/>
      <c r="C7" s="46" t="n"/>
      <c r="D7" s="47">
        <f>SUM(D3:D6)</f>
        <v/>
      </c>
      <c r="E7" s="48" t="n"/>
      <c r="F7" s="48" t="n"/>
      <c r="G7" s="48" t="n"/>
      <c r="H7" s="49" t="n"/>
    </row>
    <row r="8" ht="13.5" customHeight="1" s="96">
      <c r="A8" s="37" t="n">
        <v>1</v>
      </c>
      <c r="B8" s="38" t="n">
        <v>8101</v>
      </c>
      <c r="C8" s="39" t="n">
        <v>2</v>
      </c>
      <c r="D8" s="43" t="n">
        <v>233541</v>
      </c>
      <c r="E8" s="60" t="n"/>
      <c r="F8" s="60" t="n"/>
      <c r="G8" s="50" t="n"/>
      <c r="H8" s="69" t="n"/>
    </row>
    <row r="9" ht="13.5" customHeight="1" s="96">
      <c r="A9" s="37" t="n">
        <v>2</v>
      </c>
      <c r="B9" s="38" t="n">
        <v>8108</v>
      </c>
      <c r="C9" s="39" t="n">
        <v>2</v>
      </c>
      <c r="D9" s="40" t="n">
        <v>1163</v>
      </c>
      <c r="E9" s="60" t="n"/>
      <c r="F9" s="60" t="n"/>
      <c r="G9" s="60" t="n"/>
      <c r="H9" s="69" t="n"/>
    </row>
    <row r="10" ht="13.5" customHeight="1" s="96">
      <c r="A10" s="37" t="n">
        <v>3</v>
      </c>
      <c r="B10" s="51" t="n">
        <v>8207</v>
      </c>
      <c r="C10" s="52" t="n">
        <v>2</v>
      </c>
      <c r="D10" s="40" t="n">
        <v>11415</v>
      </c>
      <c r="E10" s="53" t="n"/>
      <c r="F10" s="53" t="n"/>
      <c r="G10" s="53" t="n"/>
      <c r="H10" s="54" t="n"/>
    </row>
    <row r="11" ht="13.5" customHeight="1" s="96">
      <c r="A11" s="37" t="n">
        <v>4</v>
      </c>
      <c r="B11" s="38" t="n">
        <v>8208</v>
      </c>
      <c r="C11" s="39" t="n">
        <v>2</v>
      </c>
      <c r="D11" s="40" t="n">
        <v>1351</v>
      </c>
      <c r="E11" s="60" t="n"/>
      <c r="F11" s="60" t="n"/>
      <c r="G11" s="60" t="n"/>
      <c r="H11" s="69" t="n"/>
    </row>
    <row r="12" ht="13.5" customHeight="1" s="96">
      <c r="A12" s="37" t="n">
        <v>5</v>
      </c>
      <c r="B12" s="38" t="n">
        <v>8209</v>
      </c>
      <c r="C12" s="39" t="n">
        <v>2</v>
      </c>
      <c r="D12" s="40" t="n">
        <v>11143</v>
      </c>
      <c r="E12" s="60" t="n"/>
      <c r="F12" s="60" t="n"/>
      <c r="G12" s="60" t="n"/>
      <c r="H12" s="69" t="n"/>
    </row>
    <row r="13" ht="13.5" customHeight="1" s="96">
      <c r="A13" s="37" t="n">
        <v>6</v>
      </c>
      <c r="B13" s="38" t="n">
        <v>8210</v>
      </c>
      <c r="C13" s="39" t="n">
        <v>2</v>
      </c>
      <c r="D13" s="43" t="n">
        <v>6115</v>
      </c>
      <c r="E13" s="60" t="n"/>
      <c r="F13" s="60" t="n"/>
      <c r="G13" s="60" t="n"/>
      <c r="H13" s="69" t="n"/>
    </row>
    <row r="14" ht="13.5" customHeight="1" s="96">
      <c r="A14" s="37" t="n">
        <v>7</v>
      </c>
      <c r="B14" s="38" t="n">
        <v>8304</v>
      </c>
      <c r="C14" s="39" t="n">
        <v>2</v>
      </c>
      <c r="D14" s="43" t="n">
        <v>131695</v>
      </c>
      <c r="E14" s="60" t="n"/>
      <c r="F14" s="60" t="n"/>
      <c r="G14" s="60" t="n"/>
      <c r="H14" s="69" t="n"/>
    </row>
    <row r="15" ht="13.5" customHeight="1" s="96">
      <c r="A15" s="37" t="n">
        <v>8</v>
      </c>
      <c r="B15" s="38" t="n">
        <v>8700</v>
      </c>
      <c r="C15" s="39" t="n">
        <v>2</v>
      </c>
      <c r="D15" s="40" t="n">
        <v>3317</v>
      </c>
      <c r="E15" s="60" t="n"/>
      <c r="F15" s="60" t="n"/>
      <c r="G15" s="60" t="n"/>
      <c r="H15" s="69" t="n"/>
    </row>
    <row r="16" ht="13.5" customHeight="1" s="96">
      <c r="A16" s="37" t="n">
        <v>9</v>
      </c>
      <c r="B16" s="38" t="n">
        <v>8702</v>
      </c>
      <c r="C16" s="39" t="n">
        <v>2</v>
      </c>
      <c r="D16" s="40" t="n">
        <v>2989</v>
      </c>
      <c r="E16" s="60" t="n"/>
      <c r="F16" s="60" t="n"/>
      <c r="G16" s="60" t="n"/>
      <c r="H16" s="69" t="n"/>
    </row>
    <row r="17" ht="13.5" customHeight="1" s="96">
      <c r="A17" s="37" t="n">
        <v>10</v>
      </c>
      <c r="B17" s="38" t="n">
        <v>8706</v>
      </c>
      <c r="C17" s="39" t="n">
        <v>2</v>
      </c>
      <c r="D17" s="40" t="n">
        <v>3456</v>
      </c>
      <c r="E17" s="60" t="n"/>
      <c r="F17" s="60" t="n"/>
      <c r="G17" s="60" t="n"/>
      <c r="H17" s="69" t="n"/>
    </row>
    <row r="18" ht="13.5" customHeight="1" s="96">
      <c r="A18" s="37" t="n">
        <v>11</v>
      </c>
      <c r="B18" s="38" t="n">
        <v>8707</v>
      </c>
      <c r="C18" s="39" t="n">
        <v>2</v>
      </c>
      <c r="D18" s="40" t="n">
        <v>9210</v>
      </c>
      <c r="E18" s="60" t="n"/>
      <c r="F18" s="60" t="n"/>
      <c r="G18" s="60" t="n"/>
      <c r="H18" s="69" t="n"/>
    </row>
    <row r="19" ht="13.5" customHeight="1" s="96">
      <c r="A19" s="37" t="n">
        <v>12</v>
      </c>
      <c r="B19" s="38" t="n">
        <v>8708</v>
      </c>
      <c r="C19" s="39" t="n">
        <v>2</v>
      </c>
      <c r="D19" s="40" t="n">
        <v>7766</v>
      </c>
      <c r="E19" s="60" t="n"/>
      <c r="F19" s="60" t="n"/>
      <c r="G19" s="60" t="n"/>
      <c r="H19" s="69" t="n"/>
    </row>
    <row r="20" ht="13.5" customHeight="1" s="96">
      <c r="A20" s="37" t="n">
        <v>13</v>
      </c>
      <c r="B20" s="38" t="n">
        <v>8709</v>
      </c>
      <c r="C20" s="39" t="n">
        <v>2</v>
      </c>
      <c r="D20" s="40" t="n">
        <v>4969</v>
      </c>
      <c r="E20" s="60" t="n"/>
      <c r="F20" s="60" t="n"/>
      <c r="G20" s="60" t="n"/>
      <c r="H20" s="69" t="n"/>
    </row>
    <row r="21" ht="13.5" customHeight="1" s="96">
      <c r="A21" s="37" t="n">
        <v>14</v>
      </c>
      <c r="B21" s="38" t="n">
        <v>8710</v>
      </c>
      <c r="C21" s="39" t="n">
        <v>2</v>
      </c>
      <c r="D21" s="43" t="n">
        <v>1866</v>
      </c>
      <c r="E21" s="60" t="n"/>
      <c r="F21" s="60" t="n"/>
      <c r="G21" s="60" t="n"/>
      <c r="H21" s="69" t="n"/>
    </row>
    <row r="22" ht="13.5" customHeight="1" s="96">
      <c r="A22" s="37" t="n">
        <v>15</v>
      </c>
      <c r="B22" s="38" t="n">
        <v>8711</v>
      </c>
      <c r="C22" s="39" t="n">
        <v>2</v>
      </c>
      <c r="D22" s="44" t="n">
        <v>706</v>
      </c>
      <c r="E22" s="60" t="n"/>
      <c r="F22" s="60" t="n"/>
      <c r="G22" s="60" t="n"/>
      <c r="H22" s="69" t="n"/>
    </row>
    <row r="23" ht="13.5" customHeight="1" s="96">
      <c r="A23" s="37" t="n">
        <v>16</v>
      </c>
      <c r="B23" s="51" t="n">
        <v>8712</v>
      </c>
      <c r="C23" s="39" t="n">
        <v>2</v>
      </c>
      <c r="D23" s="44" t="n">
        <v>1406</v>
      </c>
      <c r="E23" s="53" t="n"/>
      <c r="F23" s="53" t="n"/>
      <c r="G23" s="53" t="n"/>
      <c r="H23" s="54" t="n"/>
    </row>
    <row r="24" ht="13.5" customHeight="1" s="96">
      <c r="A24" s="37" t="n">
        <v>17</v>
      </c>
      <c r="B24" s="38" t="n">
        <v>8713</v>
      </c>
      <c r="C24" s="39" t="n">
        <v>2</v>
      </c>
      <c r="D24" s="44" t="n">
        <v>1400</v>
      </c>
      <c r="E24" s="60" t="n"/>
      <c r="F24" s="60" t="n"/>
      <c r="G24" s="60" t="n"/>
      <c r="H24" s="69" t="n"/>
    </row>
    <row r="25" ht="13.5" customHeight="1" s="96">
      <c r="A25" s="37" t="n">
        <v>18</v>
      </c>
      <c r="B25" s="38" t="n">
        <v>8714</v>
      </c>
      <c r="C25" s="39" t="n">
        <v>2</v>
      </c>
      <c r="D25" s="40" t="n">
        <v>1445</v>
      </c>
      <c r="E25" s="60" t="n"/>
      <c r="F25" s="60" t="n"/>
      <c r="G25" s="60" t="n"/>
      <c r="H25" s="69" t="n"/>
    </row>
    <row r="26" ht="13.5" customHeight="1" s="96">
      <c r="A26" s="37" t="n">
        <v>19</v>
      </c>
      <c r="B26" s="38" t="n">
        <v>8715</v>
      </c>
      <c r="C26" s="39" t="n">
        <v>2</v>
      </c>
      <c r="D26" s="43" t="n">
        <v>4018</v>
      </c>
      <c r="E26" s="60" t="n"/>
      <c r="F26" s="60" t="n"/>
      <c r="G26" s="60" t="n"/>
      <c r="H26" s="69" t="n"/>
    </row>
    <row r="27" ht="13.5" customHeight="1" s="96">
      <c r="A27" s="37" t="n">
        <v>20</v>
      </c>
      <c r="B27" s="38" t="n">
        <v>8716</v>
      </c>
      <c r="C27" s="39" t="n">
        <v>2</v>
      </c>
      <c r="D27" s="40" t="n">
        <v>1207</v>
      </c>
      <c r="E27" s="60" t="n"/>
      <c r="F27" s="60" t="n"/>
      <c r="G27" s="60" t="n"/>
      <c r="H27" s="69" t="n"/>
    </row>
    <row r="28" ht="13.5" customHeight="1" s="96">
      <c r="A28" s="37" t="n">
        <v>21</v>
      </c>
      <c r="B28" s="38" t="n">
        <v>8717</v>
      </c>
      <c r="C28" s="39" t="n">
        <v>2</v>
      </c>
      <c r="D28" s="40" t="n">
        <v>974</v>
      </c>
      <c r="E28" s="60" t="n"/>
      <c r="F28" s="60" t="n"/>
      <c r="G28" s="60" t="n"/>
      <c r="H28" s="69" t="n"/>
    </row>
    <row r="29" ht="13.5" customHeight="1" s="96">
      <c r="A29" s="37" t="n">
        <v>22</v>
      </c>
      <c r="B29" s="38" t="n">
        <v>8718</v>
      </c>
      <c r="C29" s="39" t="n">
        <v>2</v>
      </c>
      <c r="D29" s="44" t="n">
        <v>516</v>
      </c>
      <c r="E29" s="60" t="n"/>
      <c r="F29" s="60" t="n"/>
      <c r="G29" s="60" t="n"/>
      <c r="H29" s="69" t="n"/>
    </row>
    <row r="30" ht="13.5" customHeight="1" s="96">
      <c r="A30" s="37" t="n">
        <v>23</v>
      </c>
      <c r="B30" s="38" t="n">
        <v>8719</v>
      </c>
      <c r="C30" s="39" t="n">
        <v>2</v>
      </c>
      <c r="D30" s="40" t="n">
        <v>1102</v>
      </c>
      <c r="E30" s="60" t="n"/>
      <c r="F30" s="60" t="n"/>
      <c r="G30" s="60" t="n"/>
      <c r="H30" s="69" t="n"/>
    </row>
    <row r="31" ht="13.5" customHeight="1" s="96">
      <c r="A31" s="37" t="n">
        <v>24</v>
      </c>
      <c r="B31" s="38" t="n">
        <v>8720</v>
      </c>
      <c r="C31" s="39" t="n">
        <v>2</v>
      </c>
      <c r="D31" s="43" t="n">
        <v>1145</v>
      </c>
      <c r="E31" s="60" t="n"/>
      <c r="F31" s="60" t="n"/>
      <c r="G31" s="60" t="n"/>
      <c r="H31" s="69" t="n"/>
    </row>
    <row r="32" ht="13.5" customHeight="1" s="96">
      <c r="A32" s="37" t="n">
        <v>25</v>
      </c>
      <c r="B32" s="38" t="n">
        <v>8721</v>
      </c>
      <c r="C32" s="39" t="n">
        <v>2</v>
      </c>
      <c r="D32" s="40" t="n">
        <v>870</v>
      </c>
      <c r="E32" s="60" t="n"/>
      <c r="F32" s="60" t="n"/>
      <c r="G32" s="60" t="n"/>
      <c r="H32" s="69" t="n"/>
    </row>
    <row r="33" ht="13.5" customHeight="1" s="96">
      <c r="A33" s="37" t="n">
        <v>26</v>
      </c>
      <c r="B33" s="38" t="n">
        <v>8722</v>
      </c>
      <c r="C33" s="39" t="n">
        <v>2</v>
      </c>
      <c r="D33" s="40" t="n">
        <v>11298</v>
      </c>
      <c r="E33" s="60" t="n"/>
      <c r="F33" s="60" t="n"/>
      <c r="G33" s="60" t="n"/>
      <c r="H33" s="69" t="n"/>
    </row>
    <row r="34" ht="13.5" customHeight="1" s="96">
      <c r="A34" s="37" t="n">
        <v>27</v>
      </c>
      <c r="B34" s="38" t="n">
        <v>8723</v>
      </c>
      <c r="C34" s="39" t="n">
        <v>2</v>
      </c>
      <c r="D34" s="44" t="n">
        <v>1560</v>
      </c>
      <c r="E34" s="60" t="n"/>
      <c r="F34" s="60" t="n"/>
      <c r="G34" s="60" t="n"/>
      <c r="H34" s="69" t="n"/>
    </row>
    <row r="35" ht="13.5" customHeight="1" s="96">
      <c r="A35" s="37" t="n">
        <v>28</v>
      </c>
      <c r="B35" s="38" t="n">
        <v>8724</v>
      </c>
      <c r="C35" s="39" t="n">
        <v>2</v>
      </c>
      <c r="D35" s="44" t="n">
        <v>1513</v>
      </c>
      <c r="E35" s="60" t="n"/>
      <c r="F35" s="60" t="n"/>
      <c r="G35" s="60" t="n"/>
      <c r="H35" s="69" t="n"/>
    </row>
    <row r="36" ht="13.5" customHeight="1" s="96">
      <c r="A36" s="37" t="n">
        <v>29</v>
      </c>
      <c r="B36" s="38" t="n">
        <v>8725</v>
      </c>
      <c r="C36" s="39" t="n">
        <v>2</v>
      </c>
      <c r="D36" s="43" t="n">
        <v>1387</v>
      </c>
      <c r="E36" s="60" t="n"/>
      <c r="F36" s="60" t="n"/>
      <c r="G36" s="60" t="n"/>
      <c r="H36" s="69" t="n"/>
    </row>
    <row r="37" ht="13.5" customHeight="1" s="96">
      <c r="A37" s="37" t="n">
        <v>30</v>
      </c>
      <c r="B37" s="38" t="n">
        <v>8726</v>
      </c>
      <c r="C37" s="39" t="n">
        <v>2</v>
      </c>
      <c r="D37" s="40" t="n">
        <v>905</v>
      </c>
      <c r="E37" s="60" t="n"/>
      <c r="F37" s="60" t="n"/>
      <c r="G37" s="60" t="n"/>
      <c r="H37" s="69" t="n"/>
    </row>
    <row r="38" ht="13.5" customHeight="1" s="96">
      <c r="A38" s="37" t="n">
        <v>31</v>
      </c>
      <c r="B38" s="38" t="n">
        <v>8727</v>
      </c>
      <c r="C38" s="39" t="n">
        <v>2</v>
      </c>
      <c r="D38" s="55" t="n">
        <v>371</v>
      </c>
      <c r="E38" s="60" t="n"/>
      <c r="F38" s="60" t="n"/>
      <c r="G38" s="60" t="n"/>
      <c r="H38" s="69" t="n"/>
    </row>
    <row r="39" ht="13.5" customHeight="1" s="96">
      <c r="A39" s="37" t="n">
        <v>32</v>
      </c>
      <c r="B39" s="38" t="n">
        <v>8728</v>
      </c>
      <c r="C39" s="39" t="n">
        <v>2</v>
      </c>
      <c r="D39" s="40" t="n">
        <v>4479</v>
      </c>
      <c r="E39" s="60" t="n"/>
      <c r="F39" s="60" t="n"/>
      <c r="G39" s="60" t="n"/>
      <c r="H39" s="69" t="n"/>
    </row>
    <row r="40" ht="13.5" customHeight="1" s="96">
      <c r="A40" s="37" t="n">
        <v>33</v>
      </c>
      <c r="B40" s="38" t="n">
        <v>8729</v>
      </c>
      <c r="C40" s="39" t="n">
        <v>2</v>
      </c>
      <c r="D40" s="40" t="n">
        <v>1950</v>
      </c>
      <c r="E40" s="60" t="n"/>
      <c r="F40" s="60" t="n"/>
      <c r="G40" s="60" t="n"/>
      <c r="H40" s="69" t="n"/>
    </row>
    <row r="41" ht="13.5" customHeight="1" s="96">
      <c r="A41" s="37" t="n">
        <v>34</v>
      </c>
      <c r="B41" s="38" t="n">
        <v>8730</v>
      </c>
      <c r="C41" s="39" t="n">
        <v>2</v>
      </c>
      <c r="D41" s="43" t="n">
        <v>1458</v>
      </c>
      <c r="E41" s="60" t="n"/>
      <c r="F41" s="60" t="n"/>
      <c r="G41" s="60" t="n"/>
      <c r="H41" s="69" t="n"/>
    </row>
    <row r="42" ht="13.5" customHeight="1" s="96">
      <c r="A42" s="37" t="n">
        <v>35</v>
      </c>
      <c r="B42" s="51" t="n">
        <v>8731</v>
      </c>
      <c r="C42" s="39" t="n">
        <v>2</v>
      </c>
      <c r="D42" s="40" t="n">
        <v>1301</v>
      </c>
      <c r="E42" s="53" t="n"/>
      <c r="F42" s="53" t="n"/>
      <c r="G42" s="53" t="n"/>
      <c r="H42" s="54" t="n"/>
    </row>
    <row r="43" ht="13.5" customHeight="1" s="96">
      <c r="A43" s="37" t="n">
        <v>36</v>
      </c>
      <c r="B43" s="38" t="n">
        <v>8732</v>
      </c>
      <c r="C43" s="39" t="n">
        <v>2</v>
      </c>
      <c r="D43" s="40" t="n">
        <v>1271</v>
      </c>
      <c r="E43" s="60" t="n"/>
      <c r="F43" s="60" t="n"/>
      <c r="G43" s="60" t="n"/>
      <c r="H43" s="69" t="n"/>
    </row>
    <row r="44" ht="13.5" customHeight="1" s="96">
      <c r="A44" s="37" t="n">
        <v>37</v>
      </c>
      <c r="B44" s="38" t="n">
        <v>8733</v>
      </c>
      <c r="C44" s="39" t="n">
        <v>2</v>
      </c>
      <c r="D44" s="40" t="n">
        <v>904</v>
      </c>
      <c r="E44" s="60" t="n"/>
      <c r="F44" s="60" t="n"/>
      <c r="G44" s="60" t="n"/>
      <c r="H44" s="69" t="n"/>
    </row>
    <row r="45" ht="13.5" customHeight="1" s="96">
      <c r="A45" s="37" t="n">
        <v>38</v>
      </c>
      <c r="B45" s="38" t="n">
        <v>8734</v>
      </c>
      <c r="C45" s="39" t="n">
        <v>2</v>
      </c>
      <c r="D45" s="40" t="n">
        <v>3245</v>
      </c>
      <c r="E45" s="60" t="n"/>
      <c r="F45" s="60" t="n"/>
      <c r="G45" s="60" t="n"/>
      <c r="H45" s="69" t="n"/>
    </row>
    <row r="46" ht="13.5" customHeight="1" s="96">
      <c r="A46" s="37" t="n">
        <v>39</v>
      </c>
      <c r="B46" s="38" t="n">
        <v>8735</v>
      </c>
      <c r="C46" s="39" t="n">
        <v>2</v>
      </c>
      <c r="D46" s="43" t="n">
        <v>3742</v>
      </c>
      <c r="E46" s="60" t="n"/>
      <c r="F46" s="60" t="n"/>
      <c r="G46" s="60" t="n"/>
      <c r="H46" s="69" t="n"/>
    </row>
    <row r="47" ht="13.5" customHeight="1" s="96">
      <c r="A47" s="37" t="n">
        <v>40</v>
      </c>
      <c r="B47" s="38" t="n">
        <v>8736</v>
      </c>
      <c r="C47" s="39" t="n">
        <v>2</v>
      </c>
      <c r="D47" s="40" t="n">
        <v>6723</v>
      </c>
      <c r="E47" s="60" t="n"/>
      <c r="F47" s="60" t="n"/>
      <c r="G47" s="60" t="n"/>
      <c r="H47" s="69" t="n"/>
    </row>
    <row r="48" ht="13.5" customHeight="1" s="96">
      <c r="A48" s="37" t="n">
        <v>41</v>
      </c>
      <c r="B48" s="38" t="n">
        <v>8737</v>
      </c>
      <c r="C48" s="39" t="n">
        <v>2</v>
      </c>
      <c r="D48" s="40" t="n">
        <v>2450</v>
      </c>
      <c r="E48" s="60" t="n"/>
      <c r="F48" s="60" t="n"/>
      <c r="G48" s="60" t="n"/>
      <c r="H48" s="69" t="n"/>
    </row>
    <row r="49" ht="13.5" customHeight="1" s="96">
      <c r="A49" s="37" t="n">
        <v>42</v>
      </c>
      <c r="B49" s="38" t="n">
        <v>8738</v>
      </c>
      <c r="C49" s="39" t="n">
        <v>2</v>
      </c>
      <c r="D49" s="40" t="n">
        <v>1780</v>
      </c>
      <c r="E49" s="60" t="n"/>
      <c r="F49" s="60" t="n"/>
      <c r="G49" s="60" t="n"/>
      <c r="H49" s="69" t="n"/>
    </row>
    <row r="50" ht="13.5" customHeight="1" s="96">
      <c r="A50" s="37" t="n">
        <v>43</v>
      </c>
      <c r="B50" s="38" t="n">
        <v>8739</v>
      </c>
      <c r="C50" s="39" t="n">
        <v>2</v>
      </c>
      <c r="D50" s="40" t="n">
        <v>1919</v>
      </c>
      <c r="E50" s="60" t="n"/>
      <c r="F50" s="60" t="n"/>
      <c r="G50" s="60" t="n"/>
      <c r="H50" s="69" t="n"/>
    </row>
    <row r="51" ht="13.5" customHeight="1" s="96">
      <c r="A51" s="37" t="n">
        <v>44</v>
      </c>
      <c r="B51" s="38" t="n">
        <v>8740</v>
      </c>
      <c r="C51" s="39" t="n">
        <v>2</v>
      </c>
      <c r="D51" s="43" t="n">
        <v>842</v>
      </c>
      <c r="E51" s="60" t="n"/>
      <c r="F51" s="60" t="n"/>
      <c r="G51" s="60" t="n"/>
      <c r="H51" s="69" t="n"/>
    </row>
    <row r="52" ht="13.5" customHeight="1" s="96">
      <c r="A52" s="37" t="n">
        <v>45</v>
      </c>
      <c r="B52" s="38" t="n">
        <v>8741</v>
      </c>
      <c r="C52" s="39" t="n">
        <v>2</v>
      </c>
      <c r="D52" s="40" t="n">
        <v>792</v>
      </c>
      <c r="E52" s="60" t="n"/>
      <c r="F52" s="60" t="n"/>
      <c r="G52" s="60" t="n"/>
      <c r="H52" s="69" t="n"/>
    </row>
    <row r="53" ht="13.5" customHeight="1" s="96">
      <c r="A53" s="37" t="n">
        <v>46</v>
      </c>
      <c r="B53" s="38" t="n">
        <v>8742</v>
      </c>
      <c r="C53" s="39" t="n">
        <v>2</v>
      </c>
      <c r="D53" s="55" t="n">
        <v>623</v>
      </c>
      <c r="E53" s="60" t="n"/>
      <c r="F53" s="60" t="n"/>
      <c r="G53" s="60" t="n"/>
      <c r="H53" s="69" t="n"/>
      <c r="L53" s="57" t="n"/>
      <c r="M53" s="57" t="n"/>
      <c r="N53" s="57" t="n"/>
      <c r="O53" s="57" t="n"/>
      <c r="P53" s="57" t="n"/>
      <c r="Q53" s="57" t="n"/>
    </row>
    <row r="54" ht="13.5" customHeight="1" s="96">
      <c r="A54" s="37" t="n">
        <v>47</v>
      </c>
      <c r="B54" s="38" t="n">
        <v>8743</v>
      </c>
      <c r="C54" s="39" t="n">
        <v>2</v>
      </c>
      <c r="D54" s="40" t="n">
        <v>1505</v>
      </c>
      <c r="E54" s="60" t="n"/>
      <c r="F54" s="60" t="n"/>
      <c r="G54" s="60" t="n"/>
      <c r="H54" s="69" t="n"/>
      <c r="L54" s="57" t="n"/>
      <c r="M54" s="57" t="n"/>
      <c r="N54" s="58" t="n"/>
      <c r="O54" s="59" t="n"/>
      <c r="P54" s="58" t="n"/>
      <c r="Q54" s="59" t="n"/>
      <c r="R54" s="58" t="n"/>
      <c r="S54" s="59" t="n"/>
      <c r="T54" s="57" t="n"/>
      <c r="U54" s="57" t="n"/>
      <c r="V54" s="57" t="n"/>
    </row>
    <row r="55" ht="13.5" customHeight="1" s="96">
      <c r="A55" s="37" t="n">
        <v>48</v>
      </c>
      <c r="B55" s="38" t="n">
        <v>8744</v>
      </c>
      <c r="C55" s="39" t="n">
        <v>2</v>
      </c>
      <c r="D55" s="40" t="n">
        <v>1150</v>
      </c>
      <c r="E55" s="60" t="n"/>
      <c r="F55" s="60" t="n"/>
      <c r="G55" s="60" t="n"/>
      <c r="H55" s="69" t="n"/>
      <c r="L55" s="57" t="n"/>
      <c r="M55" s="57" t="n"/>
      <c r="N55" s="58" t="n"/>
      <c r="O55" s="59" t="n"/>
      <c r="P55" s="58" t="n"/>
      <c r="Q55" s="59" t="n"/>
      <c r="R55" s="58" t="n"/>
      <c r="S55" s="59" t="n"/>
      <c r="T55" s="57" t="n"/>
      <c r="U55" s="57" t="n"/>
      <c r="V55" s="57" t="n"/>
    </row>
    <row r="56" ht="13.5" customHeight="1" s="96">
      <c r="A56" s="37" t="n">
        <v>49</v>
      </c>
      <c r="B56" s="38" t="n">
        <v>8745</v>
      </c>
      <c r="C56" s="39" t="n">
        <v>2</v>
      </c>
      <c r="D56" s="40" t="n">
        <v>1223</v>
      </c>
      <c r="E56" s="60" t="n"/>
      <c r="F56" s="60" t="n"/>
      <c r="G56" s="60" t="n"/>
      <c r="H56" s="69" t="n"/>
      <c r="L56" s="57" t="n"/>
      <c r="M56" s="57" t="n"/>
      <c r="N56" s="58" t="n"/>
      <c r="O56" s="59" t="n"/>
      <c r="P56" s="58" t="n"/>
      <c r="Q56" s="59" t="n"/>
      <c r="R56" s="58" t="n"/>
      <c r="S56" s="59" t="n"/>
      <c r="T56" s="57" t="n"/>
      <c r="U56" s="57" t="n"/>
      <c r="V56" s="57" t="n"/>
    </row>
    <row r="57" ht="13.5" customHeight="1" s="96">
      <c r="A57" s="37" t="n">
        <v>50</v>
      </c>
      <c r="B57" s="38" t="n">
        <v>8746</v>
      </c>
      <c r="C57" s="39" t="n">
        <v>2</v>
      </c>
      <c r="D57" s="40" t="n">
        <v>583</v>
      </c>
      <c r="E57" s="60" t="n"/>
      <c r="F57" s="60" t="n"/>
      <c r="G57" s="60" t="n"/>
      <c r="H57" s="69" t="n"/>
      <c r="L57" s="57" t="n"/>
      <c r="M57" s="57" t="n"/>
      <c r="N57" s="58" t="n"/>
      <c r="O57" s="59" t="n"/>
      <c r="P57" s="58" t="n"/>
      <c r="Q57" s="59" t="n"/>
      <c r="R57" s="58" t="n"/>
      <c r="S57" s="59" t="n"/>
      <c r="T57" s="57" t="n"/>
      <c r="U57" s="57" t="n"/>
      <c r="V57" s="57" t="n"/>
    </row>
    <row r="58" ht="13.5" customHeight="1" s="96">
      <c r="A58" s="37" t="n">
        <v>51</v>
      </c>
      <c r="B58" s="38" t="n">
        <v>8747</v>
      </c>
      <c r="C58" s="39" t="n">
        <v>2</v>
      </c>
      <c r="D58" s="40" t="n">
        <v>1728</v>
      </c>
      <c r="E58" s="60" t="n"/>
      <c r="F58" s="60" t="n"/>
      <c r="G58" s="60" t="n"/>
      <c r="H58" s="69" t="n"/>
      <c r="L58" s="57" t="n"/>
      <c r="M58" s="57" t="n"/>
      <c r="N58" s="58" t="n"/>
      <c r="O58" s="59" t="n"/>
      <c r="P58" s="58" t="n"/>
      <c r="Q58" s="59" t="n"/>
      <c r="R58" s="58" t="n"/>
      <c r="S58" s="59" t="n"/>
      <c r="T58" s="57" t="n"/>
      <c r="U58" s="57" t="n"/>
      <c r="V58" s="57" t="n"/>
    </row>
    <row r="59" ht="13.5" customHeight="1" s="96">
      <c r="A59" s="37" t="n">
        <v>52</v>
      </c>
      <c r="B59" s="38" t="n">
        <v>8748</v>
      </c>
      <c r="C59" s="39" t="n">
        <v>2</v>
      </c>
      <c r="D59" s="40" t="n">
        <v>1030</v>
      </c>
      <c r="E59" s="60" t="n"/>
      <c r="F59" s="60" t="n"/>
      <c r="G59" s="60" t="n"/>
      <c r="H59" s="69" t="n"/>
      <c r="L59" s="57" t="n"/>
      <c r="M59" s="57" t="n"/>
      <c r="N59" s="58" t="n"/>
      <c r="O59" s="59" t="n"/>
      <c r="P59" s="58" t="n"/>
      <c r="Q59" s="59" t="n"/>
      <c r="R59" s="58" t="n"/>
      <c r="S59" s="59" t="n"/>
      <c r="T59" s="57" t="n"/>
      <c r="U59" s="57" t="n"/>
      <c r="V59" s="57" t="n"/>
    </row>
    <row r="60" ht="13.5" customHeight="1" s="96">
      <c r="A60" s="37" t="n">
        <v>53</v>
      </c>
      <c r="B60" s="38" t="n">
        <v>8749</v>
      </c>
      <c r="C60" s="39" t="n">
        <v>2</v>
      </c>
      <c r="D60" s="43" t="n">
        <v>1689</v>
      </c>
      <c r="E60" s="60" t="n"/>
      <c r="F60" s="60" t="n"/>
      <c r="G60" s="60" t="n"/>
      <c r="H60" s="69" t="n"/>
      <c r="L60" s="57" t="n"/>
      <c r="M60" s="57" t="n"/>
      <c r="N60" s="58" t="n"/>
      <c r="O60" s="59" t="n"/>
      <c r="P60" s="58" t="n"/>
      <c r="Q60" s="59" t="n"/>
      <c r="R60" s="58" t="n"/>
      <c r="S60" s="59" t="n"/>
      <c r="T60" s="57" t="n"/>
      <c r="U60" s="57" t="n"/>
      <c r="V60" s="57" t="n"/>
    </row>
    <row r="61" ht="13.5" customHeight="1" s="96">
      <c r="A61" s="37" t="n">
        <v>54</v>
      </c>
      <c r="B61" s="51" t="n">
        <v>8750</v>
      </c>
      <c r="C61" s="39" t="n">
        <v>2</v>
      </c>
      <c r="D61" s="40" t="n">
        <v>1555</v>
      </c>
      <c r="E61" s="53" t="n"/>
      <c r="F61" s="53" t="n"/>
      <c r="G61" s="53" t="n"/>
      <c r="H61" s="54" t="n"/>
      <c r="L61" s="57" t="n"/>
      <c r="M61" s="57" t="n"/>
      <c r="N61" s="58" t="n"/>
      <c r="O61" s="59" t="n"/>
      <c r="P61" s="58" t="n"/>
      <c r="Q61" s="59" t="n"/>
      <c r="R61" s="58" t="n"/>
      <c r="S61" s="59" t="n"/>
      <c r="T61" s="57" t="n"/>
      <c r="U61" s="57" t="n"/>
      <c r="V61" s="57" t="n"/>
    </row>
    <row r="62" ht="13.5" customHeight="1" s="96">
      <c r="A62" s="37" t="n">
        <v>55</v>
      </c>
      <c r="B62" s="38" t="n">
        <v>8751</v>
      </c>
      <c r="C62" s="39" t="n">
        <v>2</v>
      </c>
      <c r="D62" s="40" t="n">
        <v>6260</v>
      </c>
      <c r="E62" s="60" t="n"/>
      <c r="F62" s="60" t="n"/>
      <c r="G62" s="60" t="n"/>
      <c r="H62" s="61" t="n"/>
      <c r="L62" s="57" t="n"/>
      <c r="M62" s="57" t="n"/>
      <c r="N62" s="58" t="n"/>
      <c r="O62" s="59" t="n"/>
      <c r="P62" s="58" t="n"/>
      <c r="Q62" s="59" t="n"/>
      <c r="R62" s="58" t="n"/>
      <c r="S62" s="59" t="n"/>
      <c r="T62" s="57" t="n"/>
      <c r="U62" s="57" t="n"/>
      <c r="V62" s="57" t="n"/>
    </row>
    <row r="63" ht="13.5" customHeight="1" s="96">
      <c r="A63" s="37" t="n">
        <v>56</v>
      </c>
      <c r="B63" s="38" t="n">
        <v>8752</v>
      </c>
      <c r="C63" s="39" t="n">
        <v>2</v>
      </c>
      <c r="D63" s="40" t="n">
        <v>4387</v>
      </c>
      <c r="E63" s="60" t="n"/>
      <c r="F63" s="60" t="n"/>
      <c r="G63" s="60" t="n"/>
      <c r="H63" s="61" t="n"/>
      <c r="L63" s="57" t="n"/>
      <c r="M63" s="57" t="n"/>
      <c r="N63" s="58" t="n"/>
      <c r="O63" s="59" t="n"/>
      <c r="P63" s="58" t="n"/>
      <c r="Q63" s="59" t="n"/>
      <c r="R63" s="58" t="n"/>
      <c r="S63" s="59" t="n"/>
      <c r="T63" s="57" t="n"/>
      <c r="U63" s="57" t="n"/>
      <c r="V63" s="57" t="n"/>
    </row>
    <row r="64" ht="13.5" customHeight="1" s="96">
      <c r="A64" s="37" t="n">
        <v>57</v>
      </c>
      <c r="B64" s="38" t="n">
        <v>8753</v>
      </c>
      <c r="C64" s="39" t="n">
        <v>2</v>
      </c>
      <c r="D64" s="40" t="n">
        <v>2947</v>
      </c>
      <c r="E64" s="60" t="n"/>
      <c r="F64" s="60" t="n"/>
      <c r="G64" s="60" t="n"/>
      <c r="H64" s="61" t="n"/>
      <c r="L64" s="57" t="n"/>
      <c r="M64" s="57" t="n"/>
      <c r="N64" s="58" t="n"/>
      <c r="O64" s="59" t="n"/>
      <c r="P64" s="58" t="n"/>
      <c r="Q64" s="59" t="n"/>
      <c r="R64" s="58" t="n"/>
      <c r="S64" s="59" t="n"/>
      <c r="T64" s="57" t="n"/>
      <c r="U64" s="57" t="n"/>
      <c r="V64" s="57" t="n"/>
    </row>
    <row r="65" ht="13.5" customHeight="1" s="96">
      <c r="A65" s="37" t="n">
        <v>58</v>
      </c>
      <c r="B65" s="38" t="n">
        <v>8754</v>
      </c>
      <c r="C65" s="39" t="n">
        <v>2</v>
      </c>
      <c r="D65" s="43" t="n">
        <v>1506</v>
      </c>
      <c r="E65" s="60" t="n"/>
      <c r="F65" s="60" t="n"/>
      <c r="G65" s="60" t="n"/>
      <c r="H65" s="61" t="n"/>
      <c r="L65" s="57" t="n"/>
      <c r="M65" s="57" t="n"/>
      <c r="N65" s="58" t="n"/>
      <c r="O65" s="59" t="n"/>
      <c r="P65" s="58" t="n"/>
      <c r="Q65" s="59" t="n"/>
      <c r="R65" s="58" t="n"/>
      <c r="S65" s="59" t="n"/>
      <c r="T65" s="57" t="n"/>
      <c r="U65" s="57" t="n"/>
      <c r="V65" s="57" t="n"/>
    </row>
    <row r="66" ht="13.5" customHeight="1" s="96">
      <c r="A66" s="37" t="n">
        <v>59</v>
      </c>
      <c r="B66" s="38" t="n">
        <v>8755</v>
      </c>
      <c r="C66" s="39" t="n">
        <v>2</v>
      </c>
      <c r="D66" s="40" t="n">
        <v>21369</v>
      </c>
      <c r="E66" s="60" t="n"/>
      <c r="F66" s="60" t="n"/>
      <c r="G66" s="60" t="n"/>
      <c r="H66" s="61" t="n"/>
      <c r="L66" s="57" t="n"/>
      <c r="M66" s="57" t="n"/>
      <c r="N66" s="58" t="n"/>
      <c r="O66" s="59" t="n"/>
      <c r="P66" s="58" t="n"/>
      <c r="Q66" s="59" t="n"/>
      <c r="R66" s="58" t="n"/>
      <c r="S66" s="59" t="n"/>
      <c r="T66" s="57" t="n"/>
      <c r="U66" s="57" t="n"/>
      <c r="V66" s="57" t="n"/>
    </row>
    <row r="67" ht="13.5" customHeight="1" s="96">
      <c r="A67" s="37" t="n">
        <v>60</v>
      </c>
      <c r="B67" s="38" t="n">
        <v>8756</v>
      </c>
      <c r="C67" s="39" t="n">
        <v>2</v>
      </c>
      <c r="D67" s="40" t="n">
        <v>3221</v>
      </c>
      <c r="E67" s="60" t="n"/>
      <c r="F67" s="60" t="n"/>
      <c r="G67" s="60" t="n"/>
      <c r="H67" s="61" t="n"/>
      <c r="L67" s="57" t="n"/>
      <c r="M67" s="57" t="n"/>
      <c r="N67" s="58" t="n"/>
      <c r="O67" s="59" t="n"/>
      <c r="P67" s="58" t="n"/>
      <c r="Q67" s="59" t="n"/>
      <c r="R67" s="58" t="n"/>
      <c r="S67" s="59" t="n"/>
      <c r="T67" s="57" t="n"/>
      <c r="U67" s="57" t="n"/>
      <c r="V67" s="57" t="n"/>
    </row>
    <row r="68" ht="13.5" customHeight="1" s="96">
      <c r="A68" s="37" t="n"/>
      <c r="B68" s="45" t="n"/>
      <c r="C68" s="46" t="n"/>
      <c r="D68" s="47">
        <f>SUM(D8:D67)</f>
        <v/>
      </c>
      <c r="E68" s="48" t="n"/>
      <c r="F68" s="60" t="n"/>
      <c r="G68" s="60" t="n"/>
      <c r="H68" s="61" t="n"/>
      <c r="I68" s="57" t="n"/>
      <c r="L68" s="57" t="n"/>
      <c r="M68" s="57" t="n"/>
      <c r="N68" s="58" t="n"/>
      <c r="O68" s="59" t="n"/>
      <c r="P68" s="58" t="n"/>
      <c r="Q68" s="59" t="n"/>
      <c r="R68" s="58" t="n"/>
      <c r="S68" s="59" t="n"/>
      <c r="T68" s="57" t="n"/>
      <c r="U68" s="57" t="n"/>
      <c r="V68" s="57" t="n"/>
    </row>
    <row r="69" ht="13.5" customHeight="1" s="96">
      <c r="A69" s="37" t="n">
        <v>1</v>
      </c>
      <c r="B69" s="38" t="n">
        <v>8102</v>
      </c>
      <c r="C69" s="39" t="n">
        <v>3</v>
      </c>
      <c r="D69" s="40" t="n">
        <v>2809</v>
      </c>
      <c r="E69" s="60" t="n"/>
      <c r="F69" s="60" t="n"/>
      <c r="G69" s="60" t="n"/>
      <c r="H69" s="69" t="n"/>
      <c r="L69" s="57" t="n"/>
      <c r="M69" s="57" t="n"/>
      <c r="N69" s="58" t="n"/>
      <c r="O69" s="59" t="n"/>
      <c r="P69" s="58" t="n"/>
      <c r="Q69" s="59" t="n"/>
      <c r="R69" s="58" t="n"/>
      <c r="S69" s="59" t="n"/>
      <c r="T69" s="57" t="n"/>
      <c r="U69" s="57" t="n"/>
      <c r="V69" s="57" t="n"/>
    </row>
    <row r="70" ht="13.5" customHeight="1" s="96">
      <c r="A70" s="37" t="n">
        <v>2</v>
      </c>
      <c r="B70" s="38" t="n">
        <v>8103</v>
      </c>
      <c r="C70" s="39" t="n">
        <v>3</v>
      </c>
      <c r="D70" s="40" t="n">
        <v>2263</v>
      </c>
      <c r="E70" s="60" t="n"/>
      <c r="F70" s="60" t="n"/>
      <c r="G70" s="60" t="n"/>
      <c r="H70" s="69" t="n"/>
      <c r="L70" s="57" t="n"/>
      <c r="M70" s="57" t="n"/>
      <c r="N70" s="58" t="n"/>
      <c r="O70" s="59" t="n"/>
      <c r="P70" s="58" t="n"/>
      <c r="Q70" s="59" t="n"/>
      <c r="R70" s="58" t="n"/>
      <c r="S70" s="59" t="n"/>
      <c r="T70" s="57" t="n"/>
      <c r="U70" s="57" t="n"/>
      <c r="V70" s="57" t="n"/>
    </row>
    <row r="71" ht="13.5" customHeight="1" s="96">
      <c r="A71" s="37" t="n">
        <v>3</v>
      </c>
      <c r="B71" s="38" t="n">
        <v>8104</v>
      </c>
      <c r="C71" s="39" t="n">
        <v>3</v>
      </c>
      <c r="D71" s="43" t="n">
        <v>2936</v>
      </c>
      <c r="E71" s="60" t="n"/>
      <c r="F71" s="60" t="n"/>
      <c r="G71" s="60" t="n"/>
      <c r="H71" s="69" t="n"/>
      <c r="L71" s="57" t="n"/>
      <c r="M71" s="57" t="n"/>
      <c r="N71" s="58" t="n"/>
      <c r="O71" s="59" t="n"/>
      <c r="P71" s="58" t="n"/>
      <c r="Q71" s="59" t="n"/>
      <c r="R71" s="58" t="n"/>
      <c r="S71" s="59" t="n"/>
      <c r="T71" s="57" t="n"/>
      <c r="U71" s="57" t="n"/>
      <c r="V71" s="57" t="n"/>
    </row>
    <row r="72" ht="13.5" customHeight="1" s="96">
      <c r="A72" s="37" t="n">
        <v>4</v>
      </c>
      <c r="B72" s="38" t="n">
        <v>8105</v>
      </c>
      <c r="C72" s="39" t="n">
        <v>3</v>
      </c>
      <c r="D72" s="40" t="n">
        <v>8524</v>
      </c>
      <c r="E72" s="60" t="n"/>
      <c r="F72" s="60" t="n"/>
      <c r="G72" s="60" t="n"/>
      <c r="H72" s="69" t="n"/>
      <c r="L72" s="57" t="n"/>
      <c r="M72" s="57" t="n"/>
      <c r="N72" s="58" t="n"/>
      <c r="O72" s="59" t="n"/>
      <c r="P72" s="58" t="n"/>
      <c r="Q72" s="59" t="n"/>
      <c r="R72" s="58" t="n"/>
      <c r="S72" s="59" t="n"/>
      <c r="T72" s="57" t="n"/>
      <c r="U72" s="57" t="n"/>
      <c r="V72" s="57" t="n"/>
    </row>
    <row r="73" ht="13.5" customHeight="1" s="96">
      <c r="A73" s="37" t="n">
        <v>5</v>
      </c>
      <c r="B73" s="38" t="n">
        <v>8107</v>
      </c>
      <c r="C73" s="39" t="n">
        <v>3</v>
      </c>
      <c r="D73" s="40" t="n">
        <v>53044</v>
      </c>
      <c r="E73" s="60" t="n"/>
      <c r="F73" s="60" t="n"/>
      <c r="G73" s="60" t="n"/>
      <c r="H73" s="69" t="n"/>
      <c r="L73" s="57" t="n"/>
      <c r="M73" s="57" t="n"/>
      <c r="N73" s="58" t="n"/>
      <c r="O73" s="59" t="n"/>
      <c r="P73" s="58" t="n"/>
      <c r="Q73" s="59" t="n"/>
      <c r="R73" s="58" t="n"/>
      <c r="S73" s="59" t="n"/>
      <c r="T73" s="57" t="n"/>
      <c r="U73" s="57" t="n"/>
      <c r="V73" s="57" t="n"/>
    </row>
    <row r="74" ht="13.5" customHeight="1" s="96">
      <c r="A74" s="37" t="n">
        <v>6</v>
      </c>
      <c r="B74" s="38" t="n">
        <v>8201</v>
      </c>
      <c r="C74" s="39" t="n">
        <v>3</v>
      </c>
      <c r="D74" s="40" t="n">
        <v>7595</v>
      </c>
      <c r="E74" s="60" t="n"/>
      <c r="F74" s="60" t="n"/>
      <c r="G74" s="60" t="n"/>
      <c r="H74" s="69" t="n"/>
      <c r="L74" s="57" t="n"/>
      <c r="M74" s="57" t="n"/>
      <c r="N74" s="58" t="n"/>
      <c r="O74" s="59" t="n"/>
      <c r="P74" s="58" t="n"/>
      <c r="Q74" s="59" t="n"/>
      <c r="R74" s="58" t="n"/>
      <c r="S74" s="59" t="n"/>
      <c r="T74" s="57" t="n"/>
      <c r="U74" s="57" t="n"/>
      <c r="V74" s="57" t="n"/>
    </row>
    <row r="75" ht="13.5" customHeight="1" s="96">
      <c r="A75" s="37" t="n">
        <v>7</v>
      </c>
      <c r="B75" s="38" t="n">
        <v>8202</v>
      </c>
      <c r="C75" s="39" t="n">
        <v>3</v>
      </c>
      <c r="D75" s="43" t="n">
        <v>11824</v>
      </c>
      <c r="E75" s="60" t="n"/>
      <c r="F75" s="60" t="n"/>
      <c r="G75" s="60" t="n"/>
      <c r="H75" s="69" t="n"/>
      <c r="L75" s="57" t="n"/>
      <c r="M75" s="57" t="n"/>
      <c r="N75" s="58" t="n"/>
      <c r="O75" s="59" t="n"/>
      <c r="P75" s="58" t="n"/>
      <c r="Q75" s="59" t="n"/>
      <c r="R75" s="58" t="n"/>
      <c r="S75" s="59" t="n"/>
      <c r="T75" s="57" t="n"/>
      <c r="U75" s="57" t="n"/>
      <c r="V75" s="57" t="n"/>
    </row>
    <row r="76" ht="13.5" customHeight="1" s="96">
      <c r="A76" s="37" t="n">
        <v>8</v>
      </c>
      <c r="B76" s="38" t="n">
        <v>8203</v>
      </c>
      <c r="C76" s="39" t="n">
        <v>3</v>
      </c>
      <c r="D76" s="40" t="n">
        <v>4601</v>
      </c>
      <c r="E76" s="60" t="n"/>
      <c r="F76" s="60" t="n"/>
      <c r="G76" s="60" t="n"/>
      <c r="H76" s="69" t="n"/>
      <c r="L76" s="57" t="n"/>
      <c r="M76" s="57" t="n"/>
      <c r="N76" s="58" t="n"/>
      <c r="O76" s="59" t="n"/>
      <c r="P76" s="58" t="n"/>
      <c r="Q76" s="59" t="n"/>
      <c r="R76" s="58" t="n"/>
      <c r="S76" s="59" t="n"/>
      <c r="T76" s="57" t="n"/>
      <c r="U76" s="57" t="n"/>
      <c r="V76" s="57" t="n"/>
    </row>
    <row r="77" ht="13.5" customHeight="1" s="96">
      <c r="A77" s="37" t="n">
        <v>9</v>
      </c>
      <c r="B77" s="38" t="n">
        <v>8204</v>
      </c>
      <c r="C77" s="39" t="n">
        <v>3</v>
      </c>
      <c r="D77" s="40" t="n">
        <v>1347</v>
      </c>
      <c r="E77" s="60" t="n"/>
      <c r="F77" s="60" t="n"/>
      <c r="G77" s="60" t="n"/>
      <c r="H77" s="69" t="n"/>
      <c r="L77" s="57" t="n"/>
      <c r="M77" s="57" t="n"/>
      <c r="N77" s="58" t="n"/>
      <c r="O77" s="59" t="n"/>
      <c r="P77" s="58" t="n"/>
      <c r="Q77" s="59" t="n"/>
      <c r="R77" s="58" t="n"/>
      <c r="S77" s="59" t="n"/>
      <c r="T77" s="57" t="n"/>
      <c r="U77" s="57" t="n"/>
      <c r="V77" s="57" t="n"/>
    </row>
    <row r="78" ht="13.5" customHeight="1" s="96">
      <c r="A78" s="37" t="n">
        <v>10</v>
      </c>
      <c r="B78" s="38" t="n">
        <v>8205</v>
      </c>
      <c r="C78" s="39" t="n">
        <v>3</v>
      </c>
      <c r="D78" s="43" t="n">
        <v>1815</v>
      </c>
      <c r="E78" s="60" t="n"/>
      <c r="F78" s="60" t="n"/>
      <c r="G78" s="60" t="n"/>
      <c r="H78" s="69" t="n"/>
      <c r="L78" s="57" t="n"/>
      <c r="M78" s="57" t="n"/>
      <c r="N78" s="58" t="n"/>
      <c r="O78" s="59" t="n"/>
      <c r="P78" s="58" t="n"/>
      <c r="Q78" s="59" t="n"/>
      <c r="R78" s="58" t="n"/>
      <c r="S78" s="59" t="n"/>
      <c r="T78" s="57" t="n"/>
      <c r="U78" s="57" t="n"/>
      <c r="V78" s="57" t="n"/>
    </row>
    <row r="79" ht="13.5" customHeight="1" s="96">
      <c r="A79" s="37" t="n">
        <v>11</v>
      </c>
      <c r="B79" s="38" t="n">
        <v>8301</v>
      </c>
      <c r="C79" s="39" t="n">
        <v>3</v>
      </c>
      <c r="D79" s="40" t="n">
        <v>3803</v>
      </c>
      <c r="E79" s="60" t="n"/>
      <c r="F79" s="60" t="n"/>
      <c r="G79" s="60" t="n"/>
      <c r="H79" s="69" t="n"/>
      <c r="L79" s="57" t="n"/>
      <c r="M79" s="57" t="n"/>
      <c r="N79" s="58" t="n"/>
      <c r="O79" s="59" t="n"/>
      <c r="P79" s="58" t="n"/>
      <c r="Q79" s="59" t="n"/>
      <c r="R79" s="58" t="n"/>
      <c r="S79" s="59" t="n"/>
      <c r="T79" s="57" t="n"/>
      <c r="U79" s="57" t="n"/>
      <c r="V79" s="57" t="n"/>
    </row>
    <row r="80" ht="13.5" customHeight="1" s="96">
      <c r="A80" s="37" t="n">
        <v>12</v>
      </c>
      <c r="B80" s="38" t="n">
        <v>8302</v>
      </c>
      <c r="C80" s="39" t="n">
        <v>3</v>
      </c>
      <c r="D80" s="40" t="n">
        <v>10036</v>
      </c>
      <c r="E80" s="60" t="n"/>
      <c r="F80" s="60" t="n"/>
      <c r="G80" s="60" t="n"/>
      <c r="H80" s="69" t="n"/>
      <c r="L80" s="57" t="n"/>
      <c r="M80" s="57" t="n"/>
      <c r="N80" s="58" t="n"/>
      <c r="O80" s="59" t="n"/>
      <c r="P80" s="58" t="n"/>
      <c r="Q80" s="59" t="n"/>
      <c r="R80" s="58" t="n"/>
      <c r="S80" s="59" t="n"/>
      <c r="T80" s="57" t="n"/>
      <c r="U80" s="57" t="n"/>
      <c r="V80" s="57" t="n"/>
    </row>
    <row r="81" ht="13.5" customHeight="1" s="96">
      <c r="A81" s="37" t="n">
        <v>13</v>
      </c>
      <c r="B81" s="38" t="n">
        <v>8303</v>
      </c>
      <c r="C81" s="39" t="n">
        <v>3</v>
      </c>
      <c r="D81" s="40" t="n">
        <v>7638</v>
      </c>
      <c r="E81" s="60" t="n"/>
      <c r="F81" s="60" t="n"/>
      <c r="G81" s="60" t="n"/>
      <c r="H81" s="69" t="n"/>
      <c r="J81" s="57" t="n"/>
      <c r="K81" s="57" t="n"/>
      <c r="L81" s="57" t="n"/>
      <c r="M81" s="58" t="n"/>
      <c r="N81" s="58" t="n"/>
      <c r="O81" s="59" t="n"/>
      <c r="P81" s="58" t="n"/>
      <c r="Q81" s="59" t="n"/>
      <c r="R81" s="58" t="n"/>
      <c r="S81" s="59" t="n"/>
      <c r="T81" s="59" t="n"/>
      <c r="U81" s="57" t="n"/>
      <c r="V81" s="57" t="n"/>
    </row>
    <row r="82" ht="13.5" customHeight="1" s="96">
      <c r="A82" s="37" t="n">
        <v>14</v>
      </c>
      <c r="B82" s="38" t="n">
        <v>8405</v>
      </c>
      <c r="C82" s="39" t="n">
        <v>3</v>
      </c>
      <c r="D82" s="44" t="n">
        <v>8692</v>
      </c>
      <c r="E82" s="60" t="n"/>
      <c r="F82" s="60" t="n"/>
      <c r="G82" s="60" t="n"/>
      <c r="H82" s="69" t="n"/>
      <c r="J82" s="57" t="n"/>
      <c r="K82" s="57" t="n"/>
      <c r="L82" s="57" t="n"/>
      <c r="M82" s="58" t="n"/>
      <c r="N82" s="58" t="n"/>
      <c r="O82" s="59" t="n"/>
      <c r="P82" s="58" t="n"/>
      <c r="Q82" s="59" t="n"/>
      <c r="R82" s="58" t="n"/>
      <c r="S82" s="59" t="n"/>
      <c r="T82" s="59" t="n"/>
      <c r="U82" s="57" t="n"/>
      <c r="V82" s="57" t="n"/>
    </row>
    <row r="83" ht="13.5" customHeight="1" s="96">
      <c r="A83" s="37" t="n">
        <v>15</v>
      </c>
      <c r="B83" s="38" t="n">
        <v>8501</v>
      </c>
      <c r="C83" s="39" t="n">
        <v>3</v>
      </c>
      <c r="D83" s="55" t="n">
        <v>2324</v>
      </c>
      <c r="E83" s="60" t="n"/>
      <c r="F83" s="60" t="n"/>
      <c r="G83" s="60" t="n"/>
      <c r="H83" s="69" t="n"/>
      <c r="J83" s="57" t="n"/>
      <c r="K83" s="57" t="n"/>
      <c r="L83" s="57" t="n"/>
      <c r="M83" s="58" t="n"/>
      <c r="N83" s="58" t="n"/>
      <c r="O83" s="59" t="n"/>
      <c r="P83" s="58" t="n"/>
      <c r="Q83" s="59" t="n"/>
      <c r="R83" s="58" t="n"/>
      <c r="S83" s="59" t="n"/>
      <c r="T83" s="59" t="n"/>
      <c r="U83" s="57" t="n"/>
      <c r="V83" s="57" t="n"/>
    </row>
    <row r="84" ht="13.5" customHeight="1" s="96">
      <c r="A84" s="37" t="n">
        <v>16</v>
      </c>
      <c r="B84" s="38" t="n">
        <v>8502</v>
      </c>
      <c r="C84" s="39" t="n">
        <v>3</v>
      </c>
      <c r="D84" s="40" t="n">
        <v>1403</v>
      </c>
      <c r="E84" s="60" t="n"/>
      <c r="F84" s="60" t="n"/>
      <c r="G84" s="60" t="n"/>
      <c r="H84" s="69" t="n"/>
      <c r="J84" s="57" t="n"/>
      <c r="K84" s="57" t="n"/>
      <c r="L84" s="57" t="n"/>
      <c r="M84" s="58" t="n"/>
      <c r="N84" s="58" t="n"/>
      <c r="O84" s="59" t="n"/>
      <c r="P84" s="58" t="n"/>
      <c r="Q84" s="59" t="n"/>
      <c r="R84" s="58" t="n"/>
      <c r="S84" s="59" t="n"/>
      <c r="T84" s="59" t="n"/>
      <c r="U84" s="57" t="n"/>
      <c r="V84" s="57" t="n"/>
    </row>
    <row r="85" ht="13.5" customHeight="1" s="96">
      <c r="A85" s="37" t="n">
        <v>17</v>
      </c>
      <c r="B85" s="38" t="n">
        <v>8503</v>
      </c>
      <c r="C85" s="39" t="n">
        <v>3</v>
      </c>
      <c r="D85" s="40" t="n">
        <v>938</v>
      </c>
      <c r="E85" s="60" t="n"/>
      <c r="F85" s="60" t="n"/>
      <c r="G85" s="60" t="n"/>
      <c r="H85" s="69" t="n"/>
      <c r="J85" s="57" t="n"/>
      <c r="K85" s="57" t="n"/>
      <c r="L85" s="57" t="n"/>
      <c r="M85" s="58" t="n"/>
      <c r="N85" s="58" t="n"/>
      <c r="O85" s="59" t="n"/>
      <c r="P85" s="58" t="n"/>
      <c r="Q85" s="59" t="n"/>
      <c r="R85" s="58" t="n"/>
      <c r="S85" s="59" t="n"/>
      <c r="T85" s="59" t="n"/>
      <c r="U85" s="57" t="n"/>
      <c r="V85" s="57" t="n"/>
    </row>
    <row r="86" ht="11.25" customHeight="1" s="96">
      <c r="A86" s="37" t="n">
        <v>18</v>
      </c>
      <c r="B86" s="38" t="n">
        <v>8504</v>
      </c>
      <c r="C86" s="39" t="n">
        <v>3</v>
      </c>
      <c r="D86" s="40" t="n">
        <v>2923</v>
      </c>
      <c r="E86" s="60" t="n"/>
      <c r="F86" s="60" t="n"/>
      <c r="G86" s="60" t="n"/>
      <c r="H86" s="69" t="n"/>
      <c r="J86" s="57" t="n"/>
      <c r="K86" s="57" t="n"/>
      <c r="L86" s="57" t="n"/>
      <c r="M86" s="58" t="n"/>
      <c r="N86" s="59" t="n"/>
      <c r="O86" s="57" t="n"/>
      <c r="P86" s="58" t="n"/>
      <c r="Q86" s="59" t="n"/>
      <c r="R86" s="57" t="n"/>
      <c r="S86" s="58" t="n"/>
      <c r="T86" s="59" t="n"/>
      <c r="U86" s="57" t="n"/>
      <c r="V86" s="57" t="n"/>
    </row>
    <row r="87" ht="13.5" customHeight="1" s="96">
      <c r="A87" s="37" t="n">
        <v>19</v>
      </c>
      <c r="B87" s="38" t="n">
        <v>8505</v>
      </c>
      <c r="C87" s="39" t="n">
        <v>3</v>
      </c>
      <c r="D87" s="40" t="n">
        <v>25365</v>
      </c>
      <c r="E87" s="60" t="n"/>
      <c r="F87" s="60" t="n"/>
      <c r="G87" s="60" t="n"/>
      <c r="H87" s="69" t="n"/>
      <c r="J87" s="57" t="n"/>
      <c r="K87" s="57" t="n"/>
      <c r="L87" s="57" t="n"/>
      <c r="M87" s="58" t="n"/>
      <c r="N87" s="59" t="n"/>
      <c r="O87" s="57" t="n"/>
      <c r="P87" s="58" t="n"/>
      <c r="Q87" s="59" t="n"/>
      <c r="R87" s="57" t="n"/>
      <c r="S87" s="58" t="n"/>
      <c r="T87" s="59" t="n"/>
      <c r="U87" s="57" t="n"/>
      <c r="V87" s="57" t="n"/>
    </row>
    <row r="88" ht="13.5" customHeight="1" s="96">
      <c r="A88" s="37" t="n">
        <v>20</v>
      </c>
      <c r="B88" s="51" t="n">
        <v>8601</v>
      </c>
      <c r="C88" s="39" t="n">
        <v>3</v>
      </c>
      <c r="D88" s="40" t="n">
        <v>1837</v>
      </c>
      <c r="E88" s="53" t="n"/>
      <c r="F88" s="53" t="n"/>
      <c r="G88" s="53" t="n"/>
      <c r="H88" s="54" t="n"/>
      <c r="J88" s="57" t="n"/>
      <c r="K88" s="57" t="n"/>
      <c r="L88" s="57" t="n"/>
      <c r="M88" s="58" t="n"/>
      <c r="N88" s="59" t="n"/>
      <c r="O88" s="57" t="n"/>
      <c r="P88" s="58" t="n"/>
      <c r="Q88" s="59" t="n"/>
      <c r="R88" s="57" t="n"/>
      <c r="S88" s="58" t="n"/>
      <c r="T88" s="59" t="n"/>
      <c r="U88" s="57" t="n"/>
      <c r="V88" s="57" t="n"/>
    </row>
    <row r="89" ht="13.5" customHeight="1" s="96">
      <c r="A89" s="37" t="n">
        <v>21</v>
      </c>
      <c r="B89" s="38" t="n">
        <v>8602</v>
      </c>
      <c r="C89" s="39" t="n">
        <v>3</v>
      </c>
      <c r="D89" s="43" t="n">
        <v>1907</v>
      </c>
      <c r="E89" s="60" t="n"/>
      <c r="F89" s="60" t="n"/>
      <c r="G89" s="60" t="n"/>
      <c r="H89" s="69" t="n"/>
      <c r="J89" s="57" t="n"/>
      <c r="K89" s="57" t="n"/>
      <c r="L89" s="57" t="n"/>
      <c r="M89" s="58" t="n"/>
      <c r="N89" s="59" t="n"/>
      <c r="O89" s="57" t="n"/>
      <c r="P89" s="58" t="n"/>
      <c r="Q89" s="59" t="n"/>
      <c r="R89" s="57" t="n"/>
      <c r="S89" s="58" t="n"/>
      <c r="T89" s="59" t="n"/>
      <c r="U89" s="57" t="n"/>
    </row>
    <row r="90" ht="13.5" customHeight="1" s="96">
      <c r="A90" s="37" t="n">
        <v>22</v>
      </c>
      <c r="B90" s="38" t="n">
        <v>8603</v>
      </c>
      <c r="C90" s="39" t="n">
        <v>3</v>
      </c>
      <c r="D90" s="40" t="n">
        <v>51315</v>
      </c>
      <c r="E90" s="60" t="n"/>
      <c r="F90" s="60" t="n"/>
      <c r="G90" s="60" t="n"/>
      <c r="H90" s="69" t="n"/>
      <c r="J90" s="57" t="n"/>
      <c r="K90" s="57" t="n"/>
      <c r="L90" s="57" t="n"/>
      <c r="M90" s="58" t="n"/>
      <c r="N90" s="59" t="n"/>
      <c r="O90" s="57" t="n"/>
      <c r="P90" s="58" t="n"/>
      <c r="Q90" s="59" t="n"/>
      <c r="R90" s="57" t="n"/>
      <c r="S90" s="58" t="n"/>
      <c r="T90" s="59" t="n"/>
      <c r="U90" s="57" t="n"/>
    </row>
    <row r="91" ht="13.5" customHeight="1" s="96">
      <c r="A91" s="37" t="n">
        <v>23</v>
      </c>
      <c r="B91" s="38" t="n">
        <v>8604</v>
      </c>
      <c r="C91" s="39" t="n">
        <v>3</v>
      </c>
      <c r="D91" s="40" t="n">
        <v>2340</v>
      </c>
      <c r="E91" s="60" t="n"/>
      <c r="F91" s="60" t="n"/>
      <c r="G91" s="60" t="n"/>
      <c r="H91" s="69" t="n"/>
      <c r="J91" s="57" t="n"/>
      <c r="K91" s="57" t="n"/>
      <c r="L91" s="57" t="n"/>
      <c r="M91" s="58" t="n"/>
      <c r="N91" s="59" t="n"/>
      <c r="O91" s="57" t="n"/>
      <c r="P91" s="58" t="n"/>
      <c r="Q91" s="59" t="n"/>
      <c r="R91" s="57" t="n"/>
      <c r="S91" s="58" t="n"/>
      <c r="T91" s="59" t="n"/>
      <c r="U91" s="57" t="n"/>
    </row>
    <row r="92" ht="13.5" customHeight="1" s="96">
      <c r="A92" s="37" t="n">
        <v>24</v>
      </c>
      <c r="B92" s="38" t="n">
        <v>8605</v>
      </c>
      <c r="C92" s="39" t="n">
        <v>3</v>
      </c>
      <c r="D92" s="40" t="n">
        <v>25902</v>
      </c>
      <c r="E92" s="60" t="n"/>
      <c r="F92" s="60" t="n"/>
      <c r="G92" s="60" t="n"/>
      <c r="H92" s="69" t="n"/>
      <c r="J92" s="57" t="n"/>
      <c r="K92" s="57" t="n"/>
      <c r="L92" s="57" t="n"/>
      <c r="M92" s="58" t="n"/>
      <c r="N92" s="59" t="n"/>
      <c r="O92" s="57" t="n"/>
      <c r="P92" s="58" t="n"/>
      <c r="Q92" s="59" t="n"/>
      <c r="R92" s="57" t="n"/>
      <c r="S92" s="58" t="n"/>
      <c r="T92" s="59" t="n"/>
      <c r="U92" s="57" t="n"/>
    </row>
    <row r="93" ht="13.5" customHeight="1" s="96">
      <c r="A93" s="62" t="n">
        <v>25</v>
      </c>
      <c r="B93" s="38" t="n">
        <v>8815</v>
      </c>
      <c r="C93" s="39" t="n">
        <v>3</v>
      </c>
      <c r="D93" s="40" t="n">
        <v>2928</v>
      </c>
      <c r="E93" s="60" t="n"/>
      <c r="F93" s="60" t="n"/>
      <c r="G93" s="60" t="n"/>
      <c r="H93" s="61" t="n"/>
      <c r="J93" s="57" t="n"/>
      <c r="K93" s="57" t="n"/>
      <c r="L93" s="57" t="n"/>
      <c r="M93" s="58" t="n"/>
      <c r="N93" s="59" t="n"/>
      <c r="O93" s="57" t="n"/>
      <c r="P93" s="58" t="n"/>
      <c r="Q93" s="59" t="n"/>
      <c r="R93" s="57" t="n"/>
      <c r="S93" s="58" t="n"/>
      <c r="T93" s="59" t="n"/>
      <c r="U93" s="57" t="n"/>
    </row>
    <row r="94">
      <c r="B94" s="48" t="n"/>
      <c r="C94" s="48" t="n"/>
      <c r="D94" s="63">
        <f>SUM(D69:D93)</f>
        <v/>
      </c>
      <c r="E94" s="48" t="n"/>
      <c r="F94" s="60" t="n"/>
      <c r="G94" s="60" t="n"/>
      <c r="H94" s="61" t="n"/>
      <c r="J94" s="57" t="n"/>
      <c r="K94" s="57" t="n"/>
      <c r="L94" s="57" t="n"/>
      <c r="M94" s="58" t="n"/>
      <c r="N94" s="59" t="n"/>
      <c r="O94" s="57" t="n"/>
      <c r="P94" s="58" t="n"/>
      <c r="Q94" s="59" t="n"/>
      <c r="R94" s="57" t="n"/>
      <c r="S94" s="58" t="n"/>
      <c r="T94" s="59" t="n"/>
      <c r="U94" s="57" t="n"/>
    </row>
    <row r="95">
      <c r="D95" s="2" t="n"/>
      <c r="J95" s="57" t="n"/>
      <c r="K95" s="57" t="n"/>
      <c r="L95" s="57" t="n"/>
      <c r="M95" s="58" t="n"/>
      <c r="N95" s="59" t="n"/>
      <c r="O95" s="57" t="n"/>
      <c r="P95" s="58" t="n"/>
      <c r="Q95" s="59" t="n"/>
      <c r="R95" s="57" t="n"/>
      <c r="S95" s="58" t="n"/>
      <c r="T95" s="59" t="n"/>
      <c r="U95" s="57" t="n"/>
    </row>
    <row r="96">
      <c r="D96" s="2" t="n"/>
      <c r="J96" s="57" t="n"/>
      <c r="K96" s="57" t="n"/>
      <c r="L96" s="57" t="n"/>
      <c r="M96" s="58" t="n"/>
      <c r="N96" s="59" t="n"/>
      <c r="O96" s="57" t="n"/>
      <c r="P96" s="58" t="n"/>
      <c r="Q96" s="59" t="n"/>
      <c r="R96" s="57" t="n"/>
      <c r="S96" s="58" t="n"/>
      <c r="T96" s="59" t="n"/>
      <c r="U96" s="57" t="n"/>
    </row>
    <row r="97">
      <c r="B97" s="3" t="inlineStr">
        <is>
          <t>5月分区计量统计</t>
        </is>
      </c>
      <c r="J97" s="57" t="n"/>
      <c r="K97" s="57" t="n"/>
      <c r="L97" s="57" t="n"/>
      <c r="M97" s="58" t="n"/>
      <c r="N97" s="59" t="n"/>
      <c r="O97" s="57" t="n"/>
      <c r="P97" s="58" t="n"/>
      <c r="Q97" s="59" t="n"/>
      <c r="R97" s="57" t="n"/>
      <c r="S97" s="58" t="n"/>
      <c r="T97" s="59" t="n"/>
      <c r="U97" s="57" t="n"/>
    </row>
    <row r="98">
      <c r="J98" s="57" t="n"/>
      <c r="K98" s="57" t="n"/>
      <c r="L98" s="57" t="n"/>
      <c r="M98" s="58" t="n"/>
      <c r="N98" s="59" t="n"/>
      <c r="O98" s="57" t="n"/>
      <c r="P98" s="58" t="n"/>
      <c r="Q98" s="59" t="n"/>
      <c r="R98" s="57" t="n"/>
      <c r="S98" s="58" t="n"/>
      <c r="T98" s="59" t="n"/>
      <c r="U98" s="57" t="n"/>
    </row>
    <row r="99">
      <c r="B99" s="72" t="inlineStr">
        <is>
          <t>抄表时间</t>
        </is>
      </c>
      <c r="C99" s="86" t="inlineStr">
        <is>
          <t>5月22日至23日</t>
        </is>
      </c>
      <c r="J99" s="57" t="n"/>
      <c r="K99" s="57" t="n"/>
      <c r="L99" s="57" t="n"/>
      <c r="M99" s="58" t="n"/>
      <c r="N99" s="59" t="n"/>
      <c r="O99" s="57" t="n"/>
      <c r="P99" s="58" t="n"/>
      <c r="Q99" s="59" t="n"/>
      <c r="R99" s="57" t="n"/>
      <c r="S99" s="58" t="n"/>
      <c r="T99" s="59" t="n"/>
      <c r="U99" s="57" t="n"/>
    </row>
    <row r="100">
      <c r="B100" s="72" t="inlineStr">
        <is>
          <t>流量计取值时间</t>
        </is>
      </c>
      <c r="C100" s="7" t="inlineStr">
        <is>
          <t>4月23日至5月23日</t>
        </is>
      </c>
      <c r="J100" s="57" t="n"/>
      <c r="K100" s="57" t="n"/>
      <c r="L100" s="57" t="n"/>
      <c r="M100" s="58" t="n"/>
      <c r="N100" s="59" t="n"/>
      <c r="O100" s="57" t="n"/>
      <c r="P100" s="58" t="n"/>
      <c r="Q100" s="59" t="n"/>
      <c r="R100" s="57" t="n"/>
      <c r="S100" s="58" t="n"/>
      <c r="T100" s="59" t="n"/>
      <c r="U100" s="57" t="n"/>
    </row>
    <row r="101">
      <c r="J101" s="57" t="n"/>
      <c r="K101" s="57" t="n"/>
      <c r="L101" s="57" t="n"/>
      <c r="M101" s="58" t="n"/>
      <c r="N101" s="59" t="n"/>
      <c r="O101" s="57" t="n"/>
      <c r="P101" s="58" t="n"/>
      <c r="Q101" s="59" t="n"/>
      <c r="R101" s="57" t="n"/>
      <c r="S101" s="58" t="n"/>
      <c r="T101" s="59" t="n"/>
      <c r="U101" s="57" t="n"/>
    </row>
    <row r="102" s="96">
      <c r="C102" s="72" t="inlineStr">
        <is>
          <t>售水量</t>
        </is>
      </c>
      <c r="D102" s="72" t="inlineStr">
        <is>
          <t>供水量</t>
        </is>
      </c>
      <c r="E102" s="64" t="inlineStr">
        <is>
          <t>损耗水量</t>
        </is>
      </c>
      <c r="F102" s="72" t="inlineStr">
        <is>
          <t>水损耗（百分比）</t>
        </is>
      </c>
      <c r="J102" s="57" t="n"/>
      <c r="K102" s="57" t="n"/>
      <c r="L102" s="57" t="n"/>
      <c r="M102" s="58" t="n"/>
      <c r="N102" s="59" t="n"/>
      <c r="O102" s="57" t="n"/>
      <c r="P102" s="58" t="n"/>
      <c r="Q102" s="59" t="n"/>
      <c r="R102" s="57" t="n"/>
      <c r="S102" s="58" t="n"/>
      <c r="T102" s="59" t="n"/>
      <c r="U102" s="57" t="n"/>
    </row>
    <row r="103" s="96">
      <c r="B103" s="72" t="inlineStr">
        <is>
          <t>１区</t>
        </is>
      </c>
      <c r="C103" s="57" t="n">
        <v>230214</v>
      </c>
      <c r="D103" s="66" t="n">
        <v>555085</v>
      </c>
      <c r="E103" s="66">
        <f>D103-C103</f>
        <v/>
      </c>
      <c r="F103" s="65">
        <f>E103/C103</f>
        <v/>
      </c>
      <c r="J103" s="57" t="n"/>
      <c r="K103" s="57" t="n"/>
      <c r="L103" s="57" t="n"/>
      <c r="M103" s="58" t="n"/>
      <c r="N103" s="59" t="n"/>
      <c r="O103" s="57" t="n"/>
      <c r="P103" s="58" t="n"/>
      <c r="Q103" s="59" t="n"/>
      <c r="R103" s="57" t="n"/>
      <c r="S103" s="58" t="n"/>
      <c r="T103" s="59" t="n"/>
      <c r="U103" s="57" t="n"/>
    </row>
    <row r="104" s="96">
      <c r="B104" s="72" t="inlineStr">
        <is>
          <t>２区</t>
        </is>
      </c>
      <c r="C104" s="57" t="n">
        <v>545451</v>
      </c>
      <c r="D104" s="66" t="n">
        <v>487953</v>
      </c>
      <c r="E104" s="66">
        <f>D104-C104</f>
        <v/>
      </c>
      <c r="F104" s="65">
        <f>E104/C104</f>
        <v/>
      </c>
      <c r="J104" s="57" t="n"/>
      <c r="K104" s="57" t="n"/>
      <c r="L104" s="57" t="n"/>
      <c r="M104" s="58" t="n"/>
      <c r="N104" s="59" t="n"/>
      <c r="O104" s="57" t="n"/>
      <c r="P104" s="58" t="n"/>
      <c r="Q104" s="59" t="n"/>
      <c r="R104" s="57" t="n"/>
      <c r="S104" s="58" t="n"/>
      <c r="T104" s="59" t="n"/>
      <c r="U104" s="57" t="n"/>
    </row>
    <row r="105" s="96">
      <c r="B105" s="72" t="inlineStr">
        <is>
          <t>３区</t>
        </is>
      </c>
      <c r="C105" s="57" t="n">
        <v>246109</v>
      </c>
      <c r="D105" s="57" t="n">
        <v>258803</v>
      </c>
      <c r="E105" s="66">
        <f>D105-C105</f>
        <v/>
      </c>
      <c r="F105" s="65">
        <f>E105/C105</f>
        <v/>
      </c>
      <c r="J105" s="57" t="n"/>
      <c r="K105" s="57" t="n"/>
      <c r="L105" s="57" t="n"/>
      <c r="M105" s="58" t="n"/>
      <c r="N105" s="59" t="n"/>
      <c r="O105" s="57" t="n"/>
      <c r="P105" s="58" t="n"/>
      <c r="Q105" s="59" t="n"/>
      <c r="R105" s="57" t="n"/>
      <c r="S105" s="58" t="n"/>
      <c r="T105" s="59" t="n"/>
      <c r="U105" s="57" t="n"/>
    </row>
    <row r="106" s="96">
      <c r="B106" s="72" t="inlineStr">
        <is>
          <t>合计</t>
        </is>
      </c>
      <c r="C106" s="57">
        <f>SUM(C103:C105)</f>
        <v/>
      </c>
      <c r="D106" s="66">
        <f>SUM(D103:D105)</f>
        <v/>
      </c>
      <c r="E106" s="66">
        <f>D106-C106</f>
        <v/>
      </c>
      <c r="F106" s="65">
        <f>E106/C106</f>
        <v/>
      </c>
      <c r="J106" s="57" t="n"/>
      <c r="K106" s="57" t="n"/>
      <c r="L106" s="57" t="n"/>
      <c r="M106" s="58" t="n"/>
      <c r="N106" s="59" t="n"/>
      <c r="O106" s="57" t="n"/>
      <c r="P106" s="58" t="n"/>
      <c r="Q106" s="59" t="n"/>
      <c r="R106" s="57" t="n"/>
      <c r="S106" s="58" t="n"/>
      <c r="T106" s="59" t="n"/>
      <c r="U106" s="57" t="n"/>
    </row>
    <row r="107" s="96">
      <c r="B107" s="72" t="n"/>
      <c r="D107" s="66" t="n"/>
      <c r="E107" s="66" t="n"/>
      <c r="J107" s="57" t="n"/>
      <c r="K107" s="57" t="n"/>
      <c r="L107" s="57" t="n"/>
      <c r="M107" s="58" t="n"/>
      <c r="N107" s="59" t="n"/>
      <c r="O107" s="57" t="n"/>
      <c r="P107" s="58" t="n"/>
      <c r="Q107" s="59" t="n"/>
      <c r="R107" s="57" t="n"/>
      <c r="S107" s="58" t="n"/>
      <c r="T107" s="59" t="n"/>
      <c r="U107" s="57" t="n"/>
    </row>
    <row r="108" s="96">
      <c r="B108" s="72" t="n"/>
      <c r="D108" s="66" t="n"/>
      <c r="E108" s="66" t="n"/>
      <c r="J108" s="57" t="n"/>
      <c r="K108" s="57" t="n"/>
      <c r="L108" s="57" t="n"/>
      <c r="M108" s="58" t="n"/>
      <c r="N108" s="59" t="n"/>
      <c r="O108" s="57" t="n"/>
      <c r="P108" s="58" t="n"/>
      <c r="Q108" s="59" t="n"/>
      <c r="R108" s="57" t="n"/>
      <c r="S108" s="58" t="n"/>
      <c r="T108" s="59" t="n"/>
      <c r="U108" s="57" t="n"/>
    </row>
    <row r="109" s="96">
      <c r="C109" s="72" t="inlineStr">
        <is>
          <t>监控表供水量</t>
        </is>
      </c>
      <c r="D109" s="66" t="n"/>
      <c r="E109" s="66" t="n"/>
      <c r="J109" s="57" t="n"/>
      <c r="K109" s="57" t="n"/>
      <c r="L109" s="57" t="n"/>
      <c r="M109" s="58" t="n"/>
      <c r="N109" s="59" t="n"/>
      <c r="O109" s="57" t="n"/>
      <c r="P109" s="58" t="n"/>
      <c r="Q109" s="59" t="n"/>
      <c r="R109" s="57" t="n"/>
      <c r="S109" s="58" t="n"/>
      <c r="T109" s="59" t="n"/>
      <c r="U109" s="57" t="n"/>
    </row>
    <row r="110" s="96">
      <c r="B110" s="72" t="inlineStr">
        <is>
          <t>荔新大道</t>
        </is>
      </c>
      <c r="C110" s="72" t="inlineStr">
        <is>
          <t>宁西总表（插入式）DN1200</t>
        </is>
      </c>
      <c r="D110" s="64" t="inlineStr">
        <is>
          <t>如丰大道</t>
        </is>
      </c>
      <c r="E110" s="64" t="inlineStr">
        <is>
          <t>新城大道医院NB</t>
        </is>
      </c>
      <c r="F110" s="72" t="inlineStr">
        <is>
          <t>三棵竹</t>
        </is>
      </c>
      <c r="G110" s="72" t="inlineStr">
        <is>
          <t>供水量</t>
        </is>
      </c>
      <c r="J110" s="57" t="n"/>
      <c r="K110" s="57" t="n"/>
      <c r="L110" s="57" t="n"/>
      <c r="M110" s="58" t="n"/>
      <c r="N110" s="59" t="n"/>
      <c r="O110" s="57" t="n"/>
      <c r="P110" s="58" t="n"/>
      <c r="Q110" s="59" t="n"/>
      <c r="R110" s="57" t="n"/>
      <c r="S110" s="58" t="n"/>
      <c r="T110" s="59" t="n"/>
      <c r="U110" s="57" t="n"/>
    </row>
    <row r="111" s="96">
      <c r="A111" s="72" t="inlineStr">
        <is>
          <t>１区</t>
        </is>
      </c>
      <c r="B111" s="57" t="n">
        <v>4299104</v>
      </c>
      <c r="C111" s="57" t="n">
        <v>3499161</v>
      </c>
      <c r="D111" s="66" t="n">
        <v>244858</v>
      </c>
      <c r="E111" s="66" t="n"/>
      <c r="F111" s="66" t="n"/>
      <c r="G111" s="57">
        <f>B111-C111-D111</f>
        <v/>
      </c>
      <c r="J111" s="57" t="n"/>
      <c r="K111" s="57" t="n"/>
      <c r="L111" s="57" t="n"/>
      <c r="M111" s="57" t="n"/>
      <c r="N111" s="57" t="n"/>
      <c r="O111" s="57" t="n"/>
      <c r="P111" s="58" t="n"/>
      <c r="Q111" s="59" t="n"/>
      <c r="R111" s="57" t="n"/>
      <c r="S111" s="57" t="n"/>
      <c r="T111" s="57" t="n"/>
      <c r="U111" s="57" t="n"/>
    </row>
    <row r="112" s="96">
      <c r="A112" s="72" t="inlineStr">
        <is>
          <t>２区</t>
        </is>
      </c>
      <c r="B112" s="57" t="n"/>
      <c r="C112" s="57" t="n"/>
      <c r="D112" s="66" t="n">
        <v>244858</v>
      </c>
      <c r="E112" s="66" t="n">
        <v>501898</v>
      </c>
      <c r="F112" s="57" t="n">
        <v>258803</v>
      </c>
      <c r="G112" s="57">
        <f>D112+E112-F112</f>
        <v/>
      </c>
      <c r="J112" s="57" t="n"/>
      <c r="K112" s="57" t="n"/>
      <c r="L112" s="57" t="n"/>
      <c r="M112" s="57" t="n"/>
      <c r="N112" s="57" t="n"/>
      <c r="O112" s="57" t="n"/>
      <c r="P112" s="58" t="n"/>
      <c r="Q112" s="59" t="n"/>
      <c r="R112" s="57" t="n"/>
      <c r="S112" s="57" t="n"/>
      <c r="T112" s="57" t="n"/>
      <c r="U112" s="57" t="n"/>
    </row>
    <row r="113" s="96">
      <c r="A113" s="72" t="inlineStr">
        <is>
          <t>３区</t>
        </is>
      </c>
      <c r="D113" s="66" t="n"/>
      <c r="E113" s="66" t="n"/>
      <c r="F113" s="57" t="n">
        <v>258803</v>
      </c>
      <c r="G113" s="57" t="n">
        <v>258803</v>
      </c>
    </row>
    <row r="114">
      <c r="G114" s="57">
        <f>SUM(G111:G113)</f>
        <v/>
      </c>
    </row>
    <row r="115" ht="25.5" customHeight="1" s="96">
      <c r="B115" s="72" t="inlineStr">
        <is>
          <t>１区月供水量＝荔新大道ＤＮ1200流量计月供水量（旧）－宁西总表ＤＮ1200流量计月供水量－如丰大道ＤＮ600流量计月供水量</t>
        </is>
      </c>
      <c r="C115" s="72" t="n"/>
      <c r="D115" s="72" t="n"/>
      <c r="E115" s="72" t="n"/>
      <c r="F115" s="72" t="n"/>
      <c r="G115" s="72" t="n"/>
      <c r="H115" s="57" t="n"/>
    </row>
    <row r="116" ht="26.25" customHeight="1" s="96">
      <c r="B116" s="72" t="inlineStr">
        <is>
          <t>２区月供水量＝如丰大道ＤＮ600流量计月供水量+新城大道医院NBＤＮ800流量计月供水量－三棵竹ＤＮ600流量计月供水量</t>
        </is>
      </c>
      <c r="C116" s="72" t="n"/>
      <c r="D116" s="72" t="n"/>
      <c r="E116" s="72" t="n"/>
      <c r="F116" s="72" t="n"/>
      <c r="G116" s="72" t="n"/>
      <c r="H116" s="57" t="n"/>
    </row>
    <row r="117" ht="27" customHeight="1" s="96">
      <c r="B117" s="12" t="inlineStr">
        <is>
          <t>３区月供水量＝三棵竹ＤＮ600流量计月供水量</t>
        </is>
      </c>
    </row>
  </sheetData>
  <mergeCells count="3">
    <mergeCell ref="B117:F117"/>
    <mergeCell ref="A1:E1"/>
    <mergeCell ref="B97:G9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"/>
  <sheetViews>
    <sheetView zoomScale="115" zoomScaleNormal="115" workbookViewId="0">
      <selection activeCell="C27" sqref="C27"/>
    </sheetView>
  </sheetViews>
  <sheetFormatPr baseColWidth="8" defaultColWidth="9" defaultRowHeight="12.75"/>
  <cols>
    <col width="5.28318584070797" customWidth="1" style="96" min="1" max="1"/>
    <col width="13.283185840708" customWidth="1" style="96" min="2" max="2"/>
    <col width="21.4955752212389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石滩6月分区计量统计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6月21日至24日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7" t="inlineStr">
        <is>
          <t>5月23日至6月23日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256745</v>
      </c>
      <c r="D8" s="9" t="n">
        <v>563394</v>
      </c>
      <c r="E8" s="9">
        <f>D8-C8</f>
        <v/>
      </c>
      <c r="F8" s="8">
        <f>E8/C8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551355</v>
      </c>
      <c r="D9" s="9" t="n">
        <v>479168</v>
      </c>
      <c r="E9" s="9">
        <f>D9-C9</f>
        <v/>
      </c>
      <c r="F9" s="8">
        <f>E9/C9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３区</t>
        </is>
      </c>
      <c r="C10" s="9" t="n">
        <v>260651</v>
      </c>
      <c r="D10" s="9" t="n">
        <v>267181</v>
      </c>
      <c r="E10" s="9">
        <f>D10-C10</f>
        <v/>
      </c>
      <c r="F10" s="8">
        <f>E10/C10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inlineStr">
        <is>
          <t>合计</t>
        </is>
      </c>
      <c r="C11" s="9">
        <f>SUM(C8:C10)</f>
        <v/>
      </c>
      <c r="D11" s="9">
        <f>SUM(D8:D10)</f>
        <v/>
      </c>
      <c r="E11" s="9">
        <f>D11-C11</f>
        <v/>
      </c>
      <c r="F11" s="8">
        <f>E11/C11</f>
        <v/>
      </c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B13" s="72" t="n"/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C14" s="72" t="inlineStr">
        <is>
          <t>监控表供水量</t>
        </is>
      </c>
      <c r="D14" s="66" t="n"/>
      <c r="E14" s="66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B15" s="3" t="inlineStr">
        <is>
          <t>荔新大道</t>
        </is>
      </c>
      <c r="C15" s="3" t="inlineStr">
        <is>
          <t>宁西总表（插入式）DN1200</t>
        </is>
      </c>
      <c r="D15" s="3" t="inlineStr">
        <is>
          <t>如丰大道</t>
        </is>
      </c>
      <c r="E15" s="3" t="inlineStr">
        <is>
          <t>新城大道医院NB</t>
        </is>
      </c>
      <c r="F15" s="3" t="inlineStr">
        <is>
          <t>三棵竹</t>
        </is>
      </c>
      <c r="G15" s="3" t="inlineStr">
        <is>
          <t>供水量</t>
        </is>
      </c>
      <c r="J15" s="57" t="n"/>
      <c r="K15" s="57" t="n"/>
      <c r="L15" s="57" t="n"/>
      <c r="M15" s="58" t="n"/>
      <c r="N15" s="59" t="n"/>
      <c r="O15" s="57" t="n"/>
      <c r="P15" s="58" t="n"/>
      <c r="Q15" s="59" t="n"/>
      <c r="R15" s="57" t="n"/>
      <c r="S15" s="58" t="n"/>
      <c r="T15" s="59" t="n"/>
      <c r="U15" s="57" t="n"/>
    </row>
    <row r="16" s="96">
      <c r="A16" s="72" t="inlineStr">
        <is>
          <t>１区</t>
        </is>
      </c>
      <c r="B16" s="9" t="n">
        <v>4312551</v>
      </c>
      <c r="C16" s="9" t="n">
        <v>3504653</v>
      </c>
      <c r="D16" s="9" t="n">
        <v>244504</v>
      </c>
      <c r="E16" s="9" t="n"/>
      <c r="F16" s="9" t="n"/>
      <c r="G16" s="9">
        <f>B16-C16-D16</f>
        <v/>
      </c>
      <c r="J16" s="57" t="n"/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inlineStr">
        <is>
          <t>２区</t>
        </is>
      </c>
      <c r="B17" s="9" t="n"/>
      <c r="C17" s="9" t="n"/>
      <c r="D17" s="9" t="n">
        <v>244504</v>
      </c>
      <c r="E17" s="9" t="n">
        <v>501845</v>
      </c>
      <c r="F17" s="9" t="n">
        <v>267181</v>
      </c>
      <c r="G17" s="9">
        <f>D17+E17-F17</f>
        <v/>
      </c>
      <c r="J17" s="57" t="n"/>
      <c r="K17" s="57" t="n"/>
      <c r="L17" s="57" t="n"/>
      <c r="M17" s="57" t="n"/>
      <c r="N17" s="57" t="n"/>
      <c r="O17" s="57" t="n"/>
      <c r="P17" s="58" t="n"/>
      <c r="Q17" s="59" t="n"/>
      <c r="R17" s="57" t="n"/>
      <c r="S17" s="57" t="n"/>
      <c r="T17" s="57" t="n"/>
      <c r="U17" s="57" t="n"/>
    </row>
    <row r="18" s="96">
      <c r="A18" s="72" t="inlineStr">
        <is>
          <t>３区</t>
        </is>
      </c>
      <c r="B18" s="9" t="n"/>
      <c r="C18" s="9" t="n"/>
      <c r="D18" s="9" t="n"/>
      <c r="E18" s="9" t="n"/>
      <c r="F18" s="9" t="n">
        <v>267181</v>
      </c>
      <c r="G18" s="9">
        <f>F18</f>
        <v/>
      </c>
    </row>
    <row r="19">
      <c r="B19" s="9" t="n"/>
      <c r="C19" s="9" t="n"/>
      <c r="D19" s="9" t="n"/>
      <c r="E19" s="9" t="n"/>
      <c r="F19" s="9" t="n"/>
      <c r="G19" s="9">
        <f>SUM(G16:G18)</f>
        <v/>
      </c>
    </row>
    <row r="20" ht="25.5" customHeight="1" s="96">
      <c r="B20" s="72" t="inlineStr">
        <is>
          <t>１区月供水量＝荔新大道ＤＮ1200流量计月供水量（旧）－宁西总表ＤＮ1200流量计月供水量－如丰大道ＤＮ600流量计月供水量</t>
        </is>
      </c>
      <c r="C20" s="72" t="n"/>
      <c r="D20" s="72" t="n"/>
      <c r="E20" s="72" t="n"/>
      <c r="F20" s="72" t="n"/>
      <c r="G20" s="72" t="n"/>
      <c r="H20" s="57" t="n"/>
    </row>
    <row r="21" ht="26.25" customHeight="1" s="96">
      <c r="B21" s="72" t="inlineStr">
        <is>
          <t>２区月供水量＝如丰大道ＤＮ600流量计月供水量+新城大道医院NBＤＮ800流量计月供水量－三棵竹ＤＮ600流量计月供水量</t>
        </is>
      </c>
      <c r="C21" s="72" t="n"/>
      <c r="D21" s="72" t="n"/>
      <c r="E21" s="72" t="n"/>
      <c r="F21" s="72" t="n"/>
      <c r="G21" s="72" t="n"/>
      <c r="H21" s="57" t="n"/>
    </row>
    <row r="22" ht="27" customHeight="1" s="96">
      <c r="B22" s="12" t="inlineStr">
        <is>
          <t>３区月供水量＝三棵竹ＤＮ600流量计月供水量</t>
        </is>
      </c>
    </row>
    <row r="27">
      <c r="H27" s="14" t="n"/>
    </row>
    <row r="28">
      <c r="H28" s="14" t="n"/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6"/>
  <sheetViews>
    <sheetView zoomScale="115" zoomScaleNormal="115" workbookViewId="0">
      <selection activeCell="J22" sqref="J22"/>
    </sheetView>
  </sheetViews>
  <sheetFormatPr baseColWidth="8" defaultColWidth="9" defaultRowHeight="12.75"/>
  <cols>
    <col width="5.28318584070797" customWidth="1" style="96" min="1" max="1"/>
    <col width="13.283185840708" customWidth="1" style="96" min="2" max="2"/>
    <col width="21.4955752212389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0.9203539823009" customWidth="1" style="96" min="9" max="9"/>
    <col width="16.0176991150442" customWidth="1" style="96" min="10" max="10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石滩9月分区计量统计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8月21日至25日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7" t="inlineStr">
        <is>
          <t>8月25日至9月24日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223896</v>
      </c>
      <c r="D8" s="9">
        <f>G16</f>
        <v/>
      </c>
      <c r="E8" s="9">
        <f>D8-C8</f>
        <v/>
      </c>
      <c r="F8" s="8">
        <f>E8/D8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550454</v>
      </c>
      <c r="D9" s="9">
        <f>G17</f>
        <v/>
      </c>
      <c r="E9" s="9">
        <f>D9-C9</f>
        <v/>
      </c>
      <c r="F9" s="8">
        <f>E9/D9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３区</t>
        </is>
      </c>
      <c r="C10" s="9" t="n">
        <v>256399</v>
      </c>
      <c r="D10" s="9">
        <f>G18</f>
        <v/>
      </c>
      <c r="E10" s="9">
        <f>D10-C10</f>
        <v/>
      </c>
      <c r="F10" s="8">
        <f>E10/D10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inlineStr">
        <is>
          <t>合计</t>
        </is>
      </c>
      <c r="C11" s="9">
        <f>SUM(C8:C10)</f>
        <v/>
      </c>
      <c r="D11" s="9">
        <f>SUM(D8:D10)</f>
        <v/>
      </c>
      <c r="E11" s="9">
        <f>D11-C11</f>
        <v/>
      </c>
      <c r="F11" s="8">
        <f>E11/D11</f>
        <v/>
      </c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B13" s="72" t="n"/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C14" s="72" t="inlineStr">
        <is>
          <t>监控表供水量</t>
        </is>
      </c>
      <c r="D14" s="66" t="n"/>
      <c r="E14" s="66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B15" s="3" t="inlineStr">
        <is>
          <t>荔新大道</t>
        </is>
      </c>
      <c r="C15" s="3" t="inlineStr">
        <is>
          <t>宁西总表（插入式）DN1200</t>
        </is>
      </c>
      <c r="D15" s="3" t="inlineStr">
        <is>
          <t>如丰大道</t>
        </is>
      </c>
      <c r="E15" s="3" t="inlineStr">
        <is>
          <t>新城大道医院NB</t>
        </is>
      </c>
      <c r="F15" s="3" t="inlineStr">
        <is>
          <t>三棵竹</t>
        </is>
      </c>
      <c r="G15" s="3" t="inlineStr">
        <is>
          <t>供水量</t>
        </is>
      </c>
      <c r="H15" s="3" t="inlineStr">
        <is>
          <t>售水量</t>
        </is>
      </c>
      <c r="I15" s="3" t="inlineStr">
        <is>
          <t>损耗水量</t>
        </is>
      </c>
      <c r="J15" s="3" t="inlineStr">
        <is>
          <t>水损耗（百分比）</t>
        </is>
      </c>
      <c r="K15" s="57" t="n"/>
      <c r="L15" s="57" t="n"/>
      <c r="M15" s="58" t="n"/>
      <c r="N15" s="59" t="n"/>
      <c r="O15" s="57" t="n"/>
      <c r="P15" s="58" t="n"/>
      <c r="Q15" s="59" t="n"/>
      <c r="R15" s="57" t="n"/>
      <c r="S15" s="58" t="n"/>
      <c r="T15" s="59" t="n"/>
      <c r="U15" s="57" t="n"/>
    </row>
    <row r="16" s="96">
      <c r="A16" s="72" t="inlineStr">
        <is>
          <t>１区</t>
        </is>
      </c>
      <c r="B16" s="14" t="n">
        <v>4264205</v>
      </c>
      <c r="C16" s="14" t="n">
        <v>3457264</v>
      </c>
      <c r="D16" s="14" t="n">
        <v>253250</v>
      </c>
      <c r="E16" s="9" t="n"/>
      <c r="F16" s="9" t="n"/>
      <c r="G16" s="9">
        <f>B16-C16-D16</f>
        <v/>
      </c>
      <c r="H16" s="9" t="n">
        <v>223896</v>
      </c>
      <c r="I16" s="57">
        <f>G16-H16</f>
        <v/>
      </c>
      <c r="J16" s="8">
        <f>I16/G16</f>
        <v/>
      </c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inlineStr">
        <is>
          <t>２区</t>
        </is>
      </c>
      <c r="B17" s="9" t="n"/>
      <c r="C17" s="9" t="n"/>
      <c r="D17" s="14" t="n">
        <v>253250</v>
      </c>
      <c r="E17" s="14" t="n">
        <v>505577</v>
      </c>
      <c r="F17" s="14" t="n">
        <v>265859</v>
      </c>
      <c r="G17" s="9">
        <f>D17+E17-F17</f>
        <v/>
      </c>
      <c r="H17" s="9" t="n">
        <v>550454</v>
      </c>
      <c r="I17" s="57">
        <f>G17-H17</f>
        <v/>
      </c>
      <c r="J17" s="8">
        <f>I17/G17</f>
        <v/>
      </c>
      <c r="K17" s="57" t="n"/>
      <c r="L17" s="57" t="n"/>
      <c r="M17" s="57" t="n"/>
      <c r="N17" s="57" t="n"/>
      <c r="O17" s="57" t="n"/>
      <c r="P17" s="58" t="n"/>
      <c r="Q17" s="59" t="n"/>
      <c r="R17" s="57" t="n"/>
      <c r="S17" s="57" t="n"/>
      <c r="T17" s="57" t="n"/>
      <c r="U17" s="57" t="n"/>
    </row>
    <row r="18" s="96">
      <c r="A18" s="72" t="inlineStr">
        <is>
          <t>３区</t>
        </is>
      </c>
      <c r="B18" s="9" t="n"/>
      <c r="C18" s="9" t="n"/>
      <c r="D18" s="9" t="n"/>
      <c r="E18" s="9" t="n"/>
      <c r="F18" s="14" t="n">
        <v>265859</v>
      </c>
      <c r="G18" s="9">
        <f>F18</f>
        <v/>
      </c>
      <c r="H18" s="9" t="n">
        <v>256399</v>
      </c>
      <c r="I18" s="57">
        <f>G18-H18</f>
        <v/>
      </c>
      <c r="J18" s="8">
        <f>I18/G18</f>
        <v/>
      </c>
    </row>
    <row r="19">
      <c r="B19" s="9" t="n"/>
      <c r="C19" s="9" t="n"/>
      <c r="D19" s="9" t="n"/>
      <c r="E19" s="9" t="n"/>
      <c r="F19" s="9" t="n"/>
      <c r="G19" s="9">
        <f>SUM(G16:G18)</f>
        <v/>
      </c>
      <c r="H19" s="9">
        <f>SUM(H16:H18)</f>
        <v/>
      </c>
      <c r="I19" s="57">
        <f>G19-H19</f>
        <v/>
      </c>
      <c r="J19" s="8">
        <f>I19/G19</f>
        <v/>
      </c>
    </row>
    <row r="20" ht="25.5" customHeight="1" s="96">
      <c r="B20" s="72" t="inlineStr">
        <is>
          <t>１区月供水量＝荔新大道ＤＮ1200流量计月供水量（旧）－宁西总表ＤＮ1200流量计月供水量－如丰大道ＤＮ600流量计月供水量</t>
        </is>
      </c>
      <c r="C20" s="72" t="n"/>
      <c r="D20" s="72" t="n"/>
      <c r="E20" s="72" t="n"/>
      <c r="F20" s="72" t="n"/>
      <c r="G20" s="72" t="n"/>
      <c r="H20" s="57" t="n"/>
    </row>
    <row r="21" ht="26.25" customHeight="1" s="96">
      <c r="B21" s="72" t="inlineStr">
        <is>
          <t>２区月供水量＝如丰大道ＤＮ600流量计月供水量+新城大道医院NBＤＮ800流量计月供水量－三棵竹ＤＮ600流量计月供水量</t>
        </is>
      </c>
      <c r="C21" s="72" t="n"/>
      <c r="D21" s="72" t="n"/>
      <c r="E21" s="72" t="n"/>
      <c r="F21" s="72" t="n"/>
      <c r="G21" s="72" t="n"/>
      <c r="H21" s="57" t="n"/>
    </row>
    <row r="22" ht="27" customHeight="1" s="96">
      <c r="B22" s="12" t="inlineStr">
        <is>
          <t>３区月供水量＝三棵竹ＤＮ600流量计月供水量</t>
        </is>
      </c>
    </row>
    <row r="27">
      <c r="H27" s="14" t="n"/>
    </row>
    <row r="28">
      <c r="H28" s="14" t="n"/>
    </row>
    <row r="30">
      <c r="B30" s="3" t="inlineStr">
        <is>
          <t>石滩10月分区计量统计</t>
        </is>
      </c>
    </row>
    <row r="32">
      <c r="B32" t="inlineStr">
        <is>
          <t>数据时间</t>
        </is>
      </c>
      <c r="C32" t="inlineStr">
        <is>
          <t>待填写</t>
        </is>
      </c>
    </row>
    <row r="33">
      <c r="B33" t="inlineStr">
        <is>
          <t>数据读取值时间</t>
        </is>
      </c>
      <c r="C33" t="inlineStr">
        <is>
          <t>待填写</t>
        </is>
      </c>
    </row>
    <row r="35">
      <c r="A35" t="inlineStr"/>
      <c r="B35" t="inlineStr"/>
      <c r="C35" s="3" t="inlineStr">
        <is>
          <t>售水量</t>
        </is>
      </c>
      <c r="D35" s="3" t="inlineStr">
        <is>
          <t>供水量</t>
        </is>
      </c>
      <c r="E35" s="3" t="inlineStr">
        <is>
          <t>损耗水量</t>
        </is>
      </c>
      <c r="F35" s="3" t="inlineStr">
        <is>
          <t>水损耗(百分比)</t>
        </is>
      </c>
    </row>
    <row r="36">
      <c r="B36" s="72" t="inlineStr">
        <is>
          <t>荔城</t>
        </is>
      </c>
      <c r="C36" s="9" t="n">
        <v>0</v>
      </c>
      <c r="D36" s="9" t="n">
        <v>0</v>
      </c>
      <c r="E36" s="9" t="n">
        <v>0</v>
      </c>
      <c r="F36" s="8" t="n">
        <v>0</v>
      </c>
    </row>
    <row r="37">
      <c r="B37" s="72" t="inlineStr">
        <is>
          <t>嘉园</t>
        </is>
      </c>
      <c r="C37" s="9" t="n">
        <v>0</v>
      </c>
      <c r="D37" s="9" t="n">
        <v>0</v>
      </c>
      <c r="E37" s="9" t="n">
        <v>0</v>
      </c>
      <c r="F37" s="8" t="n">
        <v>0</v>
      </c>
    </row>
    <row r="38">
      <c r="B38" s="72" t="inlineStr">
        <is>
          <t>石滩</t>
        </is>
      </c>
      <c r="C38" s="9" t="n">
        <v>0</v>
      </c>
      <c r="D38" s="9" t="n">
        <v>0</v>
      </c>
      <c r="E38" s="9" t="n">
        <v>0</v>
      </c>
      <c r="F38" s="8" t="n">
        <v>0</v>
      </c>
    </row>
    <row r="39">
      <c r="B39" s="72" t="inlineStr">
        <is>
          <t>合计</t>
        </is>
      </c>
      <c r="C39" s="9" t="n">
        <v>0</v>
      </c>
      <c r="D39" s="9" t="n">
        <v>0</v>
      </c>
      <c r="E39" s="9" t="n">
        <v>0</v>
      </c>
      <c r="F39" s="8" t="n">
        <v>0</v>
      </c>
    </row>
    <row r="42">
      <c r="C42" s="72" t="inlineStr">
        <is>
          <t>监控表供水量</t>
        </is>
      </c>
    </row>
    <row r="43">
      <c r="A43" t="inlineStr"/>
      <c r="B43" s="3" t="inlineStr">
        <is>
          <t>荔新大道</t>
        </is>
      </c>
      <c r="C43" s="3" t="inlineStr">
        <is>
          <t>宁西总表（插入式）DN1200</t>
        </is>
      </c>
      <c r="D43" s="3" t="inlineStr">
        <is>
          <t>如丰大道</t>
        </is>
      </c>
      <c r="E43" s="3" t="inlineStr">
        <is>
          <t>新城大道医院NB</t>
        </is>
      </c>
      <c r="F43" s="3" t="inlineStr">
        <is>
          <t>三樵仔</t>
        </is>
      </c>
      <c r="G43" s="3" t="inlineStr">
        <is>
          <t>供水量</t>
        </is>
      </c>
      <c r="H43" s="3" t="inlineStr">
        <is>
          <t>售水量</t>
        </is>
      </c>
      <c r="I43" s="3" t="inlineStr">
        <is>
          <t>损耗水量</t>
        </is>
      </c>
      <c r="J43" s="3" t="inlineStr">
        <is>
          <t>水损耗（百分比）</t>
        </is>
      </c>
    </row>
    <row r="44">
      <c r="A44" s="72" t="inlineStr">
        <is>
          <t>1区</t>
        </is>
      </c>
      <c r="B44" s="14" t="n">
        <v>0</v>
      </c>
      <c r="C44" s="14" t="n">
        <v>0</v>
      </c>
      <c r="D44" s="14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57" t="n">
        <v>0</v>
      </c>
      <c r="J44" s="8" t="n">
        <v>0</v>
      </c>
    </row>
    <row r="45">
      <c r="A45" s="72" t="inlineStr">
        <is>
          <t>2区</t>
        </is>
      </c>
      <c r="B45" s="14" t="n">
        <v>0</v>
      </c>
      <c r="C45" s="14" t="n">
        <v>0</v>
      </c>
      <c r="D45" s="14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57" t="n">
        <v>0</v>
      </c>
      <c r="J45" s="8" t="n">
        <v>0</v>
      </c>
    </row>
    <row r="46">
      <c r="A46" s="72" t="inlineStr">
        <is>
          <t>3区</t>
        </is>
      </c>
      <c r="B46" s="14" t="n">
        <v>0</v>
      </c>
      <c r="C46" s="14" t="n">
        <v>0</v>
      </c>
      <c r="D46" s="14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57" t="n">
        <v>0</v>
      </c>
      <c r="J46" s="8" t="n">
        <v>0</v>
      </c>
    </row>
  </sheetData>
  <mergeCells count="3">
    <mergeCell ref="B2:G2"/>
    <mergeCell ref="B30:G30"/>
    <mergeCell ref="B22:F22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zoomScale="115" zoomScaleNormal="115" workbookViewId="0">
      <selection activeCell="A13" sqref="$A13:$XFD19"/>
    </sheetView>
  </sheetViews>
  <sheetFormatPr baseColWidth="8" defaultColWidth="9" defaultRowHeight="12.75"/>
  <cols>
    <col width="5.28318584070797" customWidth="1" style="96" min="1" max="1"/>
    <col width="13.283185840708" customWidth="1" style="96" min="2" max="2"/>
    <col width="21.4955752212389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0442477876106" customWidth="1" style="96" min="9" max="9"/>
    <col width="18.5044247787611" customWidth="1" style="96" min="10" max="10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石滩8月分区计量统计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8月21日至25日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7" t="inlineStr">
        <is>
          <t>7月21日至8月23日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203058</v>
      </c>
      <c r="D8" s="9">
        <f>G16</f>
        <v/>
      </c>
      <c r="E8" s="9">
        <f>D8-C8</f>
        <v/>
      </c>
      <c r="F8" s="8">
        <f>E8/D8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507888</v>
      </c>
      <c r="D9" s="9">
        <f>G17</f>
        <v/>
      </c>
      <c r="E9" s="9">
        <f>D9-C9</f>
        <v/>
      </c>
      <c r="F9" s="8">
        <f>E9/D9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３区</t>
        </is>
      </c>
      <c r="C10" s="9" t="n">
        <v>292381</v>
      </c>
      <c r="D10" s="9">
        <f>G18</f>
        <v/>
      </c>
      <c r="E10" s="9">
        <f>D10-C10</f>
        <v/>
      </c>
      <c r="F10" s="8">
        <f>E10/D10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inlineStr">
        <is>
          <t>合计</t>
        </is>
      </c>
      <c r="C11" s="9">
        <f>SUM(C8:C10)</f>
        <v/>
      </c>
      <c r="D11" s="9">
        <f>SUM(D8:D10)</f>
        <v/>
      </c>
      <c r="E11" s="9">
        <f>D11-C11</f>
        <v/>
      </c>
      <c r="F11" s="8">
        <f>E11/D11</f>
        <v/>
      </c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A13" s="20" t="n">
        <v>45870</v>
      </c>
      <c r="B13" s="97" t="n"/>
      <c r="C13" s="97" t="n"/>
      <c r="D13" s="97" t="n"/>
      <c r="E13" s="97" t="n"/>
      <c r="F13" s="97" t="n"/>
      <c r="G13" s="97" t="n"/>
      <c r="H13" s="97" t="n"/>
      <c r="I13" s="97" t="n"/>
      <c r="J13" s="98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A14" s="22" t="n"/>
      <c r="B14" s="90" t="inlineStr">
        <is>
          <t>监控表供水量</t>
        </is>
      </c>
      <c r="C14" s="97" t="n"/>
      <c r="D14" s="97" t="n"/>
      <c r="E14" s="97" t="n"/>
      <c r="F14" s="98" t="n"/>
      <c r="G14" s="90" t="inlineStr">
        <is>
          <t>损耗统计</t>
        </is>
      </c>
      <c r="H14" s="97" t="n"/>
      <c r="I14" s="97" t="n"/>
      <c r="J14" s="98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A15" s="22" t="n"/>
      <c r="B15" s="90" t="inlineStr">
        <is>
          <t>荔新大道</t>
        </is>
      </c>
      <c r="C15" s="90" t="inlineStr">
        <is>
          <t>宁西总表（插入式）DN1200</t>
        </is>
      </c>
      <c r="D15" s="90" t="inlineStr">
        <is>
          <t>如丰大道</t>
        </is>
      </c>
      <c r="E15" s="90" t="inlineStr">
        <is>
          <t>新城大道医院NB</t>
        </is>
      </c>
      <c r="F15" s="90" t="inlineStr">
        <is>
          <t>三棵竹</t>
        </is>
      </c>
      <c r="G15" s="90" t="inlineStr">
        <is>
          <t>供水量</t>
        </is>
      </c>
      <c r="H15" s="90" t="inlineStr">
        <is>
          <t>售水量</t>
        </is>
      </c>
      <c r="I15" s="90" t="inlineStr">
        <is>
          <t>损耗水量</t>
        </is>
      </c>
      <c r="J15" s="90" t="inlineStr">
        <is>
          <t>水损耗（百分比）</t>
        </is>
      </c>
      <c r="K15" s="57" t="n"/>
      <c r="L15" s="57" t="n"/>
      <c r="M15" s="58" t="n"/>
      <c r="N15" s="59" t="n"/>
      <c r="O15" s="57" t="n"/>
      <c r="P15" s="58" t="n"/>
      <c r="Q15" s="59" t="n"/>
      <c r="R15" s="57" t="n"/>
      <c r="S15" s="58" t="n"/>
      <c r="T15" s="59" t="n"/>
      <c r="U15" s="57" t="n"/>
    </row>
    <row r="16" s="96">
      <c r="A16" s="24" t="inlineStr">
        <is>
          <t>１区</t>
        </is>
      </c>
      <c r="B16" s="25" t="n">
        <v>4527304</v>
      </c>
      <c r="C16" s="25" t="n">
        <v>3755221</v>
      </c>
      <c r="D16" s="25" t="n">
        <v>223735</v>
      </c>
      <c r="E16" s="26" t="n"/>
      <c r="F16" s="26" t="n"/>
      <c r="G16" s="26">
        <f>B16-C16-D16</f>
        <v/>
      </c>
      <c r="H16" s="26" t="n">
        <v>203058</v>
      </c>
      <c r="I16" s="22">
        <f>G16-H16</f>
        <v/>
      </c>
      <c r="J16" s="30">
        <f>I16/G16</f>
        <v/>
      </c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24" t="inlineStr">
        <is>
          <t>２区</t>
        </is>
      </c>
      <c r="B17" s="26" t="n"/>
      <c r="C17" s="26" t="n"/>
      <c r="D17" s="25" t="n">
        <v>223735</v>
      </c>
      <c r="E17" s="25" t="n">
        <v>577398</v>
      </c>
      <c r="F17" s="25" t="n">
        <v>314436</v>
      </c>
      <c r="G17" s="26">
        <f>D17+E17-F17</f>
        <v/>
      </c>
      <c r="H17" s="26" t="n">
        <v>507888</v>
      </c>
      <c r="I17" s="22">
        <f>G17-H17</f>
        <v/>
      </c>
      <c r="J17" s="30">
        <f>I17/G17</f>
        <v/>
      </c>
      <c r="K17" s="57" t="n"/>
      <c r="L17" s="57" t="n"/>
      <c r="M17" s="57" t="n"/>
      <c r="N17" s="57" t="n"/>
      <c r="O17" s="57" t="n"/>
      <c r="P17" s="58" t="n"/>
      <c r="Q17" s="59" t="n"/>
      <c r="R17" s="57" t="n"/>
      <c r="S17" s="57" t="n"/>
      <c r="T17" s="57" t="n"/>
      <c r="U17" s="57" t="n"/>
    </row>
    <row r="18" s="96">
      <c r="A18" s="24" t="inlineStr">
        <is>
          <t>３区</t>
        </is>
      </c>
      <c r="B18" s="26" t="n"/>
      <c r="C18" s="26" t="n"/>
      <c r="D18" s="26" t="n"/>
      <c r="E18" s="26" t="n"/>
      <c r="F18" s="25" t="n">
        <v>314436</v>
      </c>
      <c r="G18" s="26">
        <f>F18</f>
        <v/>
      </c>
      <c r="H18" s="26" t="n">
        <v>292381</v>
      </c>
      <c r="I18" s="22">
        <f>G18-H18</f>
        <v/>
      </c>
      <c r="J18" s="30">
        <f>I18/G18</f>
        <v/>
      </c>
    </row>
    <row r="19">
      <c r="A19" s="93" t="inlineStr">
        <is>
          <t>合计：</t>
        </is>
      </c>
      <c r="B19" s="97" t="n"/>
      <c r="C19" s="97" t="n"/>
      <c r="D19" s="97" t="n"/>
      <c r="E19" s="97" t="n"/>
      <c r="F19" s="98" t="n"/>
      <c r="G19" s="26">
        <f>SUM(G16:G18)</f>
        <v/>
      </c>
      <c r="H19" s="26">
        <f>SUM(H16:H18)</f>
        <v/>
      </c>
      <c r="I19" s="22">
        <f>G19-H19</f>
        <v/>
      </c>
      <c r="J19" s="30">
        <f>I19/G19</f>
        <v/>
      </c>
    </row>
    <row r="20" ht="25.5" customHeight="1" s="96">
      <c r="B20" s="72" t="inlineStr">
        <is>
          <t>１区月供水量＝荔新大道ＤＮ1200流量计月供水量（旧）－宁西总表ＤＮ1200流量计月供水量－如丰大道ＤＮ600流量计月供水量</t>
        </is>
      </c>
      <c r="C20" s="72" t="n"/>
      <c r="D20" s="72" t="n"/>
      <c r="E20" s="72" t="n"/>
      <c r="F20" s="72" t="n"/>
      <c r="G20" s="72" t="n"/>
      <c r="H20" s="57" t="n"/>
    </row>
    <row r="21" ht="26.25" customHeight="1" s="96">
      <c r="B21" s="72" t="inlineStr">
        <is>
          <t>２区月供水量＝如丰大道ＤＮ600流量计月供水量+新城大道医院NBＤＮ800流量计月供水量－三棵竹ＤＮ600流量计月供水量</t>
        </is>
      </c>
      <c r="C21" s="72" t="n"/>
      <c r="D21" s="72" t="n"/>
      <c r="E21" s="72" t="n"/>
      <c r="F21" s="72" t="n"/>
      <c r="G21" s="72" t="n"/>
      <c r="H21" s="57" t="n"/>
    </row>
    <row r="22" ht="27" customHeight="1" s="96">
      <c r="B22" s="12" t="inlineStr">
        <is>
          <t>３区月供水量＝三棵竹ＤＮ600流量计月供水量</t>
        </is>
      </c>
    </row>
    <row r="27">
      <c r="H27" s="14" t="n"/>
    </row>
    <row r="28">
      <c r="H28" s="14" t="n"/>
    </row>
  </sheetData>
  <mergeCells count="6">
    <mergeCell ref="B2:G2"/>
    <mergeCell ref="A19:F19"/>
    <mergeCell ref="B22:F22"/>
    <mergeCell ref="B14:F14"/>
    <mergeCell ref="A13:J13"/>
    <mergeCell ref="G14:J14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8"/>
  <sheetViews>
    <sheetView zoomScale="115" zoomScaleNormal="115" workbookViewId="0">
      <selection activeCell="F8" sqref="F8"/>
    </sheetView>
  </sheetViews>
  <sheetFormatPr baseColWidth="8" defaultColWidth="9" defaultRowHeight="12.75"/>
  <cols>
    <col width="5.28318584070797" customWidth="1" style="96" min="1" max="1"/>
    <col width="13.283185840708" customWidth="1" style="96" min="2" max="2"/>
    <col width="21.4955752212389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石滩7月分区计量统计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7月21日至24日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7" t="inlineStr">
        <is>
          <t>6月23日至7月22日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221076</v>
      </c>
      <c r="D8" s="9">
        <f>G16</f>
        <v/>
      </c>
      <c r="E8" s="9">
        <f>D8-C8</f>
        <v/>
      </c>
      <c r="F8" s="8">
        <f>E8/C8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516192</v>
      </c>
      <c r="D9" s="9">
        <f>G17</f>
        <v/>
      </c>
      <c r="E9" s="9">
        <f>D9-C9</f>
        <v/>
      </c>
      <c r="F9" s="8">
        <f>E9/C9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３区</t>
        </is>
      </c>
      <c r="C10" s="9" t="n">
        <v>252478</v>
      </c>
      <c r="D10" s="9">
        <f>G18</f>
        <v/>
      </c>
      <c r="E10" s="9">
        <f>D10-C10</f>
        <v/>
      </c>
      <c r="F10" s="8">
        <f>E10/C10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inlineStr">
        <is>
          <t>合计</t>
        </is>
      </c>
      <c r="C11" s="9">
        <f>SUM(C8:C10)</f>
        <v/>
      </c>
      <c r="D11" s="9">
        <f>SUM(D8:D10)</f>
        <v/>
      </c>
      <c r="E11" s="9">
        <f>D11-C11</f>
        <v/>
      </c>
      <c r="F11" s="8">
        <f>E11/C11</f>
        <v/>
      </c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B13" s="72" t="n"/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C14" s="72" t="inlineStr">
        <is>
          <t>监控表供水量</t>
        </is>
      </c>
      <c r="D14" s="66" t="n"/>
      <c r="E14" s="66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B15" s="3" t="inlineStr">
        <is>
          <t>荔新大道</t>
        </is>
      </c>
      <c r="C15" s="3" t="inlineStr">
        <is>
          <t>宁西总表（插入式）DN1200</t>
        </is>
      </c>
      <c r="D15" s="3" t="inlineStr">
        <is>
          <t>如丰大道</t>
        </is>
      </c>
      <c r="E15" s="3" t="inlineStr">
        <is>
          <t>新城大道医院NB</t>
        </is>
      </c>
      <c r="F15" s="3" t="inlineStr">
        <is>
          <t>三棵竹</t>
        </is>
      </c>
      <c r="G15" s="3" t="inlineStr">
        <is>
          <t>供水量</t>
        </is>
      </c>
      <c r="J15" s="57" t="n"/>
      <c r="K15" s="57" t="n"/>
      <c r="L15" s="57" t="n"/>
      <c r="M15" s="58" t="n"/>
      <c r="N15" s="59" t="n"/>
      <c r="O15" s="57" t="n"/>
      <c r="P15" s="58" t="n"/>
      <c r="Q15" s="59" t="n"/>
      <c r="R15" s="57" t="n"/>
      <c r="S15" s="58" t="n"/>
      <c r="T15" s="59" t="n"/>
      <c r="U15" s="57" t="n"/>
    </row>
    <row r="16" s="96">
      <c r="A16" s="72" t="inlineStr">
        <is>
          <t>１区</t>
        </is>
      </c>
      <c r="B16" s="9" t="n">
        <v>4138375</v>
      </c>
      <c r="C16" s="9" t="n">
        <v>3385980</v>
      </c>
      <c r="D16" s="9" t="n">
        <v>219320</v>
      </c>
      <c r="E16" s="9" t="n"/>
      <c r="F16" s="9" t="n"/>
      <c r="G16" s="9">
        <f>B16-C16-D16</f>
        <v/>
      </c>
      <c r="J16" s="57" t="n"/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inlineStr">
        <is>
          <t>２区</t>
        </is>
      </c>
      <c r="B17" s="9" t="n"/>
      <c r="C17" s="9" t="n"/>
      <c r="D17" s="9" t="n">
        <v>219320</v>
      </c>
      <c r="E17" s="9" t="n">
        <v>512255</v>
      </c>
      <c r="F17" s="9" t="n">
        <v>262669</v>
      </c>
      <c r="G17" s="9">
        <f>D17+E17-F17</f>
        <v/>
      </c>
      <c r="J17" s="57" t="n"/>
      <c r="K17" s="57" t="n"/>
      <c r="L17" s="57" t="n"/>
      <c r="M17" s="57" t="n"/>
      <c r="N17" s="57" t="n"/>
      <c r="O17" s="57" t="n"/>
      <c r="P17" s="58" t="n"/>
      <c r="Q17" s="59" t="n"/>
      <c r="R17" s="57" t="n"/>
      <c r="S17" s="57" t="n"/>
      <c r="T17" s="57" t="n"/>
      <c r="U17" s="57" t="n"/>
    </row>
    <row r="18" s="96">
      <c r="A18" s="72" t="inlineStr">
        <is>
          <t>３区</t>
        </is>
      </c>
      <c r="B18" s="9" t="n"/>
      <c r="C18" s="9" t="n"/>
      <c r="D18" s="9" t="n"/>
      <c r="E18" s="9" t="n"/>
      <c r="F18" s="9" t="n">
        <v>262669</v>
      </c>
      <c r="G18" s="9">
        <f>F18</f>
        <v/>
      </c>
    </row>
    <row r="19">
      <c r="B19" s="9" t="n"/>
      <c r="C19" s="9" t="n"/>
      <c r="D19" s="9" t="n"/>
      <c r="E19" s="9" t="n"/>
      <c r="F19" s="9" t="n"/>
      <c r="G19" s="9">
        <f>SUM(G16:G18)</f>
        <v/>
      </c>
    </row>
    <row r="20" ht="25.5" customHeight="1" s="96">
      <c r="B20" s="72" t="inlineStr">
        <is>
          <t>１区月供水量＝荔新大道ＤＮ1200流量计月供水量（旧）－宁西总表ＤＮ1200流量计月供水量－如丰大道ＤＮ600流量计月供水量</t>
        </is>
      </c>
      <c r="C20" s="72" t="n"/>
      <c r="D20" s="72" t="n"/>
      <c r="E20" s="72" t="n"/>
      <c r="F20" s="72" t="n"/>
      <c r="G20" s="72" t="n"/>
      <c r="H20" s="57" t="n"/>
    </row>
    <row r="21" ht="26.25" customHeight="1" s="96">
      <c r="B21" s="72" t="inlineStr">
        <is>
          <t>２区月供水量＝如丰大道ＤＮ600流量计月供水量+新城大道医院NBＤＮ800流量计月供水量－三棵竹ＤＮ600流量计月供水量</t>
        </is>
      </c>
      <c r="C21" s="72" t="n"/>
      <c r="D21" s="72" t="n"/>
      <c r="E21" s="72" t="n"/>
      <c r="F21" s="72" t="n"/>
      <c r="G21" s="72" t="n"/>
      <c r="H21" s="57" t="n"/>
    </row>
    <row r="22" ht="27" customHeight="1" s="96">
      <c r="B22" s="12" t="inlineStr">
        <is>
          <t>３区月供水量＝三棵竹ＤＮ600流量计月供水量</t>
        </is>
      </c>
    </row>
    <row r="27">
      <c r="H27" s="14" t="n"/>
    </row>
    <row r="28">
      <c r="H28" s="14" t="n"/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5"/>
  <sheetViews>
    <sheetView zoomScale="115" zoomScaleNormal="115" workbookViewId="0">
      <selection activeCell="E35" sqref="E35"/>
    </sheetView>
  </sheetViews>
  <sheetFormatPr baseColWidth="8" defaultColWidth="9" defaultRowHeight="12.75"/>
  <cols>
    <col width="5.28318584070797" customWidth="1" style="96" min="1" max="1"/>
    <col width="23.8407079646018" customWidth="1" style="96" min="2" max="2"/>
    <col width="29.4424778761062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三江9月分区计量统计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8月25日至27日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18" t="inlineStr">
        <is>
          <t>8月27日至9月26日</t>
        </is>
      </c>
      <c r="D5" s="12" t="inlineStr">
        <is>
          <t>注：大用水户抄表时间集中在27日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573648</v>
      </c>
      <c r="D8" s="9">
        <f>E15</f>
        <v/>
      </c>
      <c r="E8" s="9">
        <f>D8-C8</f>
        <v/>
      </c>
      <c r="F8" s="8">
        <f>E8/D8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111399</v>
      </c>
      <c r="D9" s="9">
        <f>E16</f>
        <v/>
      </c>
      <c r="E9" s="9">
        <f>D9-C9</f>
        <v/>
      </c>
      <c r="F9" s="8">
        <f>E9/D9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合计</t>
        </is>
      </c>
      <c r="C10" s="9">
        <f>SUM(C8:C9)</f>
        <v/>
      </c>
      <c r="D10" s="9">
        <f>SUM(D8:D9)</f>
        <v/>
      </c>
      <c r="E10" s="9">
        <f>D10-C10</f>
        <v/>
      </c>
      <c r="F10" s="8">
        <f>E10/D10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n"/>
      <c r="D11" s="66" t="n"/>
      <c r="E11" s="66" t="n"/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C13" s="72" t="inlineStr">
        <is>
          <t>监控表供水量</t>
        </is>
      </c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B14" s="3" t="inlineStr">
        <is>
          <t>广汕公路DN800流量计</t>
        </is>
      </c>
      <c r="C14" s="3" t="inlineStr">
        <is>
          <t>中山西路DN300流量计</t>
        </is>
      </c>
      <c r="D14" s="3" t="inlineStr">
        <is>
          <t>沙庄DN600流量计</t>
        </is>
      </c>
      <c r="E14" s="3" t="inlineStr">
        <is>
          <t>供水量</t>
        </is>
      </c>
      <c r="F14" s="3" t="n"/>
      <c r="G14" s="3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A15" s="72" t="inlineStr">
        <is>
          <t>１区</t>
        </is>
      </c>
      <c r="B15" s="14" t="n">
        <v>890558</v>
      </c>
      <c r="C15" s="19" t="n">
        <v>114891</v>
      </c>
      <c r="D15" s="14" t="n">
        <v>154622</v>
      </c>
      <c r="E15" s="9">
        <f>B15-C15-D15</f>
        <v/>
      </c>
      <c r="F15" s="9" t="n"/>
      <c r="G15" s="9" t="n"/>
      <c r="J15" s="57" t="n"/>
      <c r="K15" s="57" t="n"/>
      <c r="L15" s="57" t="n"/>
      <c r="M15" s="57" t="n"/>
      <c r="N15" s="57" t="n"/>
      <c r="O15" s="57" t="n"/>
      <c r="P15" s="58" t="n"/>
      <c r="Q15" s="59" t="n"/>
      <c r="R15" s="57" t="n"/>
      <c r="S15" s="57" t="n"/>
      <c r="T15" s="57" t="n"/>
      <c r="U15" s="57" t="n"/>
    </row>
    <row r="16" s="96">
      <c r="A16" s="72" t="inlineStr">
        <is>
          <t>２区</t>
        </is>
      </c>
      <c r="B16" s="9" t="n"/>
      <c r="C16" s="19" t="n">
        <v>114891</v>
      </c>
      <c r="D16" s="9" t="n"/>
      <c r="E16" s="9">
        <f>SUM(C16:D16)</f>
        <v/>
      </c>
      <c r="F16" s="9" t="n"/>
      <c r="G16" s="9" t="n"/>
      <c r="J16" s="57" t="n"/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n"/>
      <c r="B17" s="9" t="n"/>
      <c r="C17" s="9" t="n"/>
      <c r="D17" s="9" t="n"/>
      <c r="E17" s="9" t="n"/>
      <c r="F17" s="9" t="n"/>
      <c r="G17" s="9" t="n"/>
    </row>
    <row r="18">
      <c r="B18" s="9" t="n"/>
      <c r="C18" s="9" t="n"/>
      <c r="D18" s="9" t="n"/>
      <c r="E18" s="9" t="n"/>
      <c r="F18" s="9" t="n"/>
      <c r="G18" s="9" t="n"/>
    </row>
    <row r="19" ht="25.5" customHeight="1" s="96">
      <c r="B19" s="72" t="inlineStr">
        <is>
          <t>１区月供水量＝广汕公路DN800流量计月供水量－中山西路DN300流量计月供水量－沙庄DN600流量计月供水量</t>
        </is>
      </c>
      <c r="C19" s="72" t="n"/>
      <c r="D19" s="72" t="n"/>
      <c r="E19" s="72" t="n"/>
      <c r="F19" s="72" t="n"/>
      <c r="G19" s="72" t="n"/>
      <c r="H19" s="57" t="n"/>
    </row>
    <row r="20" ht="26.25" customHeight="1" s="96">
      <c r="B20" s="72" t="inlineStr">
        <is>
          <t>２区月供水量＝中山西路DN300流量计月供水量</t>
        </is>
      </c>
      <c r="C20" s="72" t="n"/>
      <c r="D20" s="72" t="n"/>
      <c r="E20" s="72" t="n"/>
      <c r="F20" s="72" t="n"/>
      <c r="G20" s="72" t="n"/>
      <c r="H20" s="57" t="n"/>
    </row>
    <row r="21" ht="27" customHeight="1" s="96">
      <c r="B21" s="12" t="inlineStr">
        <is>
          <t>３区月供水量＝沙庄DN600流量计月供水量</t>
        </is>
      </c>
    </row>
    <row r="26">
      <c r="E26" s="14" t="n"/>
      <c r="H26" s="14" t="n"/>
    </row>
    <row r="27">
      <c r="E27" s="14" t="n"/>
      <c r="H27" s="14" t="n"/>
    </row>
    <row r="28">
      <c r="E28" s="14" t="n"/>
    </row>
    <row r="29">
      <c r="E29" s="14" t="n"/>
    </row>
    <row r="30">
      <c r="E30" s="14" t="n"/>
    </row>
    <row r="31">
      <c r="E31" s="14" t="n"/>
    </row>
    <row r="33">
      <c r="E33" s="14" t="n"/>
    </row>
    <row r="34">
      <c r="E34" s="14" t="n"/>
    </row>
    <row r="35">
      <c r="E35" s="14" t="n"/>
    </row>
    <row r="36">
      <c r="E36" s="14" t="n"/>
    </row>
    <row r="37">
      <c r="E37" s="14" t="n"/>
    </row>
    <row r="38">
      <c r="E38" s="14" t="n"/>
    </row>
    <row r="40">
      <c r="E40" s="14" t="n"/>
    </row>
    <row r="41">
      <c r="E41" s="14" t="n"/>
    </row>
    <row r="42">
      <c r="E42" s="14" t="n"/>
    </row>
    <row r="43">
      <c r="E43" s="14" t="n"/>
    </row>
    <row r="44">
      <c r="E44" s="14" t="n"/>
    </row>
    <row r="45">
      <c r="E45" s="14" t="n"/>
    </row>
  </sheetData>
  <mergeCells count="3">
    <mergeCell ref="B21:F21"/>
    <mergeCell ref="B2:G2"/>
    <mergeCell ref="D5:G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5"/>
  <sheetViews>
    <sheetView zoomScale="115" zoomScaleNormal="115" workbookViewId="0">
      <selection activeCell="D15" sqref="D15"/>
    </sheetView>
  </sheetViews>
  <sheetFormatPr baseColWidth="8" defaultColWidth="9" defaultRowHeight="12.75"/>
  <cols>
    <col width="5.28318584070797" customWidth="1" style="96" min="1" max="1"/>
    <col width="23.8407079646018" customWidth="1" style="96" min="2" max="2"/>
    <col width="29.4424778761062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三江8月分区计量统计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8月25日至27日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18" t="inlineStr">
        <is>
          <t>7月27日至8月27日</t>
        </is>
      </c>
      <c r="D5" s="12" t="inlineStr">
        <is>
          <t>注：大用水户抄表时间集中在27日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584886</v>
      </c>
      <c r="D8" s="9">
        <f>E15</f>
        <v/>
      </c>
      <c r="E8" s="9">
        <f>D8-C8</f>
        <v/>
      </c>
      <c r="F8" s="8">
        <f>E8/D8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101308</v>
      </c>
      <c r="D9" s="9">
        <f>E16</f>
        <v/>
      </c>
      <c r="E9" s="9">
        <f>D9-C9</f>
        <v/>
      </c>
      <c r="F9" s="8">
        <f>E9/D9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合计</t>
        </is>
      </c>
      <c r="C10" s="9">
        <f>SUM(C8:C9)</f>
        <v/>
      </c>
      <c r="D10" s="9">
        <f>SUM(D8:D9)</f>
        <v/>
      </c>
      <c r="E10" s="9">
        <f>D10-C10</f>
        <v/>
      </c>
      <c r="F10" s="8">
        <f>E10/D10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n"/>
      <c r="D11" s="66" t="n"/>
      <c r="E11" s="66" t="n"/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C13" s="72" t="inlineStr">
        <is>
          <t>监控表供水量</t>
        </is>
      </c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B14" s="3" t="inlineStr">
        <is>
          <t>广汕公路DN800流量计</t>
        </is>
      </c>
      <c r="C14" s="3" t="inlineStr">
        <is>
          <t>中山西路DN300流量计</t>
        </is>
      </c>
      <c r="D14" s="3" t="inlineStr">
        <is>
          <t>沙庄DN600流量计</t>
        </is>
      </c>
      <c r="E14" s="3" t="inlineStr">
        <is>
          <t>供水量</t>
        </is>
      </c>
      <c r="F14" s="3" t="n"/>
      <c r="G14" s="3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A15" s="72" t="inlineStr">
        <is>
          <t>１区</t>
        </is>
      </c>
      <c r="B15" s="14" t="n">
        <v>932012</v>
      </c>
      <c r="C15" s="14" t="n">
        <v>110064</v>
      </c>
      <c r="D15" s="14" t="n">
        <v>164571</v>
      </c>
      <c r="E15" s="9">
        <f>B15-C15-D15</f>
        <v/>
      </c>
      <c r="F15" s="9" t="n"/>
      <c r="G15" s="9" t="n"/>
      <c r="J15" s="57" t="n"/>
      <c r="K15" s="57" t="n"/>
      <c r="L15" s="57" t="n"/>
      <c r="M15" s="57" t="n"/>
      <c r="N15" s="57" t="n"/>
      <c r="O15" s="57" t="n"/>
      <c r="P15" s="58" t="n"/>
      <c r="Q15" s="59" t="n"/>
      <c r="R15" s="57" t="n"/>
      <c r="S15" s="57" t="n"/>
      <c r="T15" s="57" t="n"/>
      <c r="U15" s="57" t="n"/>
    </row>
    <row r="16" s="96">
      <c r="A16" s="72" t="inlineStr">
        <is>
          <t>２区</t>
        </is>
      </c>
      <c r="B16" s="9" t="n"/>
      <c r="C16" s="14" t="n">
        <v>110064</v>
      </c>
      <c r="D16" s="9" t="n"/>
      <c r="E16" s="9">
        <f>SUM(C16:D16)</f>
        <v/>
      </c>
      <c r="F16" s="9" t="n"/>
      <c r="G16" s="9" t="n"/>
      <c r="J16" s="57" t="n"/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n"/>
      <c r="B17" s="9" t="n"/>
      <c r="C17" s="9" t="n"/>
      <c r="D17" s="9" t="n"/>
      <c r="E17" s="9" t="n"/>
      <c r="F17" s="9" t="n"/>
      <c r="G17" s="9" t="n"/>
    </row>
    <row r="18">
      <c r="B18" s="9" t="n"/>
      <c r="C18" s="9" t="n"/>
      <c r="D18" s="9" t="n"/>
      <c r="E18" s="9" t="n"/>
      <c r="F18" s="9" t="n"/>
      <c r="G18" s="9" t="n"/>
    </row>
    <row r="19" ht="25.5" customHeight="1" s="96">
      <c r="B19" s="72" t="inlineStr">
        <is>
          <t>１区月供水量＝广汕公路DN800流量计月供水量－中山西路DN300流量计月供水量－沙庄DN600流量计月供水量</t>
        </is>
      </c>
      <c r="C19" s="72" t="n"/>
      <c r="D19" s="72" t="n"/>
      <c r="E19" s="72" t="n"/>
      <c r="F19" s="72" t="n"/>
      <c r="G19" s="72" t="n"/>
      <c r="H19" s="57" t="n"/>
    </row>
    <row r="20" ht="26.25" customHeight="1" s="96">
      <c r="B20" s="72" t="inlineStr">
        <is>
          <t>２区月供水量＝中山西路DN300流量计月供水量</t>
        </is>
      </c>
      <c r="C20" s="72" t="n"/>
      <c r="D20" s="72" t="n"/>
      <c r="E20" s="72" t="n"/>
      <c r="F20" s="72" t="n"/>
      <c r="G20" s="72" t="n"/>
      <c r="H20" s="57" t="n"/>
    </row>
    <row r="21" ht="27" customHeight="1" s="96">
      <c r="B21" s="12" t="inlineStr">
        <is>
          <t>３区月供水量＝沙庄DN600流量计月供水量</t>
        </is>
      </c>
    </row>
    <row r="26">
      <c r="E26" s="14" t="n"/>
      <c r="H26" s="14" t="n"/>
    </row>
    <row r="27">
      <c r="E27" s="14" t="n"/>
      <c r="H27" s="14" t="n"/>
    </row>
    <row r="28">
      <c r="E28" s="14" t="n"/>
    </row>
    <row r="29">
      <c r="E29" s="14" t="n"/>
    </row>
    <row r="30">
      <c r="E30" s="14" t="n"/>
    </row>
    <row r="31">
      <c r="E31" s="14" t="n"/>
    </row>
    <row r="33">
      <c r="E33" s="14" t="n"/>
    </row>
    <row r="34">
      <c r="E34" s="14" t="n"/>
    </row>
    <row r="35">
      <c r="E35" s="14" t="n"/>
    </row>
    <row r="36">
      <c r="E36" s="14" t="n"/>
    </row>
    <row r="37">
      <c r="E37" s="14" t="n"/>
    </row>
    <row r="38">
      <c r="E38" s="14" t="n"/>
    </row>
    <row r="40">
      <c r="E40" s="14" t="n"/>
    </row>
    <row r="41">
      <c r="E41" s="14" t="n"/>
    </row>
    <row r="42">
      <c r="E42" s="14" t="n"/>
    </row>
    <row r="43">
      <c r="E43" s="14" t="n"/>
    </row>
    <row r="44">
      <c r="E44" s="14" t="n"/>
    </row>
    <row r="45">
      <c r="E45" s="14" t="n"/>
    </row>
  </sheetData>
  <mergeCells count="3">
    <mergeCell ref="B21:F21"/>
    <mergeCell ref="B2:G2"/>
    <mergeCell ref="D5:G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5"/>
  <sheetViews>
    <sheetView zoomScale="115" zoomScaleNormal="115" workbookViewId="0">
      <selection activeCell="C26" sqref="C26"/>
    </sheetView>
  </sheetViews>
  <sheetFormatPr baseColWidth="8" defaultColWidth="9" defaultRowHeight="12.75"/>
  <cols>
    <col width="5.28318584070797" customWidth="1" style="96" min="1" max="1"/>
    <col width="23.8407079646018" customWidth="1" style="96" min="2" max="2"/>
    <col width="29.4424778761062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三江7月分区计量统计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7月24日至27日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18" t="inlineStr">
        <is>
          <t>6月27日至7月27日</t>
        </is>
      </c>
      <c r="D5" s="12" t="inlineStr">
        <is>
          <t>注：大用水户抄表时间集中在27日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578706</v>
      </c>
      <c r="D8" s="9">
        <f>E15</f>
        <v/>
      </c>
      <c r="E8" s="9">
        <f>D8-C8</f>
        <v/>
      </c>
      <c r="F8" s="8">
        <f>E8/D8</f>
        <v/>
      </c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102507</v>
      </c>
      <c r="D9" s="9">
        <f>E16</f>
        <v/>
      </c>
      <c r="E9" s="9">
        <f>D9-C9</f>
        <v/>
      </c>
      <c r="F9" s="8">
        <f>E9/D9</f>
        <v/>
      </c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合计</t>
        </is>
      </c>
      <c r="C10" s="9">
        <f>SUM(C8:C9)</f>
        <v/>
      </c>
      <c r="D10" s="9">
        <f>SUM(D8:D9)</f>
        <v/>
      </c>
      <c r="E10" s="9">
        <f>D10-C10</f>
        <v/>
      </c>
      <c r="F10" s="8">
        <f>E10/D10</f>
        <v/>
      </c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n"/>
      <c r="D11" s="66" t="n"/>
      <c r="E11" s="66" t="n"/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C13" s="72" t="inlineStr">
        <is>
          <t>监控表供水量</t>
        </is>
      </c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B14" s="3" t="inlineStr">
        <is>
          <t>广汕公路DN800流量计</t>
        </is>
      </c>
      <c r="C14" s="3" t="inlineStr">
        <is>
          <t>中山西路DN300流量计</t>
        </is>
      </c>
      <c r="D14" s="3" t="inlineStr">
        <is>
          <t>沙庄DN600流量计</t>
        </is>
      </c>
      <c r="E14" s="3" t="inlineStr">
        <is>
          <t>供水量</t>
        </is>
      </c>
      <c r="F14" s="3" t="inlineStr">
        <is>
          <t>售水量</t>
        </is>
      </c>
      <c r="G14" s="3" t="n"/>
      <c r="H14" s="3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A15" s="72" t="inlineStr">
        <is>
          <t>１区</t>
        </is>
      </c>
      <c r="B15" s="9" t="n">
        <v>911172</v>
      </c>
      <c r="C15" s="9" t="n">
        <v>105780</v>
      </c>
      <c r="D15" s="9" t="n">
        <v>167970</v>
      </c>
      <c r="E15" s="9">
        <f>B15-C15-D15</f>
        <v/>
      </c>
      <c r="F15" s="9" t="n">
        <v>578706</v>
      </c>
      <c r="G15" s="9" t="n"/>
      <c r="J15" s="57" t="n"/>
      <c r="K15" s="57" t="n"/>
      <c r="L15" s="57" t="n"/>
      <c r="M15" s="57" t="n"/>
      <c r="N15" s="57" t="n"/>
      <c r="O15" s="57" t="n"/>
      <c r="P15" s="58" t="n"/>
      <c r="Q15" s="59" t="n"/>
      <c r="R15" s="57" t="n"/>
      <c r="S15" s="57" t="n"/>
      <c r="T15" s="57" t="n"/>
      <c r="U15" s="57" t="n"/>
    </row>
    <row r="16" s="96">
      <c r="A16" s="72" t="inlineStr">
        <is>
          <t>２区</t>
        </is>
      </c>
      <c r="B16" s="9" t="n"/>
      <c r="C16" s="9" t="n">
        <v>105780</v>
      </c>
      <c r="D16" s="9" t="n"/>
      <c r="E16" s="9">
        <f>SUM(C16:D16)</f>
        <v/>
      </c>
      <c r="F16" s="9" t="n">
        <v>102507</v>
      </c>
      <c r="G16" s="9" t="n"/>
      <c r="J16" s="57" t="n"/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n"/>
      <c r="B17" s="9" t="n"/>
      <c r="C17" s="9" t="n"/>
      <c r="D17" s="9" t="n"/>
      <c r="E17" s="9" t="n"/>
      <c r="F17" s="9">
        <f>SUM(F15:F16)</f>
        <v/>
      </c>
      <c r="G17" s="9" t="n"/>
    </row>
    <row r="18">
      <c r="B18" s="9" t="n"/>
      <c r="C18" s="9" t="n"/>
      <c r="D18" s="9" t="n"/>
      <c r="E18" s="9" t="n"/>
      <c r="F18" s="9" t="n"/>
      <c r="G18" s="9" t="n"/>
    </row>
    <row r="19" ht="25.5" customHeight="1" s="96">
      <c r="B19" s="72" t="inlineStr">
        <is>
          <t>１区月供水量＝广汕公路DN800流量计月供水量－中山西路DN300流量计月供水量－沙庄DN600流量计月供水量</t>
        </is>
      </c>
      <c r="C19" s="72" t="n"/>
      <c r="D19" s="72" t="n"/>
      <c r="E19" s="72" t="n"/>
      <c r="F19" s="72" t="n"/>
      <c r="G19" s="72" t="n"/>
      <c r="H19" s="57" t="n"/>
    </row>
    <row r="20" ht="26.25" customHeight="1" s="96">
      <c r="B20" s="72" t="inlineStr">
        <is>
          <t>２区月供水量＝中山西路DN300流量计月供水量</t>
        </is>
      </c>
      <c r="C20" s="72" t="n"/>
      <c r="D20" s="72" t="n"/>
      <c r="E20" s="72" t="n"/>
      <c r="F20" s="72" t="n"/>
      <c r="G20" s="72" t="n"/>
      <c r="H20" s="57" t="n"/>
    </row>
    <row r="21" ht="27" customHeight="1" s="96">
      <c r="B21" s="12" t="inlineStr">
        <is>
          <t>３区月供水量＝沙庄DN600流量计月供水量</t>
        </is>
      </c>
    </row>
    <row r="26">
      <c r="E26" s="14" t="n"/>
      <c r="H26" s="14" t="n"/>
    </row>
    <row r="27">
      <c r="E27" s="14" t="n"/>
      <c r="H27" s="14" t="n"/>
    </row>
    <row r="28">
      <c r="E28" s="14" t="n"/>
    </row>
    <row r="29">
      <c r="E29" s="14" t="n"/>
    </row>
    <row r="30">
      <c r="E30" s="14" t="n"/>
    </row>
    <row r="31">
      <c r="E31" s="14" t="n"/>
    </row>
    <row r="33">
      <c r="E33" s="14" t="n"/>
    </row>
    <row r="34">
      <c r="E34" s="14" t="n"/>
    </row>
    <row r="35">
      <c r="E35" s="14" t="n"/>
    </row>
    <row r="36">
      <c r="E36" s="14" t="n"/>
    </row>
    <row r="37">
      <c r="E37" s="14" t="n"/>
    </row>
    <row r="38">
      <c r="E38" s="14" t="n"/>
    </row>
    <row r="40">
      <c r="E40" s="14" t="n"/>
    </row>
    <row r="41">
      <c r="E41" s="14" t="n"/>
    </row>
    <row r="42">
      <c r="E42" s="14" t="n"/>
    </row>
    <row r="43">
      <c r="E43" s="14" t="n"/>
    </row>
    <row r="44">
      <c r="E44" s="14" t="n"/>
    </row>
    <row r="45">
      <c r="E45" s="14" t="n"/>
    </row>
  </sheetData>
  <mergeCells count="3">
    <mergeCell ref="B21:F21"/>
    <mergeCell ref="B2:G2"/>
    <mergeCell ref="D5:G5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6"/>
  <sheetViews>
    <sheetView topLeftCell="A4" zoomScale="115" zoomScaleNormal="115" workbookViewId="0">
      <selection activeCell="C28" sqref="C28"/>
    </sheetView>
  </sheetViews>
  <sheetFormatPr baseColWidth="8" defaultColWidth="9" defaultRowHeight="12.75"/>
  <cols>
    <col width="5.28318584070797" customWidth="1" style="96" min="1" max="1"/>
    <col width="23.8407079646018" customWidth="1" style="96" min="2" max="2"/>
    <col width="29.4424778761062" customWidth="1" style="96" min="3" max="3"/>
    <col width="14.858407079646" customWidth="1" style="66" min="4" max="4"/>
    <col width="18" customWidth="1" style="96" min="5" max="5"/>
    <col width="18.3805309734513" customWidth="1" style="96" min="6" max="6"/>
    <col width="13" customWidth="1" style="96" min="7" max="7"/>
    <col width="14.4247787610619" customWidth="1" style="96" min="8" max="8"/>
    <col width="11.716814159292" customWidth="1" style="96" min="15" max="15"/>
    <col width="13.1592920353982" customWidth="1" style="96" min="19" max="19"/>
  </cols>
  <sheetData>
    <row r="1">
      <c r="D1" s="2" t="n"/>
      <c r="J1" s="57" t="n"/>
      <c r="K1" s="57" t="n"/>
      <c r="L1" s="57" t="n"/>
      <c r="M1" s="58" t="n"/>
      <c r="N1" s="59" t="n"/>
      <c r="O1" s="57" t="n"/>
      <c r="P1" s="58" t="n"/>
      <c r="Q1" s="59" t="n"/>
      <c r="R1" s="57" t="n"/>
      <c r="S1" s="58" t="n"/>
      <c r="T1" s="59" t="n"/>
      <c r="U1" s="57" t="n"/>
    </row>
    <row r="2">
      <c r="B2" s="3" t="inlineStr">
        <is>
          <t>三江6月分区计量统计</t>
        </is>
      </c>
      <c r="J2" s="57" t="n"/>
      <c r="K2" s="57" t="n"/>
      <c r="L2" s="57" t="n"/>
      <c r="M2" s="58" t="n"/>
      <c r="N2" s="59" t="n"/>
      <c r="O2" s="57" t="n"/>
      <c r="P2" s="58" t="n"/>
      <c r="Q2" s="59" t="n"/>
      <c r="R2" s="57" t="n"/>
      <c r="S2" s="58" t="n"/>
      <c r="T2" s="59" t="n"/>
      <c r="U2" s="57" t="n"/>
    </row>
    <row r="3">
      <c r="J3" s="57" t="n"/>
      <c r="K3" s="57" t="n"/>
      <c r="L3" s="57" t="n"/>
      <c r="M3" s="58" t="n"/>
      <c r="N3" s="59" t="n"/>
      <c r="O3" s="57" t="n"/>
      <c r="P3" s="58" t="n"/>
      <c r="Q3" s="59" t="n"/>
      <c r="R3" s="57" t="n"/>
      <c r="S3" s="58" t="n"/>
      <c r="T3" s="59" t="n"/>
      <c r="U3" s="57" t="n"/>
    </row>
    <row r="4">
      <c r="B4" s="72" t="inlineStr">
        <is>
          <t>抄表时间</t>
        </is>
      </c>
      <c r="C4" s="86" t="inlineStr">
        <is>
          <t>6月21日至24日</t>
        </is>
      </c>
      <c r="J4" s="57" t="n"/>
      <c r="K4" s="57" t="n"/>
      <c r="L4" s="57" t="n"/>
      <c r="M4" s="58" t="n"/>
      <c r="N4" s="59" t="n"/>
      <c r="O4" s="57" t="n"/>
      <c r="P4" s="58" t="n"/>
      <c r="Q4" s="59" t="n"/>
      <c r="R4" s="57" t="n"/>
      <c r="S4" s="58" t="n"/>
      <c r="T4" s="59" t="n"/>
      <c r="U4" s="57" t="n"/>
    </row>
    <row r="5">
      <c r="B5" s="72" t="inlineStr">
        <is>
          <t>流量计取值时间</t>
        </is>
      </c>
      <c r="C5" s="7" t="inlineStr">
        <is>
          <t>5月23日至6月23日</t>
        </is>
      </c>
      <c r="J5" s="57" t="n"/>
      <c r="K5" s="57" t="n"/>
      <c r="L5" s="57" t="n"/>
      <c r="M5" s="58" t="n"/>
      <c r="N5" s="59" t="n"/>
      <c r="O5" s="57" t="n"/>
      <c r="P5" s="58" t="n"/>
      <c r="Q5" s="59" t="n"/>
      <c r="R5" s="57" t="n"/>
      <c r="S5" s="58" t="n"/>
      <c r="T5" s="59" t="n"/>
      <c r="U5" s="57" t="n"/>
    </row>
    <row r="6">
      <c r="J6" s="57" t="n"/>
      <c r="K6" s="57" t="n"/>
      <c r="L6" s="57" t="n"/>
      <c r="M6" s="58" t="n"/>
      <c r="N6" s="59" t="n"/>
      <c r="O6" s="57" t="n"/>
      <c r="P6" s="58" t="n"/>
      <c r="Q6" s="59" t="n"/>
      <c r="R6" s="57" t="n"/>
      <c r="S6" s="58" t="n"/>
      <c r="T6" s="59" t="n"/>
      <c r="U6" s="57" t="n"/>
    </row>
    <row r="7" s="96">
      <c r="C7" s="3" t="inlineStr">
        <is>
          <t>售水量</t>
        </is>
      </c>
      <c r="D7" s="3" t="inlineStr">
        <is>
          <t>供水量</t>
        </is>
      </c>
      <c r="E7" s="3" t="inlineStr">
        <is>
          <t>损耗水量</t>
        </is>
      </c>
      <c r="F7" s="3" t="inlineStr">
        <is>
          <t>水损耗（百分比）</t>
        </is>
      </c>
      <c r="J7" s="57" t="n"/>
      <c r="K7" s="57" t="n"/>
      <c r="L7" s="57" t="n"/>
      <c r="M7" s="58" t="n"/>
      <c r="N7" s="59" t="n"/>
      <c r="O7" s="57" t="n"/>
      <c r="P7" s="58" t="n"/>
      <c r="Q7" s="59" t="n"/>
      <c r="R7" s="57" t="n"/>
      <c r="S7" s="58" t="n"/>
      <c r="T7" s="59" t="n"/>
      <c r="U7" s="57" t="n"/>
    </row>
    <row r="8" s="96">
      <c r="B8" s="72" t="inlineStr">
        <is>
          <t>１区</t>
        </is>
      </c>
      <c r="C8" s="9" t="n">
        <v>592662</v>
      </c>
      <c r="D8" s="9" t="n">
        <v>583293</v>
      </c>
      <c r="E8" s="9" t="n"/>
      <c r="F8" s="8" t="n"/>
      <c r="J8" s="57" t="n"/>
      <c r="K8" s="57" t="n"/>
      <c r="L8" s="57" t="n"/>
      <c r="M8" s="58" t="n"/>
      <c r="N8" s="59" t="n"/>
      <c r="O8" s="57" t="n"/>
      <c r="P8" s="58" t="n"/>
      <c r="Q8" s="59" t="n"/>
      <c r="R8" s="57" t="n"/>
      <c r="S8" s="58" t="n"/>
      <c r="T8" s="59" t="n"/>
      <c r="U8" s="57" t="n"/>
    </row>
    <row r="9" s="96">
      <c r="B9" s="72" t="inlineStr">
        <is>
          <t>２区</t>
        </is>
      </c>
      <c r="C9" s="9" t="n">
        <v>22836</v>
      </c>
      <c r="D9" s="9" t="n"/>
      <c r="E9" s="9" t="n"/>
      <c r="F9" s="8" t="n"/>
      <c r="J9" s="57" t="n"/>
      <c r="K9" s="57" t="n"/>
      <c r="L9" s="57" t="n"/>
      <c r="M9" s="58" t="n"/>
      <c r="N9" s="59" t="n"/>
      <c r="O9" s="57" t="n"/>
      <c r="P9" s="58" t="n"/>
      <c r="Q9" s="59" t="n"/>
      <c r="R9" s="57" t="n"/>
      <c r="S9" s="58" t="n"/>
      <c r="T9" s="59" t="n"/>
      <c r="U9" s="57" t="n"/>
    </row>
    <row r="10" s="96">
      <c r="B10" s="72" t="inlineStr">
        <is>
          <t>３区</t>
        </is>
      </c>
      <c r="C10" s="9" t="n"/>
      <c r="D10" s="9" t="n"/>
      <c r="E10" s="9" t="n"/>
      <c r="F10" s="8" t="n"/>
      <c r="J10" s="57" t="n"/>
      <c r="K10" s="57" t="n"/>
      <c r="L10" s="57" t="n"/>
      <c r="M10" s="58" t="n"/>
      <c r="N10" s="59" t="n"/>
      <c r="O10" s="57" t="n"/>
      <c r="P10" s="58" t="n"/>
      <c r="Q10" s="59" t="n"/>
      <c r="R10" s="57" t="n"/>
      <c r="S10" s="58" t="n"/>
      <c r="T10" s="59" t="n"/>
      <c r="U10" s="57" t="n"/>
    </row>
    <row r="11" s="96">
      <c r="B11" s="72" t="inlineStr">
        <is>
          <t>合计</t>
        </is>
      </c>
      <c r="C11" s="9">
        <f>SUM(C8:C10)</f>
        <v/>
      </c>
      <c r="D11" s="9">
        <f>SUM(D8:D10)</f>
        <v/>
      </c>
      <c r="E11" s="9">
        <f>D11-C11</f>
        <v/>
      </c>
      <c r="F11" s="8" t="n"/>
      <c r="J11" s="57" t="n"/>
      <c r="K11" s="57" t="n"/>
      <c r="L11" s="57" t="n"/>
      <c r="M11" s="58" t="n"/>
      <c r="N11" s="59" t="n"/>
      <c r="O11" s="57" t="n"/>
      <c r="P11" s="58" t="n"/>
      <c r="Q11" s="59" t="n"/>
      <c r="R11" s="57" t="n"/>
      <c r="S11" s="58" t="n"/>
      <c r="T11" s="59" t="n"/>
      <c r="U11" s="57" t="n"/>
    </row>
    <row r="12" s="96">
      <c r="B12" s="72" t="n"/>
      <c r="D12" s="66" t="n"/>
      <c r="E12" s="66" t="n"/>
      <c r="J12" s="57" t="n"/>
      <c r="K12" s="57" t="n"/>
      <c r="L12" s="57" t="n"/>
      <c r="M12" s="58" t="n"/>
      <c r="N12" s="59" t="n"/>
      <c r="O12" s="57" t="n"/>
      <c r="P12" s="58" t="n"/>
      <c r="Q12" s="59" t="n"/>
      <c r="R12" s="57" t="n"/>
      <c r="S12" s="58" t="n"/>
      <c r="T12" s="59" t="n"/>
      <c r="U12" s="57" t="n"/>
    </row>
    <row r="13" s="96">
      <c r="B13" s="72" t="n"/>
      <c r="D13" s="66" t="n"/>
      <c r="E13" s="66" t="n"/>
      <c r="J13" s="57" t="n"/>
      <c r="K13" s="57" t="n"/>
      <c r="L13" s="57" t="n"/>
      <c r="M13" s="58" t="n"/>
      <c r="N13" s="59" t="n"/>
      <c r="O13" s="57" t="n"/>
      <c r="P13" s="58" t="n"/>
      <c r="Q13" s="59" t="n"/>
      <c r="R13" s="57" t="n"/>
      <c r="S13" s="58" t="n"/>
      <c r="T13" s="59" t="n"/>
      <c r="U13" s="57" t="n"/>
    </row>
    <row r="14" s="96">
      <c r="C14" s="72" t="inlineStr">
        <is>
          <t>监控表供水量</t>
        </is>
      </c>
      <c r="D14" s="66" t="n"/>
      <c r="E14" s="66" t="n"/>
      <c r="J14" s="57" t="n"/>
      <c r="K14" s="57" t="n"/>
      <c r="L14" s="57" t="n"/>
      <c r="M14" s="58" t="n"/>
      <c r="N14" s="59" t="n"/>
      <c r="O14" s="57" t="n"/>
      <c r="P14" s="58" t="n"/>
      <c r="Q14" s="59" t="n"/>
      <c r="R14" s="57" t="n"/>
      <c r="S14" s="58" t="n"/>
      <c r="T14" s="59" t="n"/>
      <c r="U14" s="57" t="n"/>
    </row>
    <row r="15" s="96">
      <c r="B15" s="3" t="inlineStr">
        <is>
          <t>广汕公路DN800流量计</t>
        </is>
      </c>
      <c r="C15" s="3" t="inlineStr">
        <is>
          <t>中山西路DN300流量计</t>
        </is>
      </c>
      <c r="D15" s="3" t="inlineStr">
        <is>
          <t>沙庄DN600流量计</t>
        </is>
      </c>
      <c r="E15" s="3" t="inlineStr">
        <is>
          <t>供水量</t>
        </is>
      </c>
      <c r="F15" s="3" t="n"/>
      <c r="G15" s="3" t="n"/>
      <c r="J15" s="57" t="n"/>
      <c r="K15" s="57" t="n"/>
      <c r="L15" s="57" t="n"/>
      <c r="M15" s="58" t="n"/>
      <c r="N15" s="59" t="n"/>
      <c r="O15" s="57" t="n"/>
      <c r="P15" s="58" t="n"/>
      <c r="Q15" s="59" t="n"/>
      <c r="R15" s="57" t="n"/>
      <c r="S15" s="58" t="n"/>
      <c r="T15" s="59" t="n"/>
      <c r="U15" s="57" t="n"/>
    </row>
    <row r="16" s="96">
      <c r="A16" s="72" t="inlineStr">
        <is>
          <t>１区</t>
        </is>
      </c>
      <c r="B16" s="9" t="n">
        <v>836250</v>
      </c>
      <c r="C16" s="9" t="n">
        <v>100924</v>
      </c>
      <c r="D16" s="9" t="n">
        <v>152033</v>
      </c>
      <c r="E16" s="9">
        <f>B16-C16-D16</f>
        <v/>
      </c>
      <c r="F16" s="9" t="n"/>
      <c r="G16" s="9" t="n"/>
      <c r="J16" s="57" t="n"/>
      <c r="K16" s="57" t="n"/>
      <c r="L16" s="57" t="n"/>
      <c r="M16" s="57" t="n"/>
      <c r="N16" s="57" t="n"/>
      <c r="O16" s="57" t="n"/>
      <c r="P16" s="58" t="n"/>
      <c r="Q16" s="59" t="n"/>
      <c r="R16" s="57" t="n"/>
      <c r="S16" s="57" t="n"/>
      <c r="T16" s="57" t="n"/>
      <c r="U16" s="57" t="n"/>
    </row>
    <row r="17" s="96">
      <c r="A17" s="72" t="inlineStr">
        <is>
          <t>２区</t>
        </is>
      </c>
      <c r="B17" s="9" t="n"/>
      <c r="C17" s="9" t="n">
        <v>100924</v>
      </c>
      <c r="D17" s="9" t="n"/>
      <c r="E17" s="9" t="n">
        <v>100924</v>
      </c>
      <c r="F17" s="9" t="n"/>
      <c r="G17" s="9" t="n"/>
      <c r="J17" s="57" t="n"/>
      <c r="K17" s="57" t="n"/>
      <c r="L17" s="57" t="n"/>
      <c r="M17" s="57" t="n"/>
      <c r="N17" s="57" t="n"/>
      <c r="O17" s="57" t="n"/>
      <c r="P17" s="58" t="n"/>
      <c r="Q17" s="59" t="n"/>
      <c r="R17" s="57" t="n"/>
      <c r="S17" s="57" t="n"/>
      <c r="T17" s="57" t="n"/>
      <c r="U17" s="57" t="n"/>
    </row>
    <row r="18" s="96">
      <c r="A18" s="72" t="inlineStr">
        <is>
          <t>３区</t>
        </is>
      </c>
      <c r="B18" s="9" t="n"/>
      <c r="C18" s="9" t="n"/>
      <c r="D18" s="9" t="n">
        <v>152033</v>
      </c>
      <c r="E18" s="9" t="n">
        <v>152033</v>
      </c>
      <c r="F18" s="9" t="n"/>
      <c r="G18" s="9" t="n"/>
    </row>
    <row r="19">
      <c r="B19" s="9" t="n"/>
      <c r="C19" s="9" t="n"/>
      <c r="D19" s="9" t="n"/>
      <c r="E19" s="9" t="n"/>
      <c r="F19" s="9" t="n"/>
      <c r="G19" s="9" t="n"/>
    </row>
    <row r="20" ht="25.5" customHeight="1" s="96">
      <c r="B20" s="72" t="inlineStr">
        <is>
          <t>１区月供水量＝广汕公路DN800流量计月供水量－中山西路DN300流量计月供水量－沙庄DN600流量计月供水量</t>
        </is>
      </c>
      <c r="C20" s="72" t="n"/>
      <c r="D20" s="72" t="n"/>
      <c r="E20" s="72" t="n"/>
      <c r="F20" s="72" t="n"/>
      <c r="G20" s="72" t="n"/>
      <c r="H20" s="57" t="n"/>
    </row>
    <row r="21" ht="26.25" customHeight="1" s="96">
      <c r="B21" s="72" t="inlineStr">
        <is>
          <t>２区月供水量＝中山西路DN300流量计月供水量</t>
        </is>
      </c>
      <c r="C21" s="72" t="n"/>
      <c r="D21" s="72" t="n"/>
      <c r="E21" s="72" t="n"/>
      <c r="F21" s="72" t="n"/>
      <c r="G21" s="72" t="n"/>
      <c r="H21" s="57" t="n"/>
    </row>
    <row r="22" ht="27" customHeight="1" s="96">
      <c r="B22" s="12" t="inlineStr">
        <is>
          <t>３区月供水量＝沙庄DN600流量计月供水量</t>
        </is>
      </c>
    </row>
    <row r="27">
      <c r="E27" s="14" t="n">
        <v>33557856</v>
      </c>
      <c r="H27" s="14" t="n"/>
    </row>
    <row r="28">
      <c r="E28" s="14" t="n">
        <v>32721606</v>
      </c>
      <c r="F28" s="57">
        <f>E27-E28</f>
        <v/>
      </c>
      <c r="H28" s="14" t="n"/>
    </row>
    <row r="29">
      <c r="E29" s="14" t="n">
        <v>31930986</v>
      </c>
      <c r="F29" s="57">
        <f>E28-E29</f>
        <v/>
      </c>
    </row>
    <row r="30">
      <c r="D30" s="66" t="n">
        <v>1</v>
      </c>
      <c r="E30" s="14" t="n">
        <v>31100212</v>
      </c>
      <c r="F30" s="57">
        <f>E29-E30</f>
        <v/>
      </c>
    </row>
    <row r="31">
      <c r="E31" s="14" t="n">
        <v>30358710</v>
      </c>
      <c r="F31" s="57">
        <f>E30-E31</f>
        <v/>
      </c>
    </row>
    <row r="32">
      <c r="E32" s="14" t="n">
        <v>29668740</v>
      </c>
      <c r="F32" s="57">
        <f>E31-E32</f>
        <v/>
      </c>
    </row>
    <row r="34">
      <c r="E34" s="14" t="n">
        <v>5142013.5</v>
      </c>
    </row>
    <row r="35">
      <c r="E35" s="14" t="n">
        <v>4989980</v>
      </c>
      <c r="F35" s="57">
        <f>E34-E35</f>
        <v/>
      </c>
    </row>
    <row r="36">
      <c r="D36" s="66" t="n">
        <v>3</v>
      </c>
      <c r="E36" s="14" t="n">
        <v>4848441.5</v>
      </c>
      <c r="F36" s="57">
        <f>E35-E36</f>
        <v/>
      </c>
    </row>
    <row r="37">
      <c r="E37" s="14" t="n">
        <v>4703595.5</v>
      </c>
      <c r="F37" s="57">
        <f>E36-E37</f>
        <v/>
      </c>
    </row>
    <row r="38">
      <c r="E38" s="14" t="n">
        <v>4572658</v>
      </c>
      <c r="F38" s="57">
        <f>E37-E38</f>
        <v/>
      </c>
    </row>
    <row r="39">
      <c r="E39" s="14" t="n">
        <v>4435996</v>
      </c>
      <c r="F39" s="57">
        <f>E38-E39</f>
        <v/>
      </c>
    </row>
    <row r="41">
      <c r="E41" s="14" t="n">
        <v>487233.38</v>
      </c>
    </row>
    <row r="42">
      <c r="E42" s="14" t="n">
        <v>386309.16</v>
      </c>
      <c r="F42" s="57">
        <f>E41-E42</f>
        <v/>
      </c>
    </row>
    <row r="43">
      <c r="E43" s="14" t="n">
        <v>291859.16</v>
      </c>
      <c r="F43" s="57">
        <f>E42-E43</f>
        <v/>
      </c>
    </row>
    <row r="44">
      <c r="D44" s="66" t="n">
        <v>2</v>
      </c>
      <c r="E44" s="14" t="n">
        <v>196694.69</v>
      </c>
      <c r="F44" s="57">
        <f>E43-E44</f>
        <v/>
      </c>
    </row>
    <row r="45">
      <c r="E45" s="14" t="n">
        <v>105969.37</v>
      </c>
      <c r="F45" s="57">
        <f>E44-E45</f>
        <v/>
      </c>
    </row>
    <row r="46">
      <c r="E46" s="14" t="n">
        <v>18042.18</v>
      </c>
      <c r="F46" s="57">
        <f>E45-E46</f>
        <v/>
      </c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2025-02-28T02:13:00Z</dcterms:created>
  <dcterms:modified xmlns:dcterms="http://purl.org/dc/terms/" xmlns:xsi="http://www.w3.org/2001/XMLSchema-instance" xsi:type="dcterms:W3CDTF">2025-10-14T13:48:27Z</dcterms:modified>
  <cp:lastModifiedBy>邝绿桂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074833ADF8CF4B12BF2AD9C2AE91D2A8_12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