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39" activeTab="46"/>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FTP" sheetId="69" r:id="rId47"/>
    <sheet name="文件上传服务器" sheetId="68" r:id="rId48"/>
    <sheet name="excel控件" sheetId="40" r:id="rId49"/>
    <sheet name="word控件" sheetId="17" r:id="rId50"/>
    <sheet name="相关开发说明" sheetId="22" r:id="rId51"/>
    <sheet name="资源本地化" sheetId="31" r:id="rId52"/>
    <sheet name="功能报价" sheetId="57" r:id="rId53"/>
    <sheet name="待实现功能" sheetId="34" r:id="rId54"/>
    <sheet name="业务表" sheetId="48" r:id="rId55"/>
    <sheet name="工作流中获取相关人" sheetId="49" r:id="rId56"/>
    <sheet name="门户" sheetId="58" r:id="rId57"/>
    <sheet name="普洱市公安局机构代码表" sheetId="59" r:id="rId58"/>
    <sheet name="机构代码2" sheetId="60" r:id="rId59"/>
    <sheet name="委托方脚本" sheetId="61" r:id="rId60"/>
    <sheet name="普洱联系人" sheetId="65" r:id="rId61"/>
    <sheet name="自动编号" sheetId="63" r:id="rId62"/>
    <sheet name="jasper报表" sheetId="64" r:id="rId63"/>
    <sheet name="年终数据结转" sheetId="67" r:id="rId64"/>
    <sheet name="条码打印" sheetId="66" r:id="rId65"/>
    <sheet name="开发工具" sheetId="8" r:id="rId66"/>
  </sheets>
  <calcPr calcId="145621"/>
</workbook>
</file>

<file path=xl/calcChain.xml><?xml version="1.0" encoding="utf-8"?>
<calcChain xmlns="http://schemas.openxmlformats.org/spreadsheetml/2006/main">
  <c r="H7" i="8" l="1"/>
  <c r="I7" i="8" s="1"/>
  <c r="L5" i="8"/>
  <c r="L6" i="8"/>
  <c r="L7"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88" i="8" l="1"/>
  <c r="L4" i="8"/>
  <c r="I55" i="8" l="1"/>
  <c r="K95" i="8"/>
  <c r="K96" i="8"/>
  <c r="K97" i="8"/>
  <c r="K98" i="8"/>
  <c r="K99"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4" i="8" l="1"/>
  <c r="K92" i="8" l="1"/>
  <c r="K93" i="8"/>
  <c r="H6" i="8" l="1"/>
  <c r="I6" i="8" s="1"/>
  <c r="K91" i="8" l="1"/>
  <c r="K90" i="8" l="1"/>
  <c r="K87" i="8"/>
  <c r="K89" i="8"/>
  <c r="K84" i="8"/>
  <c r="K85" i="8"/>
  <c r="K86" i="8"/>
  <c r="K83" i="8"/>
  <c r="H5" i="8" l="1"/>
  <c r="I5" i="8" s="1"/>
  <c r="H4" i="8"/>
  <c r="I4" i="8" s="1"/>
</calcChain>
</file>

<file path=xl/sharedStrings.xml><?xml version="1.0" encoding="utf-8"?>
<sst xmlns="http://schemas.openxmlformats.org/spreadsheetml/2006/main" count="12135" uniqueCount="6052">
  <si>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</si>
  <si>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</si>
  <si>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</si>
  <si>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</si>
  <si>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</si>
  <si>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</si>
  <si>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</si>
  <si>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</si>
  <si>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</si>
  <si>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</si>
  <si>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</si>
  <si>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</si>
  <si>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</si>
  <si>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</si>
  <si>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</si>
  <si>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</si>
  <si>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</si>
  <si>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</si>
  <si>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</si>
  <si>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</si>
  <si>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</si>
  <si>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</si>
  <si>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</si>
  <si>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</si>
  <si>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</si>
  <si>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</si>
  <si>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</si>
  <si>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</si>
  <si>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</si>
  <si>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</si>
  <si>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</si>
  <si>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</si>
  <si>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</si>
  <si>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</si>
  <si>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</si>
  <si>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</si>
  <si>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</si>
  <si>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</si>
  <si>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</si>
  <si>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</si>
  <si>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</si>
  <si>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</si>
  <si>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</si>
  <si>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</si>
  <si>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</si>
  <si>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</si>
  <si>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</si>
  <si>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</si>
  <si>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</si>
  <si>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</si>
  <si>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</si>
  <si>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</si>
  <si>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</si>
  <si>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</si>
  <si>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</si>
  <si>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</si>
  <si>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</si>
  <si>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</si>
  <si>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</si>
  <si>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</si>
  <si>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</si>
  <si>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</si>
  <si>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</si>
  <si>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</si>
  <si>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</si>
  <si>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</si>
  <si>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</si>
  <si>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</si>
  <si>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</si>
  <si>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</si>
  <si>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</si>
  <si>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</si>
  <si>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</si>
  <si>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</si>
  <si>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</si>
  <si>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</si>
  <si>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</si>
  <si>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</si>
  <si>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</si>
  <si>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</si>
  <si>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</si>
  <si>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</si>
  <si>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</si>
  <si>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</si>
  <si>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</si>
  <si>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</si>
  <si>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</si>
  <si>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</si>
  <si>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</si>
  <si>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</si>
  <si>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</si>
  <si>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</si>
  <si>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</si>
  <si>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</si>
  <si>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</si>
  <si>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</si>
  <si>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</si>
  <si>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</si>
  <si>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</si>
  <si>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</si>
  <si>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</si>
  <si>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</si>
  <si>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</si>
  <si>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</si>
  <si>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</si>
  <si>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</si>
  <si>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</si>
  <si>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</si>
  <si>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</si>
  <si>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</si>
  <si>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</si>
  <si>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</si>
  <si>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</si>
  <si>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</si>
  <si>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</si>
  <si>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</si>
  <si>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</si>
  <si>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</si>
  <si>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</si>
  <si>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</si>
  <si>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</si>
  <si>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</si>
  <si>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</si>
  <si>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</si>
  <si>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</si>
  <si>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</si>
  <si>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</si>
  <si>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</si>
  <si>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</si>
  <si>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</si>
  <si>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</si>
  <si>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</si>
  <si>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</si>
  <si>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</si>
  <si>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</si>
  <si>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</si>
  <si>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</si>
  <si>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</si>
  <si>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</si>
  <si>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</si>
  <si>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</si>
  <si>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</si>
  <si>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</si>
  <si>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</si>
  <si>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</si>
  <si>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</si>
  <si>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</si>
  <si>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</si>
  <si>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</si>
  <si>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</si>
  <si>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</si>
  <si>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</si>
  <si>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</si>
  <si>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</si>
  <si>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</si>
  <si>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</si>
  <si>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</si>
  <si>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</si>
  <si>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</si>
  <si>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</si>
  <si>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</si>
  <si>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</si>
  <si>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</si>
  <si>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</si>
  <si>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</si>
  <si>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</si>
  <si>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</si>
  <si>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</si>
  <si>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</si>
  <si>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</si>
  <si>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</si>
  <si>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</si>
  <si>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</si>
  <si>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</si>
  <si>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</si>
  <si>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</si>
  <si>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</si>
  <si>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</si>
  <si>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</si>
  <si>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</si>
  <si>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</si>
  <si>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</si>
  <si>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</si>
  <si>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</si>
  <si>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</si>
  <si>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</si>
  <si>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</si>
  <si>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</si>
  <si>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</si>
  <si>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</si>
  <si>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</si>
  <si>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</si>
  <si>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</si>
  <si>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</si>
  <si>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</si>
  <si>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</si>
  <si>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</si>
  <si>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</si>
  <si>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</si>
  <si>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</si>
  <si>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</si>
  <si>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</si>
  <si>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</si>
  <si>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</si>
  <si>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</si>
  <si>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</si>
  <si>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</si>
  <si>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</si>
  <si>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</si>
  <si>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</si>
  <si>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</si>
  <si>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</si>
  <si>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</si>
  <si>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</si>
  <si>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</si>
  <si>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</si>
  <si>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</si>
  <si>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</si>
  <si>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</si>
  <si>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</si>
  <si>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</si>
  <si>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</si>
  <si>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</si>
  <si>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</si>
  <si>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</si>
  <si>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</si>
  <si>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</si>
  <si>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</si>
  <si>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</si>
  <si>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</si>
  <si>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</si>
  <si>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</si>
  <si>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</si>
  <si>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</si>
  <si>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</si>
  <si>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</si>
  <si>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</si>
  <si>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</si>
  <si>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</si>
  <si>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</si>
  <si>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</si>
  <si>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</si>
  <si>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</si>
  <si>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</si>
  <si>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</si>
  <si>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</si>
  <si>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</si>
  <si>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</si>
  <si>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</si>
  <si>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</si>
  <si>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</si>
  <si>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</si>
  <si>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</si>
  <si>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</si>
  <si>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</si>
  <si>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</si>
  <si>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</si>
  <si>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</si>
  <si>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</si>
  <si>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</si>
  <si>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</si>
  <si>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</si>
  <si>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</si>
  <si>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</si>
  <si>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</si>
  <si>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</si>
  <si>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</si>
  <si>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</si>
  <si>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</si>
  <si>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</si>
  <si>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</si>
  <si>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</si>
  <si>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</si>
  <si>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</si>
  <si>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</si>
  <si>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</si>
  <si>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</si>
  <si>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</si>
  <si>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</si>
  <si>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</si>
  <si>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</si>
  <si>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</si>
  <si>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</si>
  <si>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</si>
  <si>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</si>
  <si>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</si>
  <si>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</si>
  <si>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</si>
  <si>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</si>
  <si>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</si>
  <si>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</si>
  <si>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</si>
  <si>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</si>
  <si>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</si>
  <si>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</si>
  <si>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</si>
  <si>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</si>
  <si>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</si>
  <si>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</si>
  <si>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</si>
  <si>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</si>
  <si>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</si>
  <si>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</si>
  <si>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</si>
  <si>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</si>
  <si>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</si>
  <si>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</si>
  <si>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</si>
  <si>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</si>
  <si>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</si>
  <si>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</si>
  <si>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</si>
  <si>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</si>
  <si>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</si>
  <si>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</si>
  <si>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</si>
  <si>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</si>
  <si>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</si>
  <si>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</si>
  <si>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</si>
  <si>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</si>
  <si>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</si>
  <si>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</si>
  <si>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</si>
  <si>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</si>
  <si>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</si>
  <si>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</si>
  <si>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</si>
  <si>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</si>
  <si>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</si>
  <si>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</si>
  <si>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</si>
  <si>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</si>
  <si>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</si>
  <si>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</si>
  <si>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</si>
  <si>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</si>
  <si>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</si>
  <si>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</si>
  <si>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</si>
  <si>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</si>
  <si>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</si>
  <si>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</si>
  <si>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</si>
  <si>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</si>
  <si>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</si>
  <si>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</si>
  <si>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</si>
  <si>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</si>
  <si>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</si>
  <si>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</si>
  <si>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</si>
  <si>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</si>
  <si>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</si>
  <si>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</si>
  <si>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</si>
  <si>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</si>
  <si>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</si>
  <si>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</si>
  <si>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</si>
  <si>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</si>
  <si>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</si>
  <si>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</si>
  <si>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</si>
  <si>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</si>
  <si>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</si>
  <si>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</si>
  <si>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</si>
  <si>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</si>
  <si>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</si>
  <si>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</si>
  <si>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</si>
  <si>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</si>
  <si>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</si>
  <si>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</si>
  <si>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</si>
  <si>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</si>
  <si>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</si>
  <si>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</si>
  <si>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</si>
  <si>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</si>
  <si>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</si>
  <si>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</si>
  <si>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</si>
  <si>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</si>
  <si>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</si>
  <si>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</si>
  <si>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</si>
  <si>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</si>
  <si>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</si>
  <si>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</si>
  <si>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</si>
  <si>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</si>
  <si>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</si>
  <si>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</si>
  <si>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</si>
  <si>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</si>
  <si>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</si>
  <si>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</si>
  <si>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</si>
  <si>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</si>
  <si>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</si>
  <si>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</si>
  <si>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</si>
  <si>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</si>
  <si>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</si>
  <si>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</si>
  <si>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</si>
  <si>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</si>
  <si>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</si>
  <si>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</si>
  <si>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</si>
  <si>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</si>
  <si>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</si>
  <si>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</si>
  <si>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</si>
  <si>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</si>
  <si>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</si>
  <si>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</si>
  <si>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</si>
  <si>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</si>
  <si>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</si>
  <si>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</si>
  <si>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</si>
  <si>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</si>
  <si>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</si>
  <si>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</si>
  <si>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</si>
  <si>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</si>
  <si>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</si>
  <si>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</si>
  <si>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</si>
  <si>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</si>
  <si>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</si>
  <si>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</si>
  <si>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</si>
  <si>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</si>
  <si>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</si>
  <si>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</si>
  <si>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</si>
  <si>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</si>
  <si>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</si>
  <si>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</si>
  <si>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</si>
  <si>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</si>
  <si>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</si>
  <si>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</si>
  <si>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</si>
  <si>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</si>
  <si>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</si>
  <si>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</si>
  <si>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</si>
  <si>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</si>
  <si>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</si>
  <si>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</si>
  <si>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</si>
  <si>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</si>
  <si>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</si>
  <si>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</si>
  <si>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</si>
  <si>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</si>
  <si>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</si>
  <si>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</si>
  <si>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</si>
  <si>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</si>
  <si>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</si>
  <si>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</si>
  <si>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</si>
  <si>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</si>
  <si>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</si>
  <si>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</si>
  <si>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</si>
  <si>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</si>
  <si>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</si>
  <si>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</si>
  <si>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</si>
  <si>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</si>
  <si>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</si>
  <si>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</si>
  <si>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</si>
  <si>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</si>
  <si>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</si>
  <si>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</si>
  <si>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</si>
  <si>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</si>
  <si>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</si>
  <si>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</si>
  <si>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</si>
  <si>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</si>
  <si>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</si>
  <si>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</si>
  <si>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</si>
  <si>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</si>
  <si>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</si>
  <si>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</si>
  <si>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</si>
  <si>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</si>
  <si>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</si>
  <si>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</si>
  <si>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</si>
  <si>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</si>
  <si>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</si>
  <si>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</si>
  <si>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</si>
  <si>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</si>
  <si>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</si>
  <si>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</si>
  <si>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</si>
  <si>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</si>
  <si>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</si>
  <si>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</si>
  <si>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</si>
  <si>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</si>
  <si>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</si>
  <si>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</si>
  <si>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</si>
  <si>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</si>
  <si>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</si>
  <si>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</si>
  <si>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</si>
  <si>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</si>
  <si>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</si>
  <si>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</si>
  <si>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</si>
  <si>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</si>
  <si>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</si>
  <si>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</si>
  <si>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</si>
  <si>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</si>
  <si>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</si>
  <si>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</si>
  <si>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</si>
  <si>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</si>
  <si>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</si>
  <si>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</si>
  <si>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</si>
  <si>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</si>
  <si>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</si>
  <si>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</si>
  <si>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</si>
  <si>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</si>
  <si>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</si>
  <si>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</si>
  <si>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</si>
  <si>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</si>
  <si>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</si>
  <si>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</si>
  <si>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</si>
  <si>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</si>
  <si>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</si>
  <si>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</si>
  <si>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</si>
  <si>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</si>
  <si>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</si>
  <si>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</si>
  <si>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</si>
  <si>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</si>
  <si>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</si>
  <si>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</si>
  <si>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</si>
  <si>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</si>
  <si>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</si>
  <si>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</si>
  <si>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</si>
  <si>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</si>
  <si>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</si>
  <si>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</si>
  <si>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</si>
  <si>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</si>
  <si>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</si>
  <si>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</si>
  <si>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</si>
  <si>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</si>
  <si>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</si>
  <si>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</si>
  <si>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</si>
  <si>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</si>
  <si>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</si>
  <si>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</si>
  <si>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</si>
  <si>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</si>
  <si>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</si>
  <si>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</si>
  <si>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</si>
  <si>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</si>
  <si>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</si>
  <si>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</si>
  <si>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</si>
  <si>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</si>
  <si>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</si>
  <si>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</si>
  <si>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</si>
  <si>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</si>
  <si>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</si>
  <si>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</si>
  <si>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</si>
  <si>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</si>
  <si>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</si>
  <si>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</si>
  <si>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</si>
  <si>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</si>
  <si>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</si>
  <si>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</si>
  <si>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</si>
  <si>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</si>
  <si>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</si>
  <si>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</si>
  <si>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</si>
  <si>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</si>
  <si>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</si>
  <si>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</si>
  <si>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</si>
  <si>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</si>
  <si>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</si>
  <si>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</si>
  <si>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</si>
  <si>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</si>
  <si>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</si>
  <si>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</si>
  <si>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</si>
  <si>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</si>
  <si>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</si>
  <si>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</si>
  <si>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</si>
  <si>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</si>
  <si>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</si>
  <si>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</si>
  <si>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</si>
  <si>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</si>
  <si>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</si>
  <si>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</si>
  <si>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</si>
  <si>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</si>
  <si>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</si>
  <si>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</si>
  <si>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</si>
  <si>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</si>
  <si>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</si>
  <si>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</si>
  <si>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</si>
  <si>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</si>
  <si>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</si>
  <si>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</si>
  <si>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</si>
  <si>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</si>
  <si>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</si>
  <si>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</si>
  <si>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</si>
  <si>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</si>
  <si>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</si>
  <si>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</si>
  <si>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</si>
  <si>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</si>
  <si>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</si>
  <si>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</si>
  <si>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</si>
  <si>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</si>
  <si>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</si>
  <si>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</si>
  <si>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</si>
  <si>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</si>
  <si>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</si>
  <si>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</si>
  <si>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</si>
  <si>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</si>
  <si>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</si>
  <si>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</si>
  <si>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</si>
  <si>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</si>
  <si>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</si>
  <si>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</si>
  <si>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</si>
  <si>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</si>
  <si>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</si>
  <si>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</si>
  <si>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</si>
  <si>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</si>
  <si>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</si>
  <si>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</si>
  <si>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</si>
  <si>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</si>
  <si>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</si>
  <si>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</si>
  <si>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</si>
  <si>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</si>
  <si>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</si>
  <si>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</si>
  <si>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</si>
  <si>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</si>
  <si>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</si>
  <si>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</si>
  <si>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</si>
  <si>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</si>
  <si>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</si>
  <si>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</si>
  <si>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</si>
  <si>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</si>
  <si>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</si>
  <si>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</si>
  <si>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</si>
  <si>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</si>
  <si>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</si>
  <si>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</si>
  <si>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</si>
  <si>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</si>
  <si>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</si>
  <si>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</si>
  <si>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</si>
  <si>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</si>
  <si>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</si>
  <si>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</si>
  <si>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</si>
  <si>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</si>
  <si>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</si>
  <si>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</si>
  <si>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</si>
  <si>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</si>
  <si>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</si>
  <si>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</si>
  <si>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</si>
  <si>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</si>
  <si>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</si>
  <si>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</si>
  <si>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</si>
  <si>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</si>
  <si>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</si>
  <si>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</si>
  <si>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</si>
  <si>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</si>
  <si>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</si>
  <si>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</si>
  <si>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</si>
  <si>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</si>
  <si>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</si>
  <si>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</si>
  <si>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</si>
  <si>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</si>
  <si>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</si>
  <si>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</si>
  <si>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</si>
  <si>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</si>
  <si>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</si>
  <si>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</si>
  <si>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</si>
  <si>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</si>
  <si>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</si>
  <si>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</si>
  <si>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</si>
  <si>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</si>
  <si>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</si>
  <si>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</si>
  <si>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</si>
  <si>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</si>
  <si>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</si>
  <si>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</si>
  <si>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</si>
  <si>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</si>
  <si>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</si>
  <si>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</si>
  <si>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</si>
  <si>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</si>
  <si>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</si>
  <si>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</si>
  <si>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</si>
  <si>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</si>
  <si>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</si>
  <si>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</si>
  <si>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</si>
  <si>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</si>
  <si>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</si>
  <si>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</si>
  <si>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</si>
  <si>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</si>
  <si>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</si>
  <si>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</si>
  <si>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</si>
  <si>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</si>
  <si>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</si>
  <si>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</si>
  <si>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</si>
  <si>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</si>
  <si>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</si>
  <si>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</si>
  <si>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</si>
  <si>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</si>
  <si>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</si>
  <si>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</si>
  <si>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</si>
  <si>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</si>
  <si>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</si>
  <si>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</si>
  <si>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</si>
  <si>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</si>
  <si>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</si>
  <si>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</si>
  <si>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</si>
  <si>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</si>
  <si>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</si>
  <si>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</si>
  <si>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</si>
  <si>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</si>
  <si>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</si>
  <si>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</si>
  <si>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</si>
  <si>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</si>
  <si>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</si>
  <si>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</si>
  <si>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</si>
  <si>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</si>
  <si>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</si>
  <si>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</si>
  <si>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</si>
  <si>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</si>
  <si>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</si>
  <si>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</si>
  <si>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</si>
  <si>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</si>
  <si>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</si>
  <si>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</si>
  <si>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</si>
  <si>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</si>
  <si>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</si>
  <si>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</si>
  <si>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</si>
  <si>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</si>
  <si>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</si>
  <si>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</si>
  <si>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</si>
  <si>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</si>
  <si>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</si>
  <si>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</si>
  <si>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</si>
  <si>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</si>
  <si>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</si>
  <si>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</si>
  <si>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</si>
  <si>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</si>
  <si>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</si>
  <si>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</si>
  <si>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</si>
  <si>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</si>
  <si>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</si>
  <si>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</si>
  <si>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</si>
  <si>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</si>
  <si>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</si>
  <si>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</si>
  <si>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</si>
  <si>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</si>
  <si>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</si>
  <si>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</si>
  <si>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</si>
  <si>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</si>
  <si>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</si>
  <si>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</si>
  <si>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</si>
  <si>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</si>
  <si>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</si>
  <si>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</si>
  <si>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</si>
  <si>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</si>
  <si>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</si>
  <si>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</si>
  <si>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</si>
  <si>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</si>
  <si>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</si>
  <si>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</si>
  <si>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</si>
  <si>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</si>
  <si>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</si>
  <si>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</si>
  <si>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</si>
  <si>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</si>
  <si>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</si>
  <si>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</si>
  <si>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</si>
  <si>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</si>
  <si>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</si>
  <si>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</si>
  <si>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</si>
  <si>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</si>
  <si>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</si>
  <si>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</si>
  <si>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</si>
  <si>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</si>
  <si>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</si>
  <si>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</si>
  <si>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</si>
  <si>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</si>
  <si>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</si>
  <si>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</si>
  <si>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</si>
  <si>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</si>
  <si>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</si>
  <si>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</si>
  <si>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</si>
  <si>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</si>
  <si>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</si>
  <si>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</si>
  <si>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</si>
  <si>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</si>
  <si>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</si>
  <si>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</si>
  <si>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</si>
  <si>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</si>
  <si>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</si>
  <si>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</si>
  <si>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</si>
  <si>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</si>
  <si>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</si>
  <si>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</si>
  <si>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</si>
  <si>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</si>
  <si>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</si>
  <si>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</si>
  <si>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</si>
  <si>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</si>
  <si>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</si>
  <si>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</si>
  <si>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</si>
  <si>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</si>
  <si>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</si>
  <si>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</si>
  <si>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</si>
  <si>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</si>
  <si>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</si>
  <si>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</si>
  <si>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</si>
  <si>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</si>
  <si>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</si>
  <si>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</si>
  <si>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</si>
  <si>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</si>
  <si>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</si>
  <si>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</si>
  <si>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</si>
  <si>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</si>
  <si>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</si>
  <si>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</si>
  <si>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</si>
  <si>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</si>
  <si>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</si>
  <si>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</si>
  <si>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</si>
  <si>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</si>
  <si>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</si>
  <si>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</si>
  <si>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</si>
  <si>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</si>
  <si>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</si>
  <si>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</si>
  <si>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</si>
  <si>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</si>
  <si>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</si>
  <si>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</si>
  <si>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</si>
  <si>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</si>
  <si>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</si>
  <si>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</si>
  <si>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</si>
  <si>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</si>
  <si>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</si>
  <si>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</si>
  <si>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</si>
  <si>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</si>
  <si>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</si>
  <si>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</si>
  <si>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</si>
  <si>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</si>
  <si>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</si>
  <si>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</si>
  <si>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</si>
  <si>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</si>
  <si>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</si>
  <si>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</si>
  <si>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</si>
  <si>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</si>
  <si>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</si>
  <si>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</si>
  <si>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</si>
  <si>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</si>
  <si>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</si>
  <si>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</si>
  <si>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</si>
  <si>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</si>
  <si>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</si>
  <si>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</si>
  <si>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</si>
  <si>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</si>
  <si>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</si>
  <si>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</si>
  <si>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</si>
  <si>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</si>
  <si>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</si>
  <si>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</si>
  <si>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</si>
  <si>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</si>
  <si>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</si>
  <si>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</si>
  <si>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</si>
  <si>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</si>
  <si>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</si>
  <si>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</si>
  <si>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</si>
  <si>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</si>
  <si>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</si>
  <si>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</si>
  <si>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</si>
  <si>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</si>
  <si>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</si>
  <si>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</si>
  <si>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</si>
  <si>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</si>
  <si>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</si>
  <si>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</si>
  <si>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</si>
  <si>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</si>
  <si>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</si>
  <si>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</si>
  <si>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</si>
  <si>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</si>
  <si>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</si>
  <si>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</si>
  <si>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</si>
  <si>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</si>
  <si>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</si>
  <si>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</si>
  <si>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</si>
  <si>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</si>
  <si>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</si>
  <si>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</si>
  <si>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</si>
  <si>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</si>
  <si>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</si>
  <si>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</si>
  <si>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</si>
  <si>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</si>
  <si>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</si>
  <si>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</si>
  <si>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</si>
  <si>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</si>
  <si>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</si>
  <si>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</si>
  <si>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</si>
  <si>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</si>
  <si>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</si>
  <si>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</si>
  <si>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</si>
  <si>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</si>
  <si>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</si>
  <si>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</si>
  <si>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</si>
  <si>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</si>
  <si>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</si>
  <si>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</si>
  <si>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</si>
  <si>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</si>
  <si>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</si>
  <si>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</si>
  <si>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</si>
  <si>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</si>
  <si>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</si>
  <si>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</si>
  <si>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</si>
  <si>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</si>
  <si>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</si>
  <si>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</si>
  <si>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</si>
  <si>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</si>
  <si>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</si>
  <si>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</si>
  <si>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</si>
  <si>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</si>
  <si>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</si>
  <si>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</si>
  <si>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</si>
  <si>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</si>
  <si>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</si>
  <si>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</si>
  <si>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</si>
  <si>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</si>
  <si>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</si>
  <si>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</si>
  <si>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</si>
  <si>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</si>
  <si>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</si>
  <si>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</si>
  <si>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</si>
  <si>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</si>
  <si>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</si>
  <si>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</si>
  <si>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</si>
  <si>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</si>
  <si>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</si>
  <si>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</si>
  <si>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</si>
  <si>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</si>
  <si>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</si>
  <si>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</si>
  <si>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</si>
  <si>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</si>
  <si>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</si>
  <si>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</si>
  <si>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</si>
  <si>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</si>
  <si>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</si>
  <si>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</si>
  <si>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</si>
  <si>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</si>
  <si>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</si>
  <si>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</si>
  <si>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</si>
  <si>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</si>
  <si>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</si>
  <si>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</si>
  <si>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</si>
  <si>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</si>
  <si>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</si>
  <si>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</si>
  <si>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</si>
  <si>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</si>
  <si>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</si>
  <si>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</si>
  <si>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</si>
  <si>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</si>
  <si>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</si>
  <si>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</si>
  <si>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</si>
  <si>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</si>
  <si>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</si>
  <si>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</si>
  <si>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</si>
  <si>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</si>
  <si>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</si>
  <si>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</si>
  <si>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</si>
  <si>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</si>
  <si>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</si>
  <si>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</si>
  <si>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</si>
  <si>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</si>
  <si>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</si>
  <si>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</si>
  <si>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</si>
  <si>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</si>
  <si>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</si>
  <si>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</si>
  <si>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</si>
  <si>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</si>
  <si>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</si>
  <si>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</si>
  <si>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</si>
  <si>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</si>
  <si>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</si>
  <si>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</si>
  <si>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</si>
  <si>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</si>
  <si>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</si>
  <si>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</si>
  <si>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</si>
  <si>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</si>
  <si>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</si>
  <si>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</si>
  <si>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</si>
  <si>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</si>
  <si>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</si>
  <si>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</si>
  <si>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</si>
  <si>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</si>
  <si>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</si>
  <si>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</si>
  <si>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</si>
  <si>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</si>
  <si>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</si>
  <si>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</si>
  <si>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</si>
  <si>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</si>
  <si>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</si>
  <si>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</si>
  <si>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</si>
  <si>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</si>
  <si>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</si>
  <si>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</si>
  <si>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</si>
  <si>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</si>
  <si>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</si>
  <si>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</si>
  <si>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</si>
  <si>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</si>
  <si>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</si>
  <si>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</si>
  <si>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</si>
  <si>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</si>
  <si>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</si>
  <si>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</si>
  <si>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</si>
  <si>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</si>
  <si>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</si>
  <si>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</si>
  <si>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</si>
  <si>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</si>
  <si>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</si>
  <si>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</si>
  <si>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</si>
  <si>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</si>
  <si>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</si>
  <si>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</si>
  <si>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</si>
  <si>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</si>
  <si>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</si>
  <si>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</si>
  <si>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</si>
  <si>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</si>
  <si>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</si>
  <si>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</si>
  <si>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</si>
  <si>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</si>
  <si>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</si>
  <si>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</si>
  <si>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</si>
  <si>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</si>
  <si>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</si>
  <si>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</si>
  <si>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</si>
  <si>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</si>
  <si>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</si>
  <si>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</si>
  <si>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</si>
  <si>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</si>
  <si>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</si>
  <si>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</si>
  <si>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</si>
  <si>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</si>
  <si>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</si>
  <si>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</si>
  <si>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</si>
  <si>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</si>
  <si>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</si>
  <si>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</si>
  <si>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</si>
  <si>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</si>
  <si>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</si>
  <si>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</si>
  <si>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</si>
  <si>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</si>
  <si>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</si>
  <si>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</si>
  <si>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</si>
  <si>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</si>
  <si>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</si>
  <si>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</si>
  <si>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</si>
  <si>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</si>
  <si>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</si>
  <si>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</si>
  <si>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</si>
  <si>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</si>
  <si>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</si>
  <si>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</si>
  <si>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</si>
  <si>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</si>
  <si>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</si>
  <si>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</si>
  <si>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</si>
  <si>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</si>
  <si>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</si>
  <si>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</si>
  <si>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</si>
  <si>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</si>
  <si>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</si>
  <si>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</si>
  <si>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</si>
  <si>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</si>
  <si>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</si>
  <si>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</si>
  <si>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</si>
  <si>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</si>
  <si>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</si>
  <si>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</si>
  <si>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</si>
  <si>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</si>
  <si>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</si>
  <si>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</si>
  <si>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</si>
  <si>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</si>
  <si>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</si>
  <si>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</si>
  <si>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</si>
  <si>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</si>
  <si>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</si>
  <si>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</si>
  <si>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</si>
  <si>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</si>
  <si>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</si>
  <si>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</si>
  <si>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</si>
  <si>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</si>
  <si>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</si>
  <si>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</si>
  <si>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</si>
  <si>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</si>
  <si>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</si>
  <si>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</si>
  <si>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</si>
  <si>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</si>
  <si>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</si>
  <si>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</si>
  <si>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</si>
  <si>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</si>
  <si>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</si>
  <si>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</si>
  <si>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</si>
  <si>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</si>
  <si>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</si>
  <si>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</si>
  <si>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</si>
  <si>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</si>
  <si>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</si>
  <si>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</si>
  <si>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</si>
  <si>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</si>
  <si>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</si>
  <si>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</si>
  <si>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</si>
  <si>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</si>
  <si>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</si>
  <si>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</si>
  <si>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</si>
  <si>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</si>
  <si>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</si>
  <si>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</si>
  <si>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</si>
  <si>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</si>
  <si>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</si>
  <si>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</si>
  <si>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</si>
  <si>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</si>
  <si>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</si>
  <si>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</si>
  <si>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</si>
  <si>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</si>
  <si>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</si>
  <si>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</si>
  <si>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</si>
  <si>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</si>
  <si>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</si>
  <si>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</si>
  <si>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</si>
  <si>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</si>
  <si>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</si>
  <si>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</si>
  <si>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</si>
  <si>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</si>
  <si>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</si>
  <si>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</si>
  <si>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</si>
  <si>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</si>
  <si>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</si>
  <si>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</si>
  <si>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</si>
  <si>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</si>
  <si>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</si>
  <si>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</si>
  <si>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</si>
  <si>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</si>
  <si>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</si>
  <si>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</si>
  <si>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</si>
  <si>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</si>
  <si>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</si>
  <si>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</si>
  <si>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</si>
  <si>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</si>
  <si>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</si>
  <si>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</si>
  <si>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</si>
  <si>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</si>
  <si>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</si>
  <si>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</si>
  <si>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</si>
  <si>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</si>
  <si>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</si>
  <si>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</si>
  <si>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</si>
  <si>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</si>
  <si>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</si>
  <si>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</si>
  <si>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</si>
  <si>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</si>
  <si>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</si>
  <si>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</si>
  <si>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</si>
  <si>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</si>
  <si>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</si>
  <si>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</si>
  <si>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</si>
  <si>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</si>
  <si>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</si>
  <si>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</si>
  <si>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</si>
  <si>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</si>
  <si>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</si>
  <si>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</si>
  <si>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</si>
  <si>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</si>
  <si>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</si>
  <si>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</si>
  <si>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</si>
  <si>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</si>
  <si>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</si>
  <si>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</si>
  <si>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</si>
  <si>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</si>
  <si>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</si>
  <si>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</si>
  <si>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</si>
  <si>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</si>
  <si>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</si>
  <si>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</si>
  <si>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</si>
  <si>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</si>
  <si>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</si>
  <si>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</si>
  <si>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</si>
  <si>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</si>
  <si>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</si>
  <si>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</si>
  <si>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</si>
  <si>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</si>
  <si>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</si>
  <si>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</si>
  <si>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</si>
  <si>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</si>
  <si>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</si>
  <si>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</si>
  <si>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</si>
  <si>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</si>
  <si>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</si>
  <si>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</si>
  <si>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</si>
  <si>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</si>
  <si>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</si>
  <si>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</si>
  <si>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</si>
  <si>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</si>
  <si>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</si>
  <si>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</si>
  <si>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</si>
  <si>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</si>
  <si>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</si>
  <si>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</si>
  <si>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</si>
  <si>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</si>
  <si>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</si>
  <si>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</si>
  <si>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</si>
  <si>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</si>
  <si>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</si>
  <si>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</si>
  <si>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</si>
  <si>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</si>
  <si>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</si>
  <si>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</si>
  <si>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</si>
  <si>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</si>
  <si>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</si>
  <si>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</si>
  <si>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</si>
  <si>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</si>
  <si>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</si>
  <si>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</si>
  <si>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</si>
  <si>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</si>
  <si>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</si>
  <si>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</si>
  <si>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</si>
  <si>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</si>
  <si>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</si>
  <si>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</si>
  <si>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</si>
  <si>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</si>
  <si>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</si>
  <si>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</si>
  <si>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</si>
  <si>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</si>
  <si>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</si>
  <si>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</si>
  <si>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</si>
  <si>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</si>
  <si>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</si>
  <si>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</si>
  <si>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</si>
  <si>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</si>
  <si>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</si>
  <si>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</si>
  <si>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</si>
  <si>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</si>
  <si>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</si>
  <si>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</si>
  <si>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</si>
  <si>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</si>
  <si>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</si>
  <si>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</si>
  <si>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</si>
  <si>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</si>
  <si>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</si>
  <si>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</si>
  <si>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</si>
  <si>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</si>
  <si>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</si>
  <si>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</si>
  <si>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</si>
  <si>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</si>
  <si>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</si>
  <si>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</si>
  <si>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</si>
  <si>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</si>
  <si>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</si>
  <si>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</si>
  <si>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</si>
  <si>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</si>
  <si>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</si>
  <si>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</si>
  <si>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</si>
  <si>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</si>
  <si>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</si>
  <si>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</si>
  <si>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</si>
  <si>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</si>
  <si>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</si>
  <si>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</si>
  <si>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</si>
  <si>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</si>
  <si>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</si>
  <si>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</si>
  <si>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</si>
  <si>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</si>
  <si>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</si>
  <si>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</si>
  <si>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</si>
  <si>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</si>
  <si>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</si>
  <si>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</si>
  <si>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</si>
  <si>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</si>
  <si>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</si>
  <si>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</si>
  <si>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</si>
  <si>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</si>
  <si>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</si>
  <si>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</si>
  <si>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</si>
  <si>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</si>
  <si>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</si>
  <si>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</si>
  <si>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</si>
  <si>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</si>
  <si>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</si>
  <si>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</si>
  <si>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</si>
  <si>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</si>
  <si>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</si>
  <si>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</si>
  <si>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</si>
  <si>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</si>
  <si>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</si>
  <si>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</si>
  <si>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</si>
  <si>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</si>
  <si>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</si>
  <si>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</si>
  <si>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</si>
  <si>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</si>
  <si>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</si>
  <si>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</si>
  <si>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</si>
  <si>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</si>
  <si>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</si>
  <si>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</si>
  <si>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</si>
  <si>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</si>
  <si>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</si>
  <si>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</si>
  <si>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</si>
  <si>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</si>
  <si>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</si>
  <si>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</si>
  <si>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</si>
  <si>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</si>
  <si>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</si>
  <si>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</si>
  <si>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</si>
  <si>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</si>
  <si>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</si>
  <si>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</si>
  <si>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</si>
  <si>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</si>
  <si>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</si>
  <si>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</si>
  <si>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</si>
  <si>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</si>
  <si>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</si>
  <si>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</si>
  <si>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</si>
  <si>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</si>
  <si>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</si>
  <si>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</si>
  <si>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</si>
  <si>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</si>
  <si>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</si>
  <si>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</si>
  <si>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</si>
  <si>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</si>
  <si>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</si>
  <si>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</si>
  <si>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</si>
  <si>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</si>
  <si>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</si>
  <si>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</si>
  <si>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</si>
  <si>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</si>
  <si>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</si>
  <si>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</si>
  <si>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</si>
  <si>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</si>
  <si>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</si>
  <si>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</si>
  <si>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</si>
  <si>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</si>
  <si>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</si>
  <si>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</si>
  <si>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</si>
  <si>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</si>
  <si>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</si>
  <si>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</si>
  <si>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</si>
  <si>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</si>
  <si>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</si>
  <si>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</si>
  <si>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</si>
  <si>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</si>
  <si>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</si>
  <si>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</si>
  <si>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</si>
  <si>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</si>
  <si>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</si>
  <si>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</si>
  <si>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</si>
  <si>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</si>
  <si>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</si>
  <si>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</si>
  <si>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</si>
  <si>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</si>
  <si>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</si>
  <si>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</si>
  <si>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</si>
  <si>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</si>
  <si>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</si>
  <si>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</si>
  <si>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</si>
  <si>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</si>
  <si>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</si>
  <si>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</si>
  <si>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</si>
  <si>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</si>
  <si>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</si>
  <si>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</si>
  <si>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</si>
  <si>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</si>
  <si>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</si>
  <si>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</si>
  <si>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</si>
  <si>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</si>
  <si>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</si>
  <si>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</si>
  <si>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</si>
  <si>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</si>
  <si>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</si>
  <si>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</si>
  <si>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</si>
  <si>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</si>
  <si>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</si>
  <si>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</si>
  <si>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</si>
  <si>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</si>
  <si>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</si>
  <si>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</si>
  <si>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</si>
  <si>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</si>
  <si>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</si>
  <si>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</si>
  <si>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</si>
  <si>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</si>
  <si>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</si>
  <si>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</si>
  <si>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</si>
  <si>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</si>
  <si>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</si>
  <si>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</si>
  <si>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</si>
  <si>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</si>
  <si>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</si>
  <si>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</si>
  <si>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</si>
  <si>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</si>
  <si>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</si>
  <si>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</si>
  <si>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</si>
  <si>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</si>
  <si>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</si>
  <si>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</si>
  <si>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</si>
  <si>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</si>
  <si>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</si>
  <si>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</si>
  <si>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</si>
  <si>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</si>
  <si>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</si>
  <si>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</si>
  <si>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</si>
  <si>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</si>
  <si>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</si>
  <si>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</si>
  <si>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</si>
  <si>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</si>
  <si>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</si>
  <si>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</si>
  <si>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</si>
  <si>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</si>
  <si>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</si>
  <si>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</si>
  <si>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</si>
  <si>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</si>
  <si>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</si>
  <si>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</si>
  <si>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</si>
  <si>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</si>
  <si>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</si>
  <si>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</si>
  <si>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</si>
  <si>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</si>
  <si>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</si>
  <si>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</si>
  <si>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</si>
  <si>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</si>
  <si>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</si>
  <si>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</si>
  <si>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</si>
  <si>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</si>
  <si>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</si>
  <si>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</si>
  <si>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</si>
  <si>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</si>
  <si>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</si>
  <si>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</si>
  <si>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</si>
  <si>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</si>
  <si>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</si>
  <si>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</si>
  <si>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</si>
  <si>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</si>
  <si>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</si>
  <si>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</si>
  <si>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</si>
  <si>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</si>
  <si>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</si>
  <si>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</si>
  <si>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</si>
  <si>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</si>
  <si>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</si>
  <si>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</si>
  <si>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</si>
  <si>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</si>
  <si>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</si>
  <si>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</si>
  <si>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</si>
  <si>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</si>
  <si>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</si>
  <si>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</si>
  <si>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</si>
  <si>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</si>
  <si>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</si>
  <si>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</si>
  <si>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</si>
  <si>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</si>
  <si>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</si>
  <si>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</si>
  <si>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</si>
  <si>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</si>
  <si>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</si>
  <si>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</si>
  <si>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</si>
  <si>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</si>
  <si>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</si>
  <si>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</si>
  <si>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</si>
  <si>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</si>
  <si>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</si>
  <si>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</si>
  <si>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</si>
  <si>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</si>
  <si>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</si>
  <si>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</si>
  <si>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</si>
  <si>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</si>
  <si>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</si>
  <si>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</si>
  <si>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</si>
  <si>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</si>
  <si>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</si>
  <si>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</si>
  <si>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</si>
  <si>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</si>
  <si>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</si>
  <si>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</si>
  <si>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</si>
  <si>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</si>
  <si>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</si>
  <si>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</si>
  <si>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</si>
  <si>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</si>
  <si>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</si>
  <si>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</si>
  <si>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</si>
  <si>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</si>
  <si>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</si>
  <si>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</si>
  <si>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</si>
  <si>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</si>
  <si>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</si>
  <si>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</si>
  <si>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</si>
  <si>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</si>
  <si>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</si>
  <si>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</si>
  <si>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</si>
  <si>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</si>
  <si>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</si>
  <si>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</si>
  <si>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</si>
  <si>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</si>
  <si>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</si>
  <si>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</si>
  <si>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</si>
  <si>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</si>
  <si>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</si>
  <si>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</si>
  <si>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</si>
  <si>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</si>
  <si>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</si>
  <si>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</si>
  <si>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</si>
  <si>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</si>
  <si>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</si>
  <si>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</si>
  <si>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</si>
  <si>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</si>
  <si>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</si>
  <si>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</si>
  <si>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</si>
  <si>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</si>
  <si>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</si>
  <si>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</si>
  <si>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</si>
  <si>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</si>
  <si>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</si>
  <si>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</si>
  <si>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</si>
  <si>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</si>
  <si>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</si>
  <si>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</si>
  <si>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</si>
  <si>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</si>
  <si>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</si>
  <si>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</si>
  <si>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</si>
  <si>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</si>
  <si>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</si>
  <si>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</si>
  <si>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</si>
  <si>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</si>
  <si>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</si>
  <si>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</si>
  <si>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</si>
  <si>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</si>
  <si>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</si>
  <si>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</si>
  <si>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</si>
  <si>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</si>
  <si>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</si>
  <si>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</si>
  <si>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</si>
  <si>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</si>
  <si>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</si>
  <si>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</si>
  <si>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</si>
  <si>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</si>
  <si>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</si>
  <si>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</si>
  <si>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</si>
  <si>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</si>
  <si>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</si>
  <si>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</si>
  <si>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</si>
  <si>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</si>
  <si>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</si>
  <si>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</si>
  <si>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</si>
  <si>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</si>
  <si>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</si>
  <si>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</si>
  <si>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</si>
  <si>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</si>
  <si>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</si>
  <si>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</si>
  <si>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</si>
  <si>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</si>
  <si>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</si>
  <si>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</si>
  <si>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</si>
  <si>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</si>
  <si>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</si>
  <si>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</si>
  <si>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</si>
  <si>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</si>
  <si>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</si>
  <si>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</si>
  <si>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</si>
  <si>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</si>
  <si>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</si>
  <si>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</si>
  <si>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</si>
  <si>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</si>
  <si>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</si>
  <si>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</si>
  <si>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</si>
  <si>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</si>
  <si>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</si>
  <si>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</si>
  <si>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</si>
  <si>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</si>
  <si>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</si>
  <si>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</si>
  <si>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</si>
  <si>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</si>
  <si>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</si>
  <si>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</si>
  <si>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</si>
  <si>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</si>
  <si>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</si>
  <si>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</si>
  <si>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</si>
  <si>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</si>
  <si>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</si>
  <si>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</si>
  <si>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</si>
  <si>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</si>
  <si>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</si>
  <si>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</si>
  <si>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</si>
  <si>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</si>
  <si>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</si>
  <si>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</si>
  <si>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</si>
  <si>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</si>
  <si>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</si>
  <si>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</si>
  <si>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</si>
  <si>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</si>
  <si>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</si>
  <si>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</si>
  <si>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</si>
  <si>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</si>
  <si>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</si>
  <si>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</si>
  <si>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</si>
  <si>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</si>
  <si>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</si>
  <si>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</si>
  <si>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</si>
  <si>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</si>
  <si>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</si>
  <si>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</si>
  <si>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</si>
  <si>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</si>
  <si>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</si>
  <si>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</si>
  <si>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</si>
  <si>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</si>
  <si>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</si>
  <si>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</si>
  <si>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</si>
  <si>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</si>
  <si>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</si>
  <si>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</si>
  <si>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</si>
  <si>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</si>
  <si>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</si>
  <si>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</si>
  <si>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</si>
  <si>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</si>
  <si>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</si>
  <si>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</si>
  <si>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</si>
  <si>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</si>
  <si>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</si>
  <si>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</si>
  <si>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</si>
  <si>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</si>
  <si>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</si>
  <si>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</si>
  <si>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</si>
  <si>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</si>
  <si>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</si>
  <si>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</si>
  <si>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</si>
  <si>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</si>
  <si>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</si>
  <si>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</si>
  <si>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</si>
  <si>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</si>
  <si>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</si>
  <si>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</si>
  <si>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</si>
  <si>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</si>
  <si>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</si>
  <si>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</si>
  <si>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</si>
  <si>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</si>
  <si>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</si>
  <si>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</si>
  <si>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</si>
  <si>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</si>
  <si>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</si>
  <si>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</si>
  <si>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</si>
  <si>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</si>
  <si>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</si>
  <si>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</si>
  <si>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</si>
  <si>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</si>
  <si>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</si>
  <si>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</si>
  <si>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</si>
  <si>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</si>
  <si>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</si>
  <si>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</si>
  <si>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</si>
  <si>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</si>
  <si>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</si>
  <si>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</si>
  <si>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</si>
  <si>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</si>
  <si>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</si>
  <si>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</si>
  <si>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</si>
  <si>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</si>
  <si>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</si>
  <si>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</si>
  <si>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</si>
  <si>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</si>
  <si>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</si>
  <si>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</si>
  <si>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</si>
  <si>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</si>
  <si>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</si>
  <si>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</si>
  <si>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</si>
  <si>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</si>
  <si>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</si>
  <si>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</si>
  <si>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</si>
  <si>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</si>
  <si>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</si>
  <si>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</si>
  <si>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</si>
  <si>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</si>
  <si>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</si>
  <si>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</si>
  <si>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</si>
  <si>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</si>
  <si>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</si>
  <si>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</si>
  <si>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</si>
  <si>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</si>
  <si>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</si>
  <si>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</si>
  <si>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</si>
  <si>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</si>
  <si>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</si>
  <si>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</si>
  <si>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</si>
  <si>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</si>
  <si>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</si>
  <si>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</si>
  <si>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</si>
  <si>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</si>
  <si>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</si>
  <si>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</si>
  <si>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</si>
  <si>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</si>
  <si>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</si>
  <si>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</si>
  <si>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</si>
  <si>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</si>
  <si>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</si>
  <si>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</si>
  <si>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</si>
  <si>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</si>
  <si>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</si>
  <si>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</si>
  <si>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</si>
  <si>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</si>
  <si>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</si>
  <si>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</si>
  <si>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</si>
  <si>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</si>
  <si>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</si>
  <si>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</si>
  <si>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</si>
  <si>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</si>
  <si>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</si>
  <si>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</si>
  <si>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</si>
  <si>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</si>
  <si>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</si>
  <si>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</si>
  <si>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</si>
  <si>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</si>
  <si>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</si>
  <si>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</si>
  <si>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</si>
  <si>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</si>
  <si>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</si>
  <si>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</si>
  <si>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</si>
  <si>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</si>
  <si>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</si>
  <si>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</si>
  <si>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</si>
  <si>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</si>
  <si>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</si>
  <si>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</si>
  <si>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</si>
  <si>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</si>
  <si>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</si>
  <si>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</si>
  <si>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</si>
  <si>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</si>
  <si>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</si>
  <si>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</si>
  <si>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</si>
  <si>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</si>
  <si>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</si>
  <si>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</si>
  <si>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</si>
  <si>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</si>
  <si>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</si>
  <si>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</si>
  <si>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</si>
  <si>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</si>
  <si>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</si>
  <si>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</si>
  <si>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</si>
  <si>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</si>
  <si>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</si>
  <si>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</si>
  <si>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</si>
  <si>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</si>
  <si>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</si>
  <si>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</si>
  <si>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</si>
  <si>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</si>
  <si>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</si>
  <si>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</si>
  <si>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</si>
  <si>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</si>
  <si>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</si>
  <si>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</si>
  <si>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</si>
  <si>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</si>
  <si>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</si>
  <si>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</si>
  <si>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</si>
  <si>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</si>
  <si>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</si>
  <si>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</si>
  <si>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</si>
  <si>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</si>
  <si>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</si>
  <si>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</si>
  <si>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</si>
  <si>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</si>
  <si>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</si>
  <si>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</si>
  <si>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</si>
  <si>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</si>
  <si>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</si>
  <si>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</si>
  <si>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</si>
  <si>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</si>
  <si>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</si>
  <si>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</si>
  <si>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</si>
  <si>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</si>
  <si>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</si>
  <si>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</si>
  <si>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</si>
  <si>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</si>
  <si>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</si>
  <si>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</si>
  <si>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</si>
  <si>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</si>
  <si>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</si>
  <si>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</si>
  <si>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</si>
  <si>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</si>
  <si>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</si>
  <si>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</si>
  <si>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</si>
  <si>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</si>
  <si>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</si>
  <si>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</si>
  <si>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</si>
  <si>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</si>
  <si>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</si>
  <si>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</si>
  <si>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</si>
  <si>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</si>
  <si>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</si>
  <si>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</si>
  <si>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</si>
  <si>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</si>
  <si>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</si>
  <si>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</si>
  <si>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</si>
  <si>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</si>
  <si>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</si>
  <si>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</si>
  <si>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</si>
  <si>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</si>
  <si>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</si>
  <si>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</si>
  <si>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</si>
  <si>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</si>
  <si>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</si>
  <si>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</si>
  <si>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</si>
  <si>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</si>
  <si>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</si>
  <si>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</si>
  <si>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</si>
  <si>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</si>
  <si>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</si>
  <si>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</si>
  <si>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</si>
  <si>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</si>
  <si>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</si>
  <si>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</si>
  <si>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</si>
  <si>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</si>
  <si>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</si>
  <si>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</si>
  <si>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</si>
  <si>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</si>
  <si>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</si>
  <si>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</si>
  <si>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</si>
  <si>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</si>
  <si>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</si>
  <si>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</si>
  <si>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</si>
  <si>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</si>
  <si>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</si>
  <si>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</si>
  <si>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</si>
  <si>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</si>
  <si>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</si>
  <si>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</si>
  <si>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</si>
  <si>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</si>
  <si>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</si>
  <si>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</si>
  <si>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</si>
  <si>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</si>
  <si>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</si>
  <si>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</si>
  <si>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</si>
  <si>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</si>
  <si>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</si>
  <si>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</si>
  <si>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</si>
  <si>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</si>
  <si>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</si>
  <si>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</si>
  <si>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</si>
  <si>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</si>
  <si>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</si>
  <si>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</si>
  <si>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</si>
  <si>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</si>
  <si>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</si>
  <si>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</si>
  <si>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</si>
  <si>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</si>
  <si>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</si>
  <si>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</si>
  <si>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</si>
  <si>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</si>
  <si>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</si>
  <si>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</si>
  <si>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</si>
  <si>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</si>
  <si>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</si>
  <si>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</si>
  <si>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</si>
  <si>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</si>
  <si>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</si>
  <si>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</si>
  <si>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</si>
  <si>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</si>
  <si>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</si>
  <si>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</si>
  <si>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</si>
  <si>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</si>
  <si>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</si>
  <si>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</si>
  <si>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</si>
  <si>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</si>
  <si>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</si>
  <si>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</si>
  <si>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</si>
  <si>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</si>
  <si>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</si>
  <si>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</si>
  <si>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</si>
  <si>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</si>
  <si>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</si>
  <si>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</si>
  <si>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</si>
  <si>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</si>
  <si>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</si>
  <si>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</si>
  <si>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</si>
  <si>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</si>
  <si>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</si>
  <si>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</si>
  <si>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</si>
  <si>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</si>
  <si>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</si>
  <si>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</si>
  <si>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</si>
  <si>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</si>
  <si>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</si>
  <si>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</si>
  <si>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</si>
  <si>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</si>
  <si>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</si>
  <si>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</si>
  <si>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</si>
  <si>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</si>
  <si>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</si>
  <si>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</si>
  <si>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</si>
  <si>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</si>
  <si>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</si>
  <si>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</si>
  <si>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</si>
  <si>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</si>
  <si>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</si>
  <si>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</si>
  <si>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</si>
  <si>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</si>
  <si>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</si>
  <si>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</si>
  <si>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</si>
  <si>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</si>
  <si>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</si>
  <si>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</si>
  <si>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</si>
  <si>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</si>
  <si>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</si>
  <si>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</si>
  <si>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</si>
  <si>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</si>
  <si>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</si>
  <si>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</si>
  <si>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</si>
  <si>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</si>
  <si>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</si>
  <si>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</si>
  <si>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</si>
  <si>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</si>
  <si>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</si>
  <si>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</si>
  <si>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</si>
  <si>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</si>
  <si>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</si>
  <si>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</si>
  <si>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</si>
  <si>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</si>
  <si>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</si>
  <si>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</si>
  <si>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</si>
  <si>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</si>
  <si>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</si>
  <si>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</si>
  <si>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</si>
  <si>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</si>
  <si>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</si>
  <si>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</si>
  <si>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</si>
  <si>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</si>
  <si>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</si>
  <si>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</si>
  <si>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</si>
  <si>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</si>
  <si>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</si>
  <si>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</si>
  <si>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</si>
  <si>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</si>
  <si>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</si>
  <si>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</si>
  <si>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</si>
  <si>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</si>
  <si>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</si>
  <si>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</si>
  <si>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</si>
  <si>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</si>
  <si>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</si>
  <si>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</si>
  <si>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</si>
  <si>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</si>
  <si>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</si>
  <si>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</si>
  <si>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</si>
  <si>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</si>
  <si>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</si>
  <si>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</si>
  <si>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</si>
  <si>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</si>
  <si>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</si>
  <si>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</si>
  <si>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</si>
  <si>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</si>
  <si>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</si>
  <si>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</si>
  <si>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</si>
  <si>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</si>
  <si>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</si>
  <si>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</si>
  <si>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</si>
  <si>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</si>
  <si>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</si>
  <si>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</si>
  <si>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</si>
  <si>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</si>
  <si>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</si>
  <si>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</si>
  <si>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</si>
  <si>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</si>
  <si>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</si>
  <si>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</si>
  <si>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</si>
  <si>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</si>
  <si>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</si>
  <si>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</si>
  <si>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</si>
  <si>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</si>
  <si>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</si>
  <si>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</si>
  <si>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</si>
  <si>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</si>
  <si>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</si>
  <si>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</si>
  <si>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</si>
  <si>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</si>
  <si>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</si>
  <si>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</si>
  <si>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</si>
  <si>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</si>
  <si>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</si>
  <si>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</si>
  <si>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</si>
  <si>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</si>
  <si>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</si>
  <si>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</si>
  <si>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</si>
  <si>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</si>
  <si>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</si>
  <si>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</si>
  <si>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</si>
  <si>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</si>
  <si>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</si>
  <si>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</si>
  <si>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</si>
  <si>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</si>
  <si>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</si>
  <si>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</si>
  <si>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</si>
  <si>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</si>
  <si>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</si>
  <si>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</si>
  <si>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</si>
  <si>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</si>
  <si>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</si>
  <si>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</si>
  <si>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</si>
  <si>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</si>
  <si>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</si>
  <si>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</si>
  <si>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</si>
  <si>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</si>
  <si>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</si>
  <si>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</si>
  <si>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</si>
  <si>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</si>
  <si>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</si>
  <si>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</si>
  <si>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</si>
  <si>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</si>
  <si>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</si>
  <si>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</si>
  <si>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</si>
  <si>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</si>
  <si>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</si>
  <si>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</si>
  <si>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</si>
  <si>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</si>
  <si>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</si>
  <si>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</si>
  <si>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</si>
  <si>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</si>
  <si>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</si>
  <si>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</si>
  <si>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</si>
  <si>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</si>
  <si>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</si>
  <si>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</si>
  <si>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</si>
  <si>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</si>
  <si>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</si>
  <si>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</si>
  <si>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</si>
  <si>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</si>
  <si>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</si>
  <si>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</si>
  <si>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</si>
  <si>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</si>
  <si>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</si>
  <si>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</si>
  <si>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</si>
  <si>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</si>
  <si>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</si>
  <si>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</si>
  <si>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</si>
  <si>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</si>
  <si>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</si>
  <si>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</si>
  <si>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</si>
  <si>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</si>
  <si>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</si>
  <si>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</si>
  <si>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</si>
  <si>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</si>
  <si>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</si>
  <si>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</si>
  <si>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</si>
  <si>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</si>
  <si>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</si>
  <si>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</si>
  <si>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</si>
  <si>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</si>
  <si>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</si>
  <si>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</si>
  <si>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</si>
  <si>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</si>
  <si>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</si>
  <si>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</si>
  <si>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</si>
  <si>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</si>
  <si>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</si>
  <si>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</si>
  <si>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</si>
  <si>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</si>
  <si>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</si>
  <si>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</si>
  <si>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</si>
  <si>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</si>
  <si>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</si>
  <si>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</si>
  <si>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</si>
  <si>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</si>
  <si>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</si>
  <si>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</si>
  <si>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</si>
  <si>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</si>
  <si>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</si>
  <si>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</si>
  <si>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</si>
  <si>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</si>
  <si>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</si>
  <si>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</si>
  <si>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</si>
  <si>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</si>
  <si>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</si>
  <si>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</si>
  <si>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</si>
  <si>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</si>
  <si>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</si>
  <si>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</si>
  <si>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</si>
  <si>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</si>
  <si>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</si>
  <si>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</si>
  <si>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</si>
  <si>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</si>
  <si>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</si>
  <si>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</si>
  <si>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</si>
  <si>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</si>
  <si>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</si>
  <si>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</si>
  <si>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</si>
  <si>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</si>
  <si>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</si>
  <si>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</si>
  <si>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</si>
  <si>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</si>
  <si>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</si>
  <si>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</si>
  <si>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</si>
  <si>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</si>
  <si>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</si>
  <si>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</si>
  <si>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</si>
  <si>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</si>
  <si>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</si>
  <si>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</si>
  <si>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</si>
  <si>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</si>
  <si>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</si>
  <si>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</si>
  <si>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</si>
  <si>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</si>
  <si>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</si>
  <si>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</si>
  <si>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</si>
  <si>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</si>
  <si>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</si>
  <si>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</si>
  <si>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</si>
  <si>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</si>
  <si>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</si>
  <si>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</si>
  <si>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</si>
  <si>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</si>
  <si>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</si>
  <si>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</si>
  <si>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</si>
  <si>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</si>
  <si>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</si>
  <si>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</si>
  <si>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</si>
  <si>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</si>
  <si>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</si>
  <si>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</si>
  <si>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</si>
  <si>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</si>
  <si>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</si>
  <si>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</si>
  <si>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</si>
  <si>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</si>
  <si>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</si>
  <si>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</si>
  <si>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</si>
  <si>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</si>
  <si>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</si>
  <si>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</si>
  <si>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</si>
  <si>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</si>
  <si>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</si>
  <si>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</si>
  <si>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</si>
  <si>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</si>
  <si>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</si>
  <si>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</si>
  <si>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</si>
  <si>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</si>
  <si>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</si>
  <si>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</si>
  <si>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</si>
  <si>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</si>
  <si>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</si>
  <si>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</si>
  <si>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</si>
  <si>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</si>
  <si>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</si>
  <si>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</si>
  <si>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</si>
  <si>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</si>
  <si>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</si>
  <si>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</si>
  <si>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</si>
  <si>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</si>
  <si>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</si>
  <si>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</si>
  <si>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</si>
  <si>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</si>
  <si>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</si>
  <si>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</si>
  <si>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</si>
  <si>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</si>
  <si>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</si>
  <si>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</si>
  <si>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</si>
  <si>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</si>
  <si>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</si>
  <si>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</si>
  <si>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</si>
  <si>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</si>
  <si>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</si>
  <si>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</si>
  <si>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</si>
  <si>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</si>
  <si>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</si>
  <si>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</si>
  <si>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</si>
  <si>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</si>
  <si>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</si>
  <si>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</si>
  <si>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</si>
  <si>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</si>
  <si>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</si>
  <si>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</si>
  <si>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</si>
  <si>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</si>
  <si>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</si>
  <si>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</si>
  <si>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</si>
  <si>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</si>
  <si>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</si>
  <si>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</si>
  <si>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</si>
  <si>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</si>
  <si>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</si>
  <si>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</si>
  <si>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</si>
  <si>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</si>
  <si>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</si>
  <si>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</si>
  <si>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</si>
  <si>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</si>
  <si>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</si>
  <si>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</si>
  <si>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</si>
  <si>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</si>
  <si>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</si>
  <si>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</si>
  <si>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</si>
  <si>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</si>
  <si>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</si>
  <si>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</si>
  <si>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</si>
  <si>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</si>
  <si>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</si>
  <si>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</si>
  <si>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</si>
  <si>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</si>
  <si>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</si>
  <si>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</si>
  <si>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</si>
  <si>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</si>
  <si>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</si>
  <si>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</si>
  <si>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</si>
  <si>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</si>
  <si>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</si>
  <si>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</si>
  <si>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</si>
  <si>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</si>
  <si>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</si>
  <si>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</si>
  <si>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</si>
  <si>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</si>
  <si>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</si>
  <si>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</si>
  <si>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</si>
  <si>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</si>
  <si>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</si>
  <si>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</si>
  <si>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</si>
  <si>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</si>
  <si>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</si>
  <si>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</si>
  <si>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</si>
  <si>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</si>
  <si>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</si>
  <si>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</si>
  <si>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</si>
  <si>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</si>
  <si>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</si>
  <si>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</si>
  <si>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</si>
  <si>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</si>
  <si>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</si>
  <si>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</si>
  <si>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</si>
  <si>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</si>
  <si>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</si>
  <si>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</si>
  <si>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</si>
  <si>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</si>
  <si>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</si>
  <si>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</si>
  <si>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</si>
  <si>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</si>
  <si>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</si>
  <si>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</si>
  <si>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</si>
  <si>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</si>
  <si>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</si>
  <si>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</si>
  <si>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</si>
  <si>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</si>
  <si>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</si>
  <si>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</si>
  <si>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</si>
  <si>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</si>
  <si>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</si>
  <si>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</si>
  <si>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</si>
  <si>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</si>
  <si>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</si>
  <si>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</si>
  <si>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</si>
  <si>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</si>
  <si>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</si>
  <si>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</si>
  <si>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</si>
  <si>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</si>
  <si>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</si>
  <si>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</si>
  <si>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</si>
  <si>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</si>
  <si>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</si>
  <si>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</si>
  <si>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</si>
  <si>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</si>
  <si>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</si>
  <si>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</si>
  <si>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</si>
  <si>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</si>
  <si>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</si>
  <si>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</si>
  <si>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</si>
  <si>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</si>
  <si>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</si>
  <si>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</si>
  <si>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</si>
  <si>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</si>
  <si>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</si>
  <si>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</si>
  <si>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</si>
  <si>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</si>
  <si>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</si>
  <si>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</si>
  <si>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</si>
  <si>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</si>
  <si>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</si>
  <si>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</si>
  <si>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</si>
  <si>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</si>
  <si>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</si>
  <si>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</si>
  <si>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</si>
  <si>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</si>
  <si>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</si>
  <si>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</si>
  <si>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</si>
  <si>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</si>
  <si>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</si>
  <si>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</si>
  <si>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</si>
  <si>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</si>
  <si>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</si>
  <si>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</si>
  <si>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</si>
  <si>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</si>
  <si>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</si>
  <si>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</si>
  <si>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</si>
  <si>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</si>
  <si>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</si>
  <si>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</si>
  <si>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</si>
  <si>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</si>
  <si>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</si>
  <si>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</si>
  <si>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</si>
  <si>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</si>
  <si>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</si>
  <si>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</si>
  <si>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</si>
  <si>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</si>
  <si>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</si>
  <si>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</si>
  <si>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</si>
  <si>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</si>
  <si>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</si>
  <si>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</si>
  <si>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</si>
  <si>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</si>
  <si>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</si>
  <si>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</si>
  <si>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</si>
  <si>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</si>
  <si>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</si>
  <si>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</si>
  <si>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</si>
  <si>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</si>
  <si>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</si>
  <si>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</si>
  <si>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</si>
  <si>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</si>
  <si>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</si>
  <si>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</si>
  <si>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</si>
  <si>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</si>
  <si>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</si>
  <si>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</si>
  <si>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</si>
  <si>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</si>
  <si>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</si>
  <si>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</si>
  <si>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</si>
  <si>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</si>
  <si>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</si>
  <si>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</si>
  <si>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</si>
  <si>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</si>
  <si>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</si>
  <si>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</si>
  <si>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</si>
  <si>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</si>
  <si>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</si>
  <si>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</si>
  <si>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</si>
  <si>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</si>
  <si>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</si>
  <si>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</si>
  <si>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</si>
  <si>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</si>
  <si>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</si>
  <si>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</si>
  <si>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</si>
  <si>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</si>
  <si>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</si>
  <si>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</si>
  <si>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</si>
  <si>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</si>
  <si>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</si>
  <si>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</si>
  <si>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</si>
  <si>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</si>
  <si>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</si>
  <si>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</si>
  <si>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</si>
  <si>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</si>
  <si>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</si>
  <si>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</si>
  <si>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</si>
  <si>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</si>
  <si>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</si>
  <si>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</si>
  <si>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</si>
  <si>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</si>
  <si>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</si>
  <si>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</si>
  <si>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</si>
  <si>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</si>
  <si>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</si>
  <si>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</si>
  <si>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</si>
  <si>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</si>
  <si>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</si>
  <si>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</si>
  <si>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</si>
  <si>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</si>
  <si>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</si>
  <si>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</si>
  <si>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</si>
  <si>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</si>
  <si>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</si>
  <si>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</si>
  <si>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</si>
  <si>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</si>
  <si>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</si>
  <si>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</si>
  <si>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</si>
  <si>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</si>
  <si>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</si>
  <si>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</si>
  <si>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</si>
  <si>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</si>
  <si>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</si>
  <si>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</si>
  <si>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</si>
  <si>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</si>
  <si>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</si>
  <si>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</si>
  <si>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</si>
  <si>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</si>
  <si>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</si>
  <si>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</si>
  <si>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</si>
  <si>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</si>
  <si>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</si>
  <si>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</si>
  <si>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</si>
  <si>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</si>
  <si>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</si>
  <si>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</si>
  <si>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</si>
  <si>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</si>
  <si>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</si>
  <si>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</si>
  <si>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</si>
  <si>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</si>
  <si>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</si>
  <si>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</si>
  <si>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</si>
  <si>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</si>
  <si>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</si>
  <si>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</si>
  <si>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</si>
  <si>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</si>
  <si>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</si>
  <si>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</si>
  <si>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</si>
  <si>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</si>
  <si>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</si>
  <si>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</si>
  <si>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</si>
  <si>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</si>
  <si>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</si>
  <si>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</si>
  <si>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</si>
  <si>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</si>
  <si>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</si>
  <si>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</si>
  <si>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</si>
  <si>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</si>
  <si>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</si>
  <si>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</si>
  <si>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</si>
  <si>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</si>
  <si>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</si>
  <si>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</si>
  <si>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</si>
  <si>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</si>
  <si>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</si>
  <si>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</si>
  <si>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</si>
  <si>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</si>
  <si>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</si>
  <si>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</si>
  <si>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</si>
  <si>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</si>
  <si>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</si>
  <si>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</si>
  <si>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</si>
  <si>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</si>
  <si>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</si>
  <si>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</si>
  <si>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</si>
  <si>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</si>
  <si>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</si>
  <si>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</si>
  <si>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</si>
  <si>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</si>
  <si>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</si>
  <si>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</si>
  <si>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</si>
  <si>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</si>
  <si>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</si>
  <si>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</si>
  <si>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</si>
  <si>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</si>
  <si>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</si>
  <si>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</si>
  <si>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</si>
  <si>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</si>
  <si>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</si>
  <si>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</si>
  <si>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</si>
  <si>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</si>
  <si>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</si>
  <si>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</si>
  <si>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</si>
  <si>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</si>
  <si>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</si>
  <si>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</si>
  <si>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</si>
  <si>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</si>
  <si>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</si>
  <si>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</si>
  <si>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</si>
  <si>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</si>
  <si>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</si>
  <si>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</si>
  <si>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</si>
  <si>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</si>
  <si>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</si>
  <si>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</si>
  <si>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</si>
  <si>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</si>
  <si>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</si>
  <si>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</si>
  <si>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</si>
  <si>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</si>
  <si>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</si>
  <si>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</si>
  <si>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</si>
  <si>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</si>
  <si>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</si>
  <si>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</si>
  <si>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</si>
  <si>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</si>
  <si>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</si>
  <si>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</si>
  <si>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</si>
  <si>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</si>
  <si>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</si>
  <si>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</si>
  <si>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</si>
  <si>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</si>
  <si>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</si>
  <si>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</si>
  <si>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</si>
  <si>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</si>
  <si>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</si>
  <si>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</si>
  <si>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</si>
  <si>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</si>
  <si>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</si>
  <si>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</si>
  <si>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</si>
  <si>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</si>
  <si>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</si>
  <si>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</si>
  <si>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</si>
  <si>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</si>
  <si>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</si>
  <si>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</si>
  <si>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</si>
  <si>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</si>
  <si>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</si>
  <si>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</si>
  <si>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</si>
  <si>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</si>
  <si>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</si>
  <si>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</si>
  <si>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</si>
  <si>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</si>
  <si>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</si>
  <si>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</si>
  <si>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</si>
  <si>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</si>
  <si>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</si>
  <si>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</si>
  <si>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</si>
  <si>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</si>
  <si>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</si>
  <si>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</si>
  <si>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</si>
  <si>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</si>
  <si>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</si>
  <si>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</si>
  <si>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</si>
  <si>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</si>
  <si>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</si>
  <si>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</si>
  <si>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</si>
  <si>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</si>
  <si>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</si>
  <si>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</si>
  <si>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</si>
  <si>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</si>
  <si>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</si>
  <si>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</si>
  <si>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</si>
  <si>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</si>
  <si>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</si>
  <si>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</si>
  <si>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</si>
  <si>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</si>
  <si>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</si>
  <si>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</si>
  <si>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</si>
  <si>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</si>
  <si>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</si>
  <si>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</si>
  <si>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</si>
  <si>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</si>
  <si>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</si>
  <si>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</si>
  <si>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</si>
  <si>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</si>
  <si>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</si>
  <si>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</si>
  <si>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</si>
  <si>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</si>
  <si>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</si>
  <si>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</si>
  <si>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</si>
  <si>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</si>
  <si>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</si>
  <si>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</si>
  <si>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</si>
  <si>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</si>
  <si>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</si>
  <si>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</si>
  <si>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</si>
  <si>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</si>
  <si>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</si>
  <si>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</si>
  <si>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</si>
  <si>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</si>
  <si>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</si>
  <si>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</si>
  <si>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</si>
  <si>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</si>
  <si>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</si>
  <si>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</si>
  <si>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</si>
  <si>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</si>
  <si>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</si>
  <si>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</si>
  <si>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</si>
  <si>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</si>
  <si>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</si>
  <si>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</si>
  <si>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</si>
  <si>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</si>
  <si>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</si>
  <si>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</si>
  <si>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</si>
  <si>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</si>
  <si>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</si>
  <si>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</si>
  <si>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</si>
  <si>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</si>
  <si>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</si>
  <si>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</si>
  <si>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</si>
  <si>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</si>
  <si>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</si>
  <si>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</si>
  <si>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</si>
  <si>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</si>
  <si>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</si>
  <si>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</si>
  <si>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</si>
  <si>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</si>
  <si>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</si>
  <si>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</si>
  <si>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</si>
  <si>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</si>
  <si>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</si>
  <si>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</si>
  <si>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</si>
  <si>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</si>
  <si>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</si>
  <si>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</si>
  <si>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</si>
  <si>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</si>
  <si>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</si>
  <si>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</si>
  <si>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</si>
  <si>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</si>
  <si>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</si>
  <si>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</si>
  <si>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</si>
  <si>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</si>
  <si>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</si>
  <si>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</si>
  <si>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</si>
  <si>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</si>
  <si>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</si>
  <si>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</si>
  <si>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</si>
  <si>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</si>
  <si>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</si>
  <si>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</si>
  <si>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</si>
  <si>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</si>
  <si>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</si>
  <si>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</si>
  <si>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</si>
  <si>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</si>
  <si>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</si>
  <si>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</si>
  <si>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</si>
  <si>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</si>
  <si>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</si>
  <si>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</si>
  <si>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</si>
  <si>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</si>
  <si>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</si>
  <si>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</si>
  <si>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</si>
  <si>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</si>
  <si>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</si>
  <si>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</si>
  <si>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</si>
  <si>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</si>
  <si>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</si>
  <si>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</si>
  <si>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</si>
  <si>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</si>
  <si>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</si>
  <si>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</si>
  <si>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</si>
  <si>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</si>
  <si>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</si>
  <si>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</si>
  <si>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</si>
  <si>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</si>
  <si>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</si>
  <si>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</si>
  <si>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</si>
  <si>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</si>
  <si>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</si>
  <si>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</si>
  <si>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</si>
  <si>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</si>
  <si>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</si>
  <si>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</si>
  <si>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</si>
  <si>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</si>
  <si>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</si>
  <si>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</si>
  <si>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</si>
  <si>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</si>
  <si>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</si>
  <si>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</si>
  <si>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</si>
  <si>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</si>
  <si>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</si>
  <si>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</si>
  <si>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</si>
  <si>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</si>
  <si>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</si>
  <si>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</si>
  <si>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</si>
  <si>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</si>
  <si>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</si>
  <si>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</si>
  <si>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</si>
  <si>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</si>
  <si>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</si>
  <si>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</si>
  <si>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</si>
  <si>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</si>
  <si>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</si>
  <si>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</si>
  <si>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</si>
  <si>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</si>
  <si>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</si>
  <si>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</si>
  <si>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</si>
  <si>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</si>
  <si>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</si>
  <si>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</si>
  <si>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</si>
  <si>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</si>
  <si>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</si>
  <si>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</si>
  <si>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</si>
  <si>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</si>
  <si>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</si>
  <si>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</si>
  <si>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</si>
  <si>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</si>
  <si>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</si>
  <si>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</si>
  <si>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</si>
  <si>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</si>
  <si>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</si>
  <si>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</si>
  <si>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</si>
  <si>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</si>
  <si>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</si>
  <si>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</si>
  <si>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</si>
  <si>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</si>
  <si>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</si>
  <si>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</si>
  <si>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</si>
  <si>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</si>
  <si>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</si>
  <si>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</si>
  <si>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</si>
  <si>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</si>
  <si>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</si>
  <si>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</si>
  <si>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</si>
  <si>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</si>
  <si>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</si>
  <si>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</si>
  <si>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</si>
  <si>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</si>
  <si>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</si>
  <si>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</si>
  <si>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</si>
  <si>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</si>
  <si>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</si>
  <si>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</si>
  <si>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</si>
  <si>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</si>
  <si>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</si>
  <si>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</si>
  <si>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</si>
  <si>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</si>
  <si>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</si>
  <si>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</si>
  <si>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</si>
  <si>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</si>
  <si>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</si>
  <si>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</si>
  <si>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</si>
  <si>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</si>
  <si>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</si>
  <si>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</si>
  <si>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</si>
  <si>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</si>
  <si>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</si>
  <si>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</si>
  <si>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</si>
  <si>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</si>
  <si>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</si>
  <si>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</si>
  <si>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</si>
  <si>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</si>
  <si>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</si>
  <si>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</si>
  <si>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</si>
  <si>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</si>
  <si>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</si>
  <si>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</si>
  <si>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</si>
  <si>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</si>
  <si>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</si>
  <si>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</si>
  <si>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</si>
  <si>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</si>
  <si>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</si>
  <si>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</si>
  <si>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</si>
  <si>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</si>
  <si>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</si>
  <si>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</si>
  <si>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</si>
  <si>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</si>
  <si>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</si>
  <si>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</si>
  <si>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</si>
  <si>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</si>
  <si>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</si>
  <si>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</si>
  <si>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</si>
  <si>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</si>
  <si>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</si>
  <si>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</si>
  <si>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</si>
  <si>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</si>
  <si>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</si>
  <si>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</si>
  <si>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</si>
  <si>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</si>
  <si>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</si>
  <si>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</si>
  <si>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</si>
  <si>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</si>
  <si>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</si>
  <si>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</si>
  <si>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</si>
  <si>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</si>
  <si>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</si>
  <si>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</si>
  <si>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</si>
  <si>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</si>
  <si>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</si>
  <si>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</si>
  <si>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</si>
  <si>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</si>
  <si>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</si>
  <si>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</si>
  <si>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</si>
  <si>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</si>
  <si>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</si>
  <si>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</si>
  <si>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</si>
  <si>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</si>
  <si>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</si>
  <si>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</si>
  <si>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</si>
  <si>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</si>
  <si>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</si>
  <si>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</si>
  <si>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</si>
  <si>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</si>
  <si>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</si>
  <si>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</si>
  <si>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</si>
  <si>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</si>
  <si>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</si>
  <si>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</si>
  <si>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</si>
  <si>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</si>
  <si>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</si>
  <si>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</si>
  <si>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</si>
  <si>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</si>
  <si>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</si>
  <si>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</si>
  <si>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</si>
  <si>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</si>
  <si>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</si>
  <si>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</si>
  <si>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</si>
  <si>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</si>
  <si>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</si>
  <si>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</si>
  <si>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</si>
  <si>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</si>
  <si>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</si>
  <si>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</si>
  <si>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</si>
  <si>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</si>
  <si>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</si>
  <si>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</si>
  <si>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</si>
  <si>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</si>
  <si>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</si>
  <si>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</si>
  <si>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</si>
  <si>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</si>
  <si>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</si>
  <si>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</si>
  <si>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</si>
  <si>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</si>
  <si>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</si>
  <si>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</si>
  <si>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</si>
  <si>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</si>
  <si>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</si>
  <si>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</si>
  <si>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</si>
  <si>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</si>
  <si>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</si>
  <si>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</si>
  <si>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</si>
  <si>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</si>
  <si>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</si>
  <si>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</si>
  <si>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</si>
  <si>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</si>
  <si>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</si>
  <si>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</si>
  <si>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</si>
  <si>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</si>
  <si>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</si>
  <si>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</si>
  <si>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</si>
  <si>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</si>
  <si>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</si>
  <si>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</si>
  <si>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</si>
  <si>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</si>
  <si>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</si>
  <si>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</si>
  <si>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</si>
  <si>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</si>
  <si>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</si>
  <si>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</si>
  <si>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</si>
  <si>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</si>
  <si>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</si>
  <si>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</si>
  <si>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</si>
  <si>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</si>
  <si>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</si>
  <si>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</si>
  <si>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</si>
  <si>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</si>
  <si>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</si>
  <si>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</si>
  <si>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</si>
  <si>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</si>
  <si>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</si>
  <si>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</si>
  <si>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</si>
  <si>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</si>
  <si>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</si>
  <si>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</si>
  <si>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</si>
  <si>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</si>
  <si>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</si>
  <si>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</si>
  <si>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</si>
  <si>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</si>
  <si>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</si>
  <si>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</si>
  <si>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</si>
  <si>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</si>
  <si>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</si>
  <si>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</si>
  <si>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</si>
  <si>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</si>
  <si>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</si>
  <si>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</si>
  <si>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</si>
  <si>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</si>
  <si>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</si>
  <si>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</si>
  <si>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</si>
  <si>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</si>
  <si>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</si>
  <si>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</si>
  <si>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</si>
  <si>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</si>
  <si>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</si>
  <si>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</si>
  <si>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</si>
  <si>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</si>
  <si>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</si>
  <si>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</si>
  <si>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</si>
  <si>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</si>
  <si>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</si>
  <si>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</si>
  <si>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</si>
  <si>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</si>
  <si>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</si>
  <si>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</si>
  <si>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</si>
  <si>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</si>
  <si>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</si>
  <si>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</si>
  <si>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</si>
  <si>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</si>
  <si>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</si>
  <si>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</si>
  <si>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</si>
  <si>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</si>
  <si>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</si>
  <si>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</si>
  <si>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</si>
  <si>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</si>
  <si>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</si>
  <si>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</si>
  <si>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</si>
  <si>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</si>
  <si>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</si>
  <si>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</si>
  <si>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</si>
  <si>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</si>
  <si>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</si>
  <si>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</si>
  <si>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</si>
  <si>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</si>
  <si>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</si>
  <si>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</si>
  <si>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</si>
  <si>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</si>
  <si>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</si>
  <si>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</si>
  <si>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</si>
  <si>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</si>
  <si>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</si>
  <si>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</si>
  <si>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</si>
  <si>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</si>
  <si>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</si>
  <si>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</si>
  <si>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</si>
  <si>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</si>
  <si>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</si>
  <si>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</si>
  <si>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</si>
  <si>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</si>
  <si>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</si>
  <si>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</si>
  <si>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</si>
  <si>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</si>
  <si>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</si>
  <si>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</si>
  <si>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</si>
  <si>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</si>
  <si>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</si>
  <si>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</si>
  <si>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</si>
  <si>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</si>
  <si>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</si>
  <si>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</si>
  <si>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</si>
  <si>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</si>
  <si>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</si>
  <si>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</si>
  <si>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</si>
  <si>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</si>
  <si>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</si>
  <si>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</si>
  <si>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</si>
  <si>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</si>
  <si>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</si>
  <si>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</si>
  <si>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</si>
  <si>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</si>
  <si>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</si>
  <si>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</si>
  <si>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</si>
  <si>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</si>
  <si>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</si>
  <si>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</si>
  <si>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</si>
  <si>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</si>
  <si>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</si>
  <si>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</si>
  <si>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</si>
  <si>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</si>
  <si>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</si>
  <si>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</si>
  <si>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</si>
  <si>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</si>
  <si>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</si>
  <si>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</si>
  <si>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</si>
  <si>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</si>
  <si>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</si>
  <si>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</si>
  <si>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</si>
  <si>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</si>
  <si>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</si>
  <si>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</si>
  <si>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</si>
  <si>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</si>
  <si>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</si>
  <si>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</si>
  <si>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</si>
  <si>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</si>
  <si>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</si>
  <si>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</si>
  <si>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</si>
  <si>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</si>
  <si>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</si>
  <si>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</si>
  <si>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</si>
  <si>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</si>
  <si>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</si>
  <si>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</si>
  <si>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</si>
  <si>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</si>
  <si>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</si>
  <si>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</si>
  <si>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</si>
  <si>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</si>
  <si>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</si>
  <si>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</si>
  <si>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</si>
  <si>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</si>
  <si>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</si>
  <si>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</si>
  <si>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</si>
  <si>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</si>
  <si>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</si>
  <si>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</si>
  <si>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</si>
  <si>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</si>
  <si>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</si>
  <si>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</si>
  <si>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</si>
  <si>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</si>
  <si>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</si>
  <si>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</si>
  <si>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</si>
  <si>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</si>
  <si>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</si>
  <si>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</si>
  <si>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</si>
  <si>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</si>
  <si>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</si>
  <si>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</si>
  <si>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</si>
  <si>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</si>
  <si>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</si>
  <si>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</si>
  <si>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</si>
  <si>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</si>
  <si>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</si>
  <si>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</si>
  <si>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</si>
  <si>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</si>
  <si>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</si>
  <si>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</si>
  <si>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</si>
  <si>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</si>
  <si>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</si>
  <si>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</si>
  <si>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</si>
  <si>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</si>
  <si>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</si>
  <si>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</si>
  <si>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</si>
  <si>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</si>
  <si>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</si>
  <si>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</si>
  <si>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</si>
  <si>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</si>
  <si>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</si>
  <si>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</si>
  <si>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</si>
  <si>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</si>
  <si>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</si>
  <si>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</si>
  <si>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</si>
  <si>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</si>
  <si>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</si>
  <si>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</si>
  <si>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</si>
  <si>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</si>
  <si>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</si>
  <si>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</si>
  <si>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</si>
  <si>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</si>
  <si>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</si>
  <si>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</si>
  <si>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</si>
  <si>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</si>
  <si>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</si>
  <si>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</si>
  <si>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</si>
  <si>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</si>
  <si>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</si>
  <si>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</si>
  <si>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</si>
  <si>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</si>
  <si>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</si>
  <si>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</si>
  <si>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</si>
  <si>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</si>
  <si>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</si>
  <si>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</si>
  <si>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</si>
  <si>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</si>
  <si>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</si>
  <si>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</si>
  <si>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</si>
  <si>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</si>
  <si>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</si>
  <si>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</si>
  <si>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</si>
  <si>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</si>
  <si>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</si>
  <si>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</si>
  <si>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</si>
  <si>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</si>
  <si>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</si>
  <si>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</si>
  <si>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</si>
  <si>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</si>
  <si>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</si>
  <si>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</si>
  <si>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</si>
  <si>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</si>
  <si>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</si>
  <si>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</si>
  <si>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</si>
  <si>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</si>
  <si>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</si>
  <si>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</si>
  <si>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</si>
  <si>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</si>
  <si>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</si>
  <si>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</si>
  <si>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</si>
  <si>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</si>
  <si>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</si>
  <si>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</si>
  <si>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</si>
  <si>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</si>
  <si>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</si>
  <si>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</si>
  <si>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</si>
  <si>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</si>
  <si>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</si>
  <si>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</si>
  <si>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</si>
  <si>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</si>
  <si>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</si>
  <si>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</si>
  <si>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</si>
  <si>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</si>
  <si>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</si>
  <si>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</si>
  <si>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</si>
  <si>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</si>
  <si>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</si>
  <si>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</si>
  <si>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</si>
  <si>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</si>
  <si>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</si>
  <si>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</si>
  <si>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</si>
  <si>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</si>
  <si>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</si>
  <si>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</si>
  <si>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</si>
  <si>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</si>
  <si>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</si>
  <si>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</si>
  <si>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</si>
  <si>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</si>
  <si>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</si>
  <si>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</si>
  <si>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</si>
  <si>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</si>
  <si>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</si>
  <si>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</si>
  <si>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</si>
  <si>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</si>
  <si>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</si>
  <si>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</si>
  <si>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</si>
  <si>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</si>
  <si>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</si>
  <si>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</si>
  <si>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</si>
  <si>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</si>
  <si>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</si>
  <si>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</si>
  <si>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</si>
  <si>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</si>
  <si>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</si>
  <si>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</si>
  <si>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</si>
  <si>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</si>
  <si>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</si>
  <si>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</si>
  <si>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</si>
  <si>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</si>
  <si>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</si>
  <si>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</si>
  <si>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</si>
  <si>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</si>
  <si>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</si>
  <si>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</si>
  <si>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</si>
  <si>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</si>
  <si>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</si>
  <si>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</si>
  <si>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</si>
  <si>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</si>
  <si>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</si>
  <si>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</si>
  <si>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</si>
  <si>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</si>
  <si>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</si>
  <si>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</si>
  <si>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</si>
  <si>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</si>
  <si>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</si>
  <si>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</si>
  <si>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</si>
  <si>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</si>
  <si>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</si>
  <si>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</si>
  <si>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</si>
  <si>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</si>
  <si>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</si>
  <si>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</si>
  <si>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</si>
  <si>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</si>
  <si>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</si>
  <si>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</si>
  <si>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</si>
  <si>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</si>
  <si>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</si>
  <si>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</si>
  <si>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</si>
  <si>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</si>
  <si>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</si>
  <si>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</si>
  <si>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</si>
  <si>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</si>
  <si>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</si>
  <si>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</si>
  <si>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</si>
  <si>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</si>
  <si>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</si>
  <si>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</si>
  <si>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</si>
  <si>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</si>
  <si>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</si>
  <si>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</si>
  <si>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</si>
  <si>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</si>
  <si>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</si>
  <si>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</si>
  <si>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</si>
  <si>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</si>
  <si>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</si>
  <si>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</si>
  <si>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</si>
  <si>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</si>
  <si>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</si>
  <si>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</si>
  <si>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</si>
  <si>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</si>
  <si>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</si>
  <si>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</si>
  <si>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</si>
  <si>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</si>
  <si>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</si>
  <si>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</si>
  <si>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</si>
  <si>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</si>
  <si>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</si>
  <si>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</si>
  <si>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</si>
  <si>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</si>
  <si>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</si>
  <si>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</si>
  <si>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</si>
  <si>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</si>
  <si>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</si>
  <si>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</si>
  <si>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</si>
  <si>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</si>
  <si>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</si>
  <si>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</si>
  <si>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</si>
  <si>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</si>
  <si>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</si>
  <si>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</si>
  <si>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</si>
  <si>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</si>
  <si>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</si>
  <si>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</si>
  <si>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</si>
  <si>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</si>
  <si>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</si>
  <si>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</si>
  <si>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</si>
  <si>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</si>
  <si>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</si>
  <si>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</si>
  <si>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</si>
  <si>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</si>
  <si>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</si>
  <si>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</si>
  <si>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</si>
  <si>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</si>
  <si>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</si>
  <si>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</si>
  <si>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</si>
  <si>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</si>
  <si>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</si>
  <si>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</si>
  <si>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</si>
  <si>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</si>
  <si>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</si>
  <si>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</si>
  <si>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</si>
  <si>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</si>
  <si>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</si>
  <si>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</si>
  <si>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</si>
  <si>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</si>
  <si>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</si>
  <si>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</si>
  <si>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</si>
  <si>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</si>
  <si>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</si>
  <si>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</si>
  <si>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</si>
  <si>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</si>
  <si>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</si>
  <si>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</si>
  <si>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</si>
  <si>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</si>
  <si>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</si>
  <si>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</si>
  <si>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</si>
  <si>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</si>
  <si>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</si>
  <si>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</si>
  <si>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</si>
  <si>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</si>
  <si>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</si>
  <si>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</si>
  <si>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</si>
  <si>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</si>
  <si>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</si>
  <si>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</si>
  <si>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</si>
  <si>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</si>
  <si>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</si>
  <si>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</si>
  <si>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</si>
  <si>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</si>
  <si>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</si>
  <si>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</si>
  <si>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</si>
  <si>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</si>
  <si>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</si>
  <si>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</si>
  <si>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</si>
  <si>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</si>
  <si>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</si>
  <si>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</si>
  <si>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</si>
  <si>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</si>
  <si>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</si>
  <si>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</si>
  <si>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</si>
  <si>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</si>
  <si>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</si>
  <si>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</si>
  <si>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</si>
  <si>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</si>
  <si>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</si>
  <si>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</si>
  <si>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</si>
  <si>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</si>
  <si>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</si>
  <si>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</si>
  <si>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</si>
  <si>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</si>
  <si>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</si>
  <si>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</si>
  <si>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</si>
  <si>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</si>
  <si>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</si>
  <si>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</si>
  <si>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</si>
  <si>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</si>
  <si>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</si>
  <si>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</si>
  <si>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</si>
  <si>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</si>
  <si>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</si>
  <si>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</si>
  <si>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</si>
  <si>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</si>
  <si>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</si>
  <si>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</si>
  <si>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</si>
  <si>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</si>
  <si>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</si>
  <si>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</si>
  <si>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</si>
  <si>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</si>
  <si>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</si>
  <si>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</si>
  <si>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</si>
  <si>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</si>
  <si>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</si>
  <si>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</si>
  <si>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</si>
  <si>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</si>
  <si>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</si>
  <si>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</si>
  <si>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</si>
  <si>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</si>
  <si>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</si>
  <si>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</si>
  <si>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</si>
  <si>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</si>
  <si>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</si>
  <si>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</si>
  <si>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</si>
  <si>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</si>
  <si>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</si>
  <si>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</si>
  <si>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</si>
  <si>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</si>
  <si>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</si>
  <si>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</si>
  <si>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</si>
  <si>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</si>
  <si>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</si>
  <si>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</si>
  <si>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</si>
  <si>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</si>
  <si>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</si>
  <si>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</si>
  <si>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</si>
  <si>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</si>
  <si>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</si>
  <si>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</si>
  <si>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</si>
  <si>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</si>
  <si>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</si>
  <si>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</si>
  <si>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</si>
  <si>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</si>
  <si>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</si>
  <si>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</si>
  <si>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</si>
  <si>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</si>
  <si>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</si>
  <si>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</si>
  <si>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</si>
  <si>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</si>
  <si>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</si>
  <si>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</si>
  <si>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</si>
  <si>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</si>
  <si>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</si>
  <si>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</si>
  <si>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</si>
  <si>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</si>
  <si>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</si>
  <si>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</si>
  <si>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</si>
  <si>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</si>
  <si>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</si>
  <si>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</si>
  <si>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</si>
  <si>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</si>
  <si>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</si>
  <si>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</si>
  <si>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</si>
  <si>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</si>
  <si>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</si>
  <si>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</si>
  <si>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</si>
  <si>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</si>
  <si>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</si>
  <si>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</si>
  <si>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</si>
  <si>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</si>
  <si>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</si>
  <si>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</si>
  <si>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</si>
  <si>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</si>
  <si>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</si>
  <si>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</si>
  <si>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</si>
  <si>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</si>
  <si>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</si>
  <si>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</si>
  <si>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</si>
  <si>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</si>
  <si>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</si>
  <si>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</si>
  <si>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</si>
  <si>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</si>
  <si>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</si>
  <si>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</si>
  <si>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</si>
  <si>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</si>
  <si>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</si>
  <si>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</si>
  <si>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</si>
  <si>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</si>
  <si>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</si>
  <si>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</si>
  <si>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</si>
  <si>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</si>
  <si>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</si>
  <si>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</si>
  <si>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</si>
  <si>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</si>
  <si>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</si>
  <si>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</si>
  <si>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</si>
  <si>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</si>
  <si>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</si>
  <si>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</si>
  <si>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</si>
  <si>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</si>
  <si>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</si>
  <si>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</si>
  <si>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</si>
  <si>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</si>
  <si>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</si>
  <si>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</si>
  <si>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</si>
  <si>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</si>
  <si>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</si>
  <si>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</si>
  <si>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</si>
  <si>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</si>
  <si>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</si>
  <si>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</si>
  <si>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</si>
  <si>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</si>
  <si>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</si>
  <si>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</si>
  <si>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</si>
  <si>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</si>
  <si>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</si>
  <si>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</si>
  <si>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</si>
  <si>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</si>
  <si>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</si>
  <si>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</si>
  <si>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</si>
  <si>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</si>
  <si>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</si>
  <si>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</si>
  <si>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</si>
  <si>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</si>
  <si>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</si>
  <si>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</si>
  <si>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</si>
  <si>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</si>
  <si>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</si>
  <si>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</si>
  <si>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</si>
  <si>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</si>
  <si>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</si>
  <si>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</si>
  <si>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</si>
  <si>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</si>
  <si>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</si>
  <si>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</si>
  <si>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</si>
  <si>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</si>
  <si>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</si>
  <si>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</si>
  <si>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</si>
  <si>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</si>
  <si>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</si>
  <si>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</si>
  <si>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</si>
  <si>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</si>
  <si>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</si>
  <si>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</si>
  <si>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</si>
  <si>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</si>
  <si>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</si>
  <si>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</si>
  <si>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</si>
  <si>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</si>
  <si>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</si>
  <si>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</si>
  <si>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</si>
  <si>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</si>
  <si>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</si>
  <si>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</si>
  <si>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</si>
  <si>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</si>
  <si>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</si>
  <si>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</si>
  <si>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</si>
  <si>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</si>
  <si>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</si>
  <si>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</si>
  <si>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</si>
  <si>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</si>
  <si>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</si>
  <si>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</si>
  <si>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</si>
  <si>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</si>
  <si>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</si>
  <si>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</si>
  <si>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</si>
  <si>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</si>
  <si>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</si>
  <si>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</si>
  <si>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</si>
  <si>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</si>
  <si>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</si>
  <si>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</si>
  <si>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</si>
  <si>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</si>
  <si>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</si>
  <si>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</si>
  <si>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</si>
  <si>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</si>
  <si>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</si>
  <si>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</si>
  <si>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</si>
  <si>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</si>
  <si>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</si>
  <si>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</si>
  <si>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</si>
  <si>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</si>
  <si>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</si>
  <si>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</si>
  <si>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</si>
  <si>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</si>
  <si>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</si>
  <si>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</si>
  <si>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</si>
  <si>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</si>
  <si>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</si>
  <si>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</si>
  <si>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</si>
  <si>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</si>
  <si>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</si>
  <si>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</si>
  <si>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</si>
  <si>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</si>
  <si>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</si>
  <si>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</si>
  <si>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</si>
  <si>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</si>
  <si>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</si>
  <si>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</si>
  <si>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</si>
  <si>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</si>
  <si>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</si>
  <si>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</si>
  <si>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</si>
  <si>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</si>
  <si>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</si>
  <si>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</si>
  <si>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</si>
  <si>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</si>
  <si>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</si>
  <si>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</si>
  <si>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</si>
  <si>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</si>
  <si>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</si>
  <si>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</si>
  <si>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</si>
  <si>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</si>
  <si>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</si>
  <si>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</si>
  <si>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</si>
  <si>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</si>
  <si>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</si>
  <si>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</si>
  <si>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</si>
  <si>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</si>
  <si>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</si>
  <si>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</si>
  <si>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</si>
  <si>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</si>
  <si>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</si>
  <si>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</si>
  <si>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</si>
  <si>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</si>
  <si>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</si>
  <si>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</si>
  <si>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</si>
  <si>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</si>
  <si>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</si>
  <si>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</si>
  <si>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</si>
  <si>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</si>
  <si>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</si>
  <si>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</si>
  <si>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</si>
  <si>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</si>
  <si>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</si>
  <si>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</si>
  <si>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</si>
  <si>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</si>
  <si>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</si>
  <si>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</si>
  <si>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</si>
  <si>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</si>
  <si>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</si>
  <si>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</si>
  <si>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</si>
  <si>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</si>
  <si>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</si>
  <si>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</si>
  <si>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</si>
  <si>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</si>
  <si>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</si>
  <si>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</si>
  <si>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</si>
  <si>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</si>
  <si>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</si>
  <si>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</si>
  <si>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</si>
  <si>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</si>
  <si>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</si>
  <si>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</si>
  <si>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</si>
  <si>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</si>
  <si>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</si>
  <si>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</si>
  <si>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</si>
  <si>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</si>
  <si>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</si>
  <si>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</si>
  <si>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</si>
  <si>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</si>
  <si>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</si>
  <si>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</si>
  <si>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</si>
  <si>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</si>
  <si>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</si>
  <si>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</si>
  <si>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</si>
  <si>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</si>
  <si>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</si>
  <si>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</si>
  <si>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</si>
  <si>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</si>
  <si>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</si>
  <si>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</si>
  <si>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</si>
  <si>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</si>
  <si>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</si>
  <si>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</si>
  <si>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</si>
  <si>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</si>
  <si>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</si>
  <si>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</si>
  <si>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</si>
  <si>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</si>
  <si>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</si>
  <si>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</si>
  <si>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</si>
  <si>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</si>
  <si>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</si>
  <si>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</si>
  <si>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</si>
  <si>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</si>
  <si>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</si>
  <si>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</si>
  <si>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</si>
  <si>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</si>
  <si>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</si>
  <si>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</si>
  <si>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</si>
  <si>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</si>
  <si>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</si>
  <si>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</si>
  <si>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</si>
  <si>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</si>
  <si>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</si>
  <si>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</si>
  <si>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</si>
  <si>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</si>
  <si>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</si>
  <si>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</si>
  <si>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</si>
  <si>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</si>
  <si>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</si>
  <si>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</si>
  <si>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</si>
  <si>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</si>
  <si>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</si>
  <si>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</si>
  <si>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</si>
  <si>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</si>
  <si>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</si>
  <si>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</si>
  <si>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</si>
  <si>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</si>
  <si>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</si>
  <si>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</si>
  <si>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</si>
  <si>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</si>
  <si>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</si>
  <si>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</si>
  <si>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</si>
  <si>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</si>
  <si>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</si>
  <si>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</si>
  <si>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</si>
  <si>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</si>
  <si>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</si>
  <si>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</si>
  <si>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</si>
  <si>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</si>
  <si>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</si>
  <si>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</si>
  <si>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</si>
  <si>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</si>
  <si>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</si>
  <si>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</si>
  <si>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</si>
  <si>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</si>
  <si>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</si>
  <si>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</si>
  <si>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</si>
  <si>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</si>
  <si>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</si>
  <si>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</si>
  <si>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</si>
  <si>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</si>
  <si>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</si>
  <si>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</si>
  <si>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</si>
  <si>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</si>
  <si>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</si>
  <si>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</si>
  <si>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</si>
  <si>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</si>
  <si>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</si>
  <si>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</si>
  <si>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</si>
  <si>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</si>
  <si>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</si>
  <si>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</si>
  <si>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</si>
  <si>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</si>
  <si>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</si>
  <si>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</si>
  <si>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</si>
  <si>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</si>
  <si>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</si>
  <si>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</si>
  <si>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</si>
  <si>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</si>
  <si>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</si>
  <si>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</si>
  <si>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</si>
  <si>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</si>
  <si>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</si>
  <si>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</si>
  <si>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</si>
  <si>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</si>
  <si>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</si>
  <si>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</si>
  <si>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</si>
  <si>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</si>
  <si>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</si>
  <si>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</si>
  <si>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</si>
  <si>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</si>
  <si>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</si>
  <si>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</si>
  <si>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</si>
  <si>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</si>
  <si>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</si>
  <si>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</si>
  <si>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</si>
  <si>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</si>
  <si>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</si>
  <si>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</si>
  <si>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</si>
  <si>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</si>
  <si>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</si>
  <si>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</si>
  <si>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</si>
  <si>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</si>
  <si>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</si>
  <si>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</si>
  <si>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</si>
  <si>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</si>
  <si>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</si>
  <si>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</si>
  <si>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</si>
  <si>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</si>
  <si>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</si>
  <si>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</si>
  <si>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</si>
  <si>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</si>
  <si>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</si>
  <si>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</si>
  <si>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</si>
  <si>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</si>
  <si>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</si>
  <si>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</si>
  <si>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</si>
  <si>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</si>
  <si>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</si>
  <si>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</si>
  <si>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</si>
  <si>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</si>
  <si>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</si>
  <si>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</si>
  <si>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</si>
  <si>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</si>
  <si>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</si>
  <si>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</si>
  <si>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</si>
  <si>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</si>
  <si>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</si>
  <si>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</si>
  <si>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</si>
  <si>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</si>
  <si>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</si>
  <si>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</si>
  <si>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</si>
  <si>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</si>
  <si>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</si>
  <si>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</si>
  <si>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</si>
  <si>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</si>
  <si>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</si>
  <si>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</si>
  <si>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</si>
  <si>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</si>
  <si>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</si>
  <si>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</si>
  <si>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</si>
  <si>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</si>
  <si>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</si>
  <si>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</si>
  <si>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</si>
  <si>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</si>
  <si>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</si>
  <si>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</si>
  <si>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</si>
  <si>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</si>
  <si>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</si>
  <si>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</si>
  <si>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</si>
  <si>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</si>
  <si>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</si>
  <si>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</si>
  <si>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</si>
  <si>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</si>
  <si>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</si>
  <si>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</si>
  <si>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</si>
  <si>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</si>
  <si>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</si>
  <si>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</si>
  <si>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</si>
  <si>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</si>
  <si>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</si>
  <si>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</si>
  <si>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</si>
  <si>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</si>
  <si>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</si>
  <si>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</si>
  <si>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</si>
  <si>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</si>
  <si>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</si>
  <si>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</si>
  <si>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</si>
  <si>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</si>
  <si>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</si>
  <si>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</si>
  <si>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</si>
  <si>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</si>
  <si>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</si>
  <si>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</si>
  <si>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</si>
  <si>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</si>
  <si>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</si>
  <si>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</si>
  <si>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</si>
  <si>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</si>
  <si>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</si>
  <si>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</si>
  <si>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</si>
  <si>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</si>
  <si>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</si>
  <si>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</si>
  <si>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</si>
  <si>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</si>
  <si>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</si>
  <si>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</si>
  <si>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</si>
  <si>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</si>
  <si>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</si>
  <si>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</si>
  <si>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</si>
  <si>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</si>
  <si>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</si>
  <si>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</si>
  <si>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</si>
  <si>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</si>
  <si>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</si>
  <si>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</si>
  <si>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</si>
  <si>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</si>
  <si>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</si>
  <si>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</si>
  <si>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</si>
  <si>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</si>
  <si>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</si>
  <si>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</si>
  <si>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</si>
  <si>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</si>
  <si>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</si>
  <si>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</si>
  <si>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</si>
  <si>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</si>
  <si>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</si>
  <si>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</si>
  <si>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</si>
  <si>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</si>
  <si>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</si>
  <si>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</si>
  <si>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</si>
  <si>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</si>
  <si>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</si>
  <si>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</si>
  <si>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</si>
  <si>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</si>
  <si>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</si>
  <si>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</si>
  <si>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</si>
  <si>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</si>
  <si>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</si>
  <si>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</si>
  <si>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</si>
  <si>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</si>
  <si>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</si>
  <si>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</si>
  <si>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</si>
  <si>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</si>
  <si>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</si>
  <si>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</si>
  <si>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</si>
  <si>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</si>
  <si>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</si>
  <si>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</si>
  <si>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</si>
  <si>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</si>
  <si>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</si>
  <si>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</si>
  <si>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</si>
  <si>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</si>
  <si>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</si>
  <si>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</si>
  <si>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</si>
  <si>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</si>
  <si>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</si>
  <si>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</si>
  <si>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</si>
  <si>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</si>
  <si>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</si>
  <si>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</si>
  <si>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</si>
  <si>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</si>
  <si>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</si>
  <si>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</si>
  <si>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</si>
  <si>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</si>
  <si>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</si>
  <si>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</si>
  <si>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</si>
  <si>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</si>
  <si>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</si>
  <si>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</si>
  <si>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</si>
  <si>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</si>
  <si>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</si>
  <si>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</si>
  <si>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</si>
  <si>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</si>
  <si>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</si>
  <si>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</si>
  <si>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</si>
  <si>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</si>
  <si>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</si>
  <si>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</si>
  <si>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</si>
  <si>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</si>
  <si>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</si>
  <si>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</si>
  <si>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</si>
  <si>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</si>
  <si>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</si>
  <si>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</si>
  <si>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</si>
  <si>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</si>
  <si>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</si>
  <si>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</si>
  <si>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</si>
  <si>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</si>
  <si>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</si>
  <si>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</si>
  <si>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</si>
  <si>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</si>
  <si>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</si>
  <si>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</si>
  <si>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</si>
  <si>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</si>
  <si>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</si>
  <si>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</si>
  <si>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</si>
  <si>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</si>
  <si>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</si>
  <si>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</si>
  <si>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</si>
  <si>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</si>
  <si>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</si>
  <si>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</si>
  <si>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</si>
  <si>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</si>
  <si>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</si>
  <si>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</si>
  <si>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</si>
  <si>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</si>
  <si>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</si>
  <si>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</si>
  <si>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</si>
  <si>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</si>
  <si>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</si>
  <si>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</si>
  <si>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</si>
  <si>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</si>
  <si>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</si>
  <si>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</si>
  <si>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</si>
  <si>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</si>
  <si>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</si>
  <si>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</si>
  <si>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</si>
  <si>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</si>
  <si>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</si>
  <si>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</si>
  <si>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</si>
  <si>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</si>
  <si>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</si>
  <si>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</si>
  <si>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</si>
  <si>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</si>
  <si>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</si>
  <si>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</si>
  <si>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</si>
  <si>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</si>
  <si>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</si>
  <si>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</si>
  <si>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</si>
  <si>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</si>
  <si>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</si>
  <si>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</si>
  <si>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</si>
  <si>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</si>
  <si>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</si>
  <si>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</si>
  <si>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</si>
  <si>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</si>
  <si>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</si>
  <si>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</si>
  <si>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</si>
  <si>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</si>
  <si>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</si>
  <si>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</si>
  <si>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</si>
  <si>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</si>
  <si>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</si>
  <si>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</si>
  <si>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</si>
  <si>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</si>
  <si>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</si>
  <si>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</si>
  <si>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</si>
  <si>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</si>
  <si>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</si>
  <si>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</si>
  <si>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</si>
  <si>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</si>
  <si>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</si>
  <si>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</si>
  <si>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</si>
  <si>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</si>
  <si>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</si>
  <si>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</si>
  <si>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</si>
  <si>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</si>
  <si>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</si>
  <si>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</si>
  <si>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</si>
  <si>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</si>
  <si>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</si>
  <si>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</si>
  <si>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</si>
  <si>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</si>
  <si>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</si>
  <si>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</si>
  <si>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</si>
  <si>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</si>
  <si>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</si>
  <si>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</si>
  <si>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</si>
  <si>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</si>
  <si>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</si>
  <si>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</si>
  <si>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</si>
  <si>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</si>
  <si>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</si>
  <si>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</si>
  <si>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</si>
  <si>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</si>
  <si>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</si>
  <si>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</si>
  <si>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</si>
  <si>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</si>
  <si>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</si>
  <si>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</si>
  <si>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</si>
  <si>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</si>
  <si>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</si>
  <si>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</si>
  <si>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</si>
  <si>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</si>
  <si>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</si>
  <si>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</si>
  <si>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</si>
  <si>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</si>
  <si>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</si>
  <si>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</si>
  <si>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</si>
  <si>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</si>
  <si>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</si>
  <si>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</si>
  <si>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</si>
  <si>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</si>
  <si>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</si>
  <si>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</si>
  <si>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</si>
  <si>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</si>
  <si>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</si>
  <si>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</si>
  <si>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</si>
  <si>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</si>
  <si>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</si>
  <si>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</si>
  <si>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</si>
  <si>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</si>
  <si>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</si>
  <si>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</si>
  <si>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</si>
  <si>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</si>
  <si>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</si>
  <si>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</si>
  <si>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</si>
  <si>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</si>
  <si>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</si>
  <si>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</si>
  <si>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</si>
  <si>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</si>
  <si>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</si>
  <si>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</si>
  <si>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</si>
  <si>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</si>
  <si>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</si>
  <si>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</si>
  <si>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</si>
  <si>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</si>
  <si>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</si>
  <si>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</si>
  <si>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</si>
  <si>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</si>
  <si>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</si>
  <si>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</si>
  <si>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</si>
  <si>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</si>
  <si>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</si>
  <si>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</si>
  <si>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</si>
  <si>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</si>
  <si>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</si>
  <si>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</si>
  <si>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</si>
  <si>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</si>
  <si>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</si>
  <si>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</si>
  <si>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</si>
  <si>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</si>
  <si>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</si>
  <si>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</si>
  <si>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</si>
  <si>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</si>
  <si>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</si>
  <si>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</si>
  <si>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</si>
  <si>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</si>
  <si>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</si>
  <si>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</si>
  <si>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</si>
  <si>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</si>
  <si>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</si>
  <si>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</si>
  <si>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</si>
  <si>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</si>
  <si>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</si>
  <si>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</si>
  <si>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</si>
  <si>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</si>
  <si>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</si>
  <si>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</si>
  <si>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</si>
  <si>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</si>
  <si>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</si>
  <si>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</si>
  <si>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</si>
  <si>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</si>
  <si>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</si>
  <si>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</si>
  <si>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</si>
  <si>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</si>
  <si>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</si>
  <si>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</si>
  <si>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</si>
  <si>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</si>
  <si>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</si>
  <si>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</si>
  <si>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</si>
  <si>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</si>
  <si>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</si>
  <si>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</si>
  <si>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</si>
  <si>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</si>
  <si>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</si>
  <si>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</si>
  <si>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</si>
  <si>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</si>
  <si>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</si>
  <si>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</si>
  <si>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</si>
  <si>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</si>
  <si>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</si>
  <si>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</si>
  <si>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</si>
  <si>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</si>
  <si>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</si>
  <si>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</si>
  <si>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</si>
  <si>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</si>
  <si>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</si>
  <si>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</si>
  <si>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</si>
  <si>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</si>
  <si>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</si>
  <si>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</si>
  <si>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</si>
  <si>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</si>
  <si>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</si>
  <si>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</si>
  <si>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</si>
  <si>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</si>
  <si>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</si>
  <si>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</si>
  <si>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</si>
  <si>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</si>
  <si>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</si>
  <si>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</si>
  <si>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</si>
  <si>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</si>
  <si>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</si>
  <si>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</si>
  <si>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</si>
  <si>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</si>
  <si>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</si>
  <si>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</si>
  <si>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</si>
  <si>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</si>
  <si>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</si>
  <si>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</si>
  <si>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</si>
  <si>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</si>
  <si>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</si>
  <si>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</si>
  <si>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</si>
  <si>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</si>
  <si>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</si>
  <si>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</si>
  <si>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</si>
  <si>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</si>
  <si>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</si>
  <si>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</si>
  <si>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</si>
  <si>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</si>
  <si>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</si>
  <si>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</si>
  <si>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</si>
  <si>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</si>
  <si>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</si>
  <si>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</si>
  <si>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</si>
  <si>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</si>
  <si>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</si>
  <si>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</si>
  <si>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</si>
  <si>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</si>
  <si>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</si>
  <si>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</si>
  <si>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</si>
  <si>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</si>
  <si>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</si>
  <si>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</si>
  <si>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</si>
  <si>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</si>
  <si>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</si>
  <si>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</si>
  <si>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</si>
  <si>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</si>
  <si>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</si>
  <si>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</si>
  <si>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</si>
  <si>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</si>
  <si>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</si>
  <si>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</si>
  <si>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</si>
  <si>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</si>
  <si>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</si>
  <si>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</si>
  <si>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</si>
  <si>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</si>
  <si>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</si>
  <si>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</si>
  <si>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</si>
  <si>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</si>
  <si>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</si>
  <si>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</si>
  <si>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</si>
  <si>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</si>
  <si>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</si>
  <si>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</si>
  <si>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</si>
  <si>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</si>
  <si>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</si>
  <si>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</si>
  <si>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</si>
  <si>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</si>
  <si>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</si>
  <si>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</si>
  <si>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</si>
  <si>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</si>
  <si>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</si>
  <si>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</si>
  <si>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</si>
  <si>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</si>
  <si>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</si>
  <si>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</si>
  <si>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</si>
  <si>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</si>
  <si>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</si>
  <si>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</si>
  <si>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</si>
  <si>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</si>
  <si>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</si>
  <si>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</si>
  <si>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</si>
  <si>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</si>
  <si>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</si>
  <si>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</si>
  <si>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</si>
  <si>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</si>
  <si>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</si>
  <si>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</si>
  <si>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</si>
  <si>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</si>
  <si>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</si>
  <si>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</si>
  <si>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</si>
  <si>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</si>
  <si>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</si>
  <si>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</si>
  <si>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</si>
  <si>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</si>
  <si>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</si>
  <si>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</si>
  <si>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</si>
  <si>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</si>
  <si>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</si>
  <si>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</si>
  <si>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</si>
  <si>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</si>
  <si>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</si>
  <si>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</si>
  <si>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</si>
  <si>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</si>
  <si>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</si>
  <si>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</si>
  <si>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</si>
  <si>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</si>
  <si>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</si>
  <si>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</si>
  <si>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</si>
  <si>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</si>
  <si>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</si>
  <si>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</si>
  <si>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</si>
  <si>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</si>
  <si>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</si>
  <si>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</si>
  <si>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</si>
  <si>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</si>
  <si>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</si>
  <si>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</si>
  <si>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</si>
  <si>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</si>
  <si>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</si>
  <si>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</si>
  <si>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</si>
  <si>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</si>
  <si>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</si>
  <si>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</si>
  <si>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</si>
  <si>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</si>
  <si>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</si>
  <si>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</si>
  <si>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</si>
  <si>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</si>
  <si>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</si>
  <si>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</si>
  <si>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</si>
  <si>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</si>
  <si>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</si>
  <si>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</si>
  <si>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</si>
  <si>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</si>
  <si>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</si>
  <si>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</si>
  <si>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</si>
  <si>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</si>
  <si>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</si>
  <si>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</si>
  <si>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</si>
  <si>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</si>
  <si>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</si>
  <si>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</si>
  <si>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</si>
  <si>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</si>
  <si>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</si>
  <si>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</si>
  <si>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</si>
  <si>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</si>
  <si>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</si>
  <si>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</si>
  <si>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</si>
  <si>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</si>
  <si>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</si>
  <si>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</si>
  <si>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</si>
  <si>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</si>
  <si>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</si>
  <si>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</si>
  <si>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</si>
  <si>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</si>
  <si>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</si>
  <si>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</si>
  <si>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</si>
  <si>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</si>
  <si>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</si>
  <si>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</si>
  <si>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</si>
  <si>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</si>
  <si>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</si>
  <si>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</si>
  <si>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</si>
  <si>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</si>
  <si>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</si>
  <si>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</si>
  <si>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</si>
  <si>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</si>
  <si>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</si>
  <si>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</si>
  <si>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</si>
  <si>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</si>
  <si>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</si>
  <si>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</si>
  <si>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</si>
  <si>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</si>
  <si>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</si>
  <si>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</si>
  <si>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</si>
  <si>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</si>
  <si>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</si>
  <si>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</si>
  <si>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</si>
  <si>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</si>
  <si>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</si>
  <si>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</si>
  <si>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</si>
  <si>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</si>
  <si>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</si>
  <si>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</si>
  <si>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</si>
  <si>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</si>
  <si>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</si>
  <si>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</si>
  <si>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</si>
  <si>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</si>
  <si>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</si>
  <si>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</si>
  <si>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</si>
  <si>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</si>
  <si>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</si>
  <si>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</si>
  <si>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</si>
  <si>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</si>
  <si>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</si>
  <si>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</si>
  <si>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</si>
  <si>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</si>
  <si>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</si>
  <si>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</si>
  <si>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</si>
  <si>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</si>
  <si>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</si>
  <si>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</si>
  <si>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</si>
  <si>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</si>
  <si>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</si>
  <si>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</si>
  <si>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</si>
  <si>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</si>
  <si>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</si>
  <si>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</si>
  <si>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</si>
  <si>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</si>
  <si>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</si>
  <si>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</si>
  <si>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</si>
  <si>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</si>
  <si>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</si>
  <si>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</si>
  <si>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</si>
  <si>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</si>
  <si>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</si>
  <si>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</si>
  <si>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</si>
  <si>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</si>
  <si>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</si>
  <si>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</si>
  <si>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</si>
  <si>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</si>
  <si>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</si>
  <si>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</si>
  <si>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</si>
  <si>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</si>
  <si>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</si>
  <si>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</si>
  <si>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</si>
  <si>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</si>
  <si>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</si>
  <si>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</si>
  <si>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</si>
  <si>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</si>
  <si>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</si>
  <si>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</si>
  <si>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</si>
  <si>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</si>
  <si>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</si>
  <si>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</si>
  <si>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</si>
  <si>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</si>
  <si>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</si>
  <si>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</si>
  <si>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</si>
  <si>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</si>
  <si>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</si>
  <si>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</si>
  <si>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</si>
  <si>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</si>
  <si>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</si>
  <si>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</si>
  <si>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</si>
  <si>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</si>
  <si>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</si>
  <si>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</si>
  <si>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</si>
  <si>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</si>
  <si>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</si>
  <si>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</si>
  <si>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</si>
  <si>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</si>
  <si>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</si>
  <si>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</si>
  <si>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</si>
  <si>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</si>
  <si>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</si>
  <si>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</si>
  <si>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</si>
  <si>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</si>
  <si>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</si>
  <si>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</si>
  <si>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</si>
  <si>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</si>
  <si>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</si>
  <si>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</si>
  <si>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</si>
  <si>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</si>
  <si>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</si>
  <si>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</si>
  <si>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</si>
  <si>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</si>
  <si>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</si>
  <si>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</si>
  <si>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</si>
  <si>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</si>
  <si>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</si>
  <si>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</si>
  <si>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</si>
  <si>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</si>
  <si>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</si>
  <si>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</si>
  <si>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</si>
  <si>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</si>
  <si>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</si>
  <si>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</si>
  <si>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</si>
  <si>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</si>
  <si>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</si>
  <si>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</si>
  <si>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</si>
  <si>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</si>
  <si>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</si>
  <si>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</si>
  <si>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</si>
  <si>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</si>
  <si>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</si>
  <si>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</si>
  <si>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</si>
  <si>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</si>
  <si>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</si>
  <si>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</si>
  <si>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</si>
  <si>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</si>
  <si>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</si>
  <si>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</si>
  <si>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</si>
  <si>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</si>
  <si>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</si>
  <si>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</si>
  <si>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</si>
  <si>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</si>
  <si>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</si>
  <si>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</si>
  <si>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</si>
  <si>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</si>
  <si>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</si>
  <si>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</si>
  <si>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</si>
  <si>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</si>
  <si>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</si>
  <si>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</si>
  <si>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</si>
  <si>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</si>
  <si>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</si>
  <si>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</si>
  <si>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</si>
  <si>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</si>
  <si>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</si>
  <si>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</si>
  <si>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</si>
  <si>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</si>
  <si>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</si>
  <si>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</si>
  <si>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</si>
  <si>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</si>
  <si>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</si>
  <si>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</si>
  <si>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</si>
  <si>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</si>
  <si>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</si>
  <si>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</si>
  <si>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</si>
  <si>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</si>
  <si>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</si>
  <si>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</si>
  <si>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</si>
  <si>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</si>
  <si>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</si>
  <si>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</si>
  <si>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</si>
  <si>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</si>
  <si>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</si>
  <si>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</si>
  <si>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</si>
  <si>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</si>
  <si>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</si>
  <si>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</si>
  <si>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</si>
  <si>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</si>
  <si>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</si>
  <si>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</si>
  <si>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</si>
  <si>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</si>
  <si>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</si>
  <si>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</si>
  <si>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</si>
  <si>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</si>
  <si>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</si>
  <si>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</si>
  <si>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</si>
  <si>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</si>
  <si>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</si>
  <si>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</si>
  <si>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</si>
  <si>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</si>
  <si>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</si>
  <si>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</si>
  <si>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</si>
  <si>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</si>
  <si>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</si>
  <si>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</si>
  <si>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</si>
  <si>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</si>
  <si>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</si>
  <si>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</si>
  <si>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</si>
  <si>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</si>
  <si>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</si>
  <si>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</si>
  <si>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</si>
  <si>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</si>
  <si>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</si>
  <si>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</si>
  <si>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</si>
  <si>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</si>
  <si>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</si>
  <si>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</si>
  <si>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</si>
  <si>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</si>
  <si>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</si>
  <si>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</si>
  <si>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</si>
  <si>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</si>
  <si>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</si>
  <si>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</si>
  <si>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</si>
  <si>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</si>
  <si>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</si>
  <si>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</si>
  <si>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</si>
  <si>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</si>
  <si>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</si>
  <si>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</si>
  <si>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</si>
  <si>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</si>
  <si>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</si>
  <si>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</si>
  <si>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</si>
  <si>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</si>
  <si>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</si>
  <si>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</si>
  <si>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</si>
  <si>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</si>
  <si>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</si>
  <si>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</si>
  <si>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</si>
  <si>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</si>
  <si>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</si>
  <si>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</si>
  <si>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</si>
  <si>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</si>
  <si>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</si>
  <si>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</si>
  <si>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</si>
  <si>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</si>
  <si>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</si>
  <si>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</si>
  <si>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</si>
  <si>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</si>
  <si>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</si>
  <si>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</si>
  <si>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</si>
  <si>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</si>
  <si>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</si>
  <si>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</si>
  <si>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</si>
  <si>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</si>
  <si>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</si>
  <si>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</si>
  <si>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</si>
  <si>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</si>
  <si>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</si>
  <si>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</si>
  <si>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</si>
  <si>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</si>
  <si>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</si>
  <si>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</si>
  <si>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</si>
  <si>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</si>
  <si>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</si>
  <si>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</si>
  <si>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</si>
  <si>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</si>
  <si>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</si>
  <si>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</si>
  <si>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</si>
  <si>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</si>
  <si>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</si>
  <si>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</si>
  <si>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</si>
  <si>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</si>
  <si>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</si>
  <si>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</si>
  <si>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</si>
  <si>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</si>
  <si>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</si>
  <si>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</si>
  <si>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</si>
  <si>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</si>
  <si>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</si>
  <si>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</si>
  <si>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</si>
  <si>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</si>
  <si>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</si>
  <si>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</si>
  <si>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</si>
  <si>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</si>
  <si>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</si>
  <si>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</si>
  <si>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</si>
  <si>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</si>
  <si>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</si>
  <si>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</si>
  <si>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</si>
  <si>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</si>
  <si>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</si>
  <si>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</si>
  <si>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</si>
  <si>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</si>
  <si>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</si>
  <si>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</si>
  <si>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</si>
  <si>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</si>
  <si>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</si>
  <si>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</si>
  <si>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</si>
  <si>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</si>
  <si>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</si>
  <si>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</si>
  <si>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</si>
  <si>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</si>
  <si>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</si>
  <si>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</si>
  <si>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</si>
  <si>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</si>
  <si>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</si>
  <si>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</si>
  <si>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</si>
  <si>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</si>
  <si>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</si>
  <si>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</si>
  <si>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</si>
  <si>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</si>
  <si>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</si>
  <si>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</si>
  <si>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</si>
  <si>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</si>
  <si>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</si>
  <si>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</si>
  <si>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</si>
  <si>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</si>
  <si>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</si>
  <si>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</si>
  <si>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</si>
  <si>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</si>
  <si>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</si>
  <si>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</si>
  <si>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</si>
  <si>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</si>
  <si>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</si>
  <si>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</si>
  <si>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</si>
  <si>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</si>
  <si>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</si>
  <si>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</si>
  <si>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</si>
  <si>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</si>
  <si>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</si>
  <si>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</si>
  <si>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</si>
  <si>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</si>
  <si>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</si>
  <si>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</si>
  <si>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</si>
  <si>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</si>
  <si>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</si>
  <si>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</si>
  <si>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</si>
  <si>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</si>
  <si>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</si>
  <si>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</si>
  <si>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</si>
  <si>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</si>
  <si>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</si>
  <si>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</si>
  <si>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</si>
  <si>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</si>
  <si>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</si>
  <si>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</si>
  <si>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</si>
  <si>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</si>
  <si>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</si>
  <si>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</si>
  <si>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</si>
  <si>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</si>
  <si>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</si>
  <si>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</si>
  <si>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</si>
  <si>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</si>
  <si>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</si>
  <si>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</si>
  <si>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</si>
  <si>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</si>
  <si>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</si>
  <si>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</si>
  <si>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</si>
  <si>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</si>
  <si>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</si>
  <si>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</si>
  <si>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</si>
  <si>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</si>
  <si>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</si>
  <si>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</si>
  <si>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</si>
  <si>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</si>
  <si>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</si>
  <si>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</si>
  <si>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</si>
  <si>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</si>
  <si>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</si>
  <si>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</si>
  <si>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</si>
  <si>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</si>
  <si>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</si>
  <si>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</si>
  <si>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</si>
  <si>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</si>
  <si>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</si>
  <si>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</si>
  <si>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</si>
  <si>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</si>
  <si>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</si>
  <si>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</si>
  <si>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</si>
  <si>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</si>
  <si>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</si>
  <si>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</si>
  <si>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</si>
  <si>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</si>
  <si>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</si>
  <si>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</si>
  <si>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</si>
  <si>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</si>
  <si>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</si>
  <si>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</si>
  <si>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</si>
  <si>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</si>
  <si>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</si>
  <si>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</si>
  <si>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</si>
  <si>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</si>
  <si>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</si>
  <si>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</si>
  <si>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</si>
  <si>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</si>
  <si>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</si>
  <si>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</si>
  <si>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</si>
  <si>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</si>
  <si>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</si>
  <si>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</si>
  <si>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</si>
  <si>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</si>
  <si>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</si>
  <si>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</si>
  <si>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</si>
  <si>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</si>
  <si>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</si>
  <si>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</si>
  <si>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</si>
  <si>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</si>
  <si>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</si>
  <si>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</si>
  <si>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</si>
  <si>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</si>
  <si>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</si>
  <si>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</si>
  <si>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</si>
  <si>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</si>
  <si>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</si>
  <si>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</si>
  <si>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</si>
  <si>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</si>
  <si>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</si>
  <si>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</si>
  <si>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</si>
  <si>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</si>
  <si>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</si>
  <si>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</si>
  <si>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</si>
  <si>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</si>
  <si>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</si>
  <si>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</si>
  <si>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</si>
  <si>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</si>
  <si>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</si>
  <si>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</si>
  <si>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</si>
  <si>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</si>
  <si>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</si>
  <si>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</si>
  <si>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</si>
  <si>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</si>
  <si>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</si>
  <si>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</si>
  <si>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</si>
  <si>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</si>
  <si>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</si>
  <si>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</si>
  <si>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</si>
  <si>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</si>
  <si>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</si>
  <si>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</si>
  <si>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</si>
  <si>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</si>
  <si>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</si>
  <si>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</si>
  <si>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</si>
  <si>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</si>
  <si>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</si>
  <si>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</si>
  <si>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</si>
  <si>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</si>
  <si>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</si>
  <si>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</si>
  <si>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</si>
  <si>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</si>
  <si>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</si>
  <si>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</si>
  <si>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</si>
  <si>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</si>
  <si>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</si>
  <si>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</si>
  <si>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</si>
  <si>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</si>
  <si>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</si>
  <si>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</si>
  <si>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</si>
  <si>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</si>
  <si>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</si>
  <si>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</si>
  <si>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</si>
  <si>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</si>
  <si>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</si>
  <si>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</si>
  <si>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</si>
  <si>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</si>
  <si>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</si>
  <si>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</si>
  <si>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</si>
  <si>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</si>
  <si>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</si>
  <si>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</si>
  <si>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</si>
  <si>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</si>
  <si>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</si>
  <si>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</si>
  <si>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</si>
  <si>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</si>
  <si>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</si>
  <si>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</si>
  <si>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</si>
  <si>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</si>
  <si>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</si>
  <si>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</si>
  <si>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</si>
  <si>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</si>
  <si>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</si>
  <si>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</si>
  <si>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</si>
  <si>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</si>
  <si>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</si>
  <si>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</si>
  <si>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</si>
  <si>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</si>
  <si>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</si>
  <si>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</si>
  <si>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</si>
  <si>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</si>
  <si>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</si>
  <si>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</si>
  <si>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</si>
  <si>
    <t>检验过程文件上传服务器</t>
    <phoneticPr fontId="1" type="noConversion"/>
  </si>
  <si>
    <t>文件上传服务器</t>
  </si>
  <si>
    <t>检验过程中文件，如图片、视频等，以前是上传到数据库中，导致数据库非常庞大，这个功能将文件上传到应用服务器的文件目录中</t>
    <phoneticPr fontId="1" type="noConversion"/>
  </si>
  <si>
    <t>实现以下功能：</t>
    <phoneticPr fontId="1" type="noConversion"/>
  </si>
  <si>
    <t>1、文件存储在应用服务器上，不是在数据库服务器上</t>
    <phoneticPr fontId="1" type="noConversion"/>
  </si>
  <si>
    <t>2、文件信息和业务数据匹配，存放当数据库中</t>
    <phoneticPr fontId="1" type="noConversion"/>
  </si>
  <si>
    <t>FTP</t>
    <phoneticPr fontId="1" type="noConversion"/>
  </si>
  <si>
    <t>系统使用ftp存储大型文件</t>
    <phoneticPr fontId="1" type="noConversion"/>
  </si>
  <si>
    <t>使用以下项指定ftp信息</t>
    <phoneticPr fontId="1" type="noConversion"/>
  </si>
  <si>
    <t>OPT_SF_FTP_HOST</t>
    <phoneticPr fontId="5" type="noConversion"/>
  </si>
  <si>
    <t>OPT_SF_FTP_PORT</t>
    <phoneticPr fontId="5" type="noConversion"/>
  </si>
  <si>
    <t>OPT_SF_FTP_USER</t>
    <phoneticPr fontId="5" type="noConversion"/>
  </si>
  <si>
    <t>OPT_SF_FTP_PASSWORD</t>
    <phoneticPr fontId="5" type="noConversion"/>
  </si>
  <si>
    <t>OPT_SF_FTP_MAX_COLLECTION</t>
    <phoneticPr fontId="5" type="noConversion"/>
  </si>
  <si>
    <t>OPT_SF_FTP_DIR_RECORD</t>
    <phoneticPr fontId="5" type="noConversion"/>
  </si>
  <si>
    <t>OPT_SF_FTP_USED</t>
    <phoneticPr fontId="5" type="noConversion"/>
  </si>
  <si>
    <t>默认值</t>
    <phoneticPr fontId="1" type="noConversion"/>
  </si>
  <si>
    <t>描述</t>
    <phoneticPr fontId="1" type="noConversion"/>
  </si>
  <si>
    <t>系统项</t>
    <phoneticPr fontId="1" type="noConversion"/>
  </si>
  <si>
    <t>Y</t>
    <phoneticPr fontId="1" type="noConversion"/>
  </si>
  <si>
    <t>是否使用ftp</t>
    <phoneticPr fontId="1" type="noConversion"/>
  </si>
  <si>
    <t>ftp地址</t>
    <phoneticPr fontId="1" type="noConversion"/>
  </si>
  <si>
    <t>端口</t>
    <phoneticPr fontId="1" type="noConversion"/>
  </si>
  <si>
    <t>用户</t>
    <phoneticPr fontId="1" type="noConversion"/>
  </si>
  <si>
    <t>密码</t>
    <phoneticPr fontId="1" type="noConversion"/>
  </si>
  <si>
    <t>最大链接数</t>
    <phoneticPr fontId="1" type="noConversion"/>
  </si>
  <si>
    <t>检验记录文件存储的根目录</t>
    <phoneticPr fontId="1" type="noConversion"/>
  </si>
  <si>
    <t>ftp面板入口是</t>
    <phoneticPr fontId="1" type="noConversion"/>
  </si>
  <si>
    <t>com.ufgov.zc.client.jftp.JFtp</t>
    <phoneticPr fontId="1" type="noConversion"/>
  </si>
  <si>
    <t>SF_JD_RESULT_FILE_STORE</t>
  </si>
  <si>
    <t>JD_RESULT_ID</t>
  </si>
  <si>
    <t>PATH</t>
  </si>
  <si>
    <t>SF_JD_RESULT_FILE_STORE_ID</t>
  </si>
  <si>
    <t>STORE_TYPE</t>
  </si>
  <si>
    <t>鉴定结果ID</t>
  </si>
  <si>
    <t>存储目录</t>
  </si>
  <si>
    <t>鉴定过程文件存储ID</t>
  </si>
  <si>
    <t>存储类型</t>
  </si>
  <si>
    <t>鉴定过程文档</t>
    <phoneticPr fontId="1" type="noConversion"/>
  </si>
  <si>
    <t>过程文档原来存放在数据库as_file表和SF_JD_RESULT_FILE中，单导致数据库严重超载</t>
    <phoneticPr fontId="1" type="noConversion"/>
  </si>
  <si>
    <t>现将文档存放到ftp上</t>
    <phoneticPr fontId="1" type="noConversion"/>
  </si>
  <si>
    <t>ftp存放模式：</t>
    <phoneticPr fontId="1" type="noConversion"/>
  </si>
  <si>
    <t>1、系统有个选项，判断是否使用ftp：OPT_SF_FTP_USED，Y 使用 N 不使用</t>
    <phoneticPr fontId="1" type="noConversion"/>
  </si>
  <si>
    <t>2、使用ftp时，在界面上增加ftp存储的页签</t>
    <phoneticPr fontId="1" type="noConversion"/>
  </si>
  <si>
    <t>3、记录文件存放在ftp的目录：OPT_SF_FTP_DIR_RECORD，这是根目录</t>
    <phoneticPr fontId="1" type="noConversion"/>
  </si>
  <si>
    <t>4、具体每个检验记录所属的相关文件，存放目录：上面的根目录+年度+月份+id文件夹</t>
    <phoneticPr fontId="1" type="noConversion"/>
  </si>
  <si>
    <t>5、id文件夹是SEQ_SF_FTP_RECORD的自动增长值，最终目录如/records/2018/4/120</t>
    <phoneticPr fontId="1" type="noConversion"/>
  </si>
  <si>
    <t>6、这个值存放方在表SF_JD_RESULT_FILE_STORE里，与检验记录关联起来</t>
    <phoneticPr fontId="1" type="noConversion"/>
  </si>
  <si>
    <t>7.1、新单时，不创建ftp对应的存储目录</t>
    <phoneticPr fontId="1" type="noConversion"/>
  </si>
  <si>
    <t>7.2、如果新单有了entrust，则创建ftp存储目录，年度和月份取自当前的创建单据时间，并将这个值存储到SF_JD_RESULT_FILE_STORE中，缺少JD_RESULT_ID值</t>
    <phoneticPr fontId="1" type="noConversion"/>
  </si>
  <si>
    <t>7.3、新单保存时，在获得了JD_RESULT_ID后，更新SF_JD_RESULT_FILE_STORE</t>
    <phoneticPr fontId="1" type="noConversion"/>
  </si>
  <si>
    <t>7.4、如果新单选择了entrust，但没有保存，则会再ftp里创建一个这样的空目录，但SF_JD_RESULT_FILE_STORE里有了entrust对应的记录，没有resultid</t>
    <phoneticPr fontId="1" type="noConversion"/>
  </si>
  <si>
    <t>7.5、故新单，选择了entrust后，先从SF_JD_RESULT_FILE_STORE检查是否已经有了这个entrustid的记录，没有resultid，如果存在，则获取这个记录，作为存储目录</t>
    <phoneticPr fontId="1" type="noConversion"/>
  </si>
  <si>
    <t>7、当新建一个检验记录单据时</t>
    <phoneticPr fontId="1" type="noConversion"/>
  </si>
  <si>
    <t>8、历史单据</t>
    <phoneticPr fontId="1" type="noConversion"/>
  </si>
  <si>
    <t>8.1、历史单据，文件存放在as_file中，增加ftp存储页签，支持存放到ftp中</t>
    <phoneticPr fontId="1" type="noConversion"/>
  </si>
  <si>
    <t>8.2、当历史单据打开时，判断当前人是否有操作权限，如果有，则在SF_JD_RESULT_FILE_STORE中增加一条记录</t>
    <phoneticPr fontId="1" type="noConversion"/>
  </si>
  <si>
    <t>8.3、历史单据目前允许再补充上传文件</t>
    <phoneticPr fontId="1" type="noConversion"/>
  </si>
  <si>
    <t>530802510000</t>
    <phoneticPr fontId="1" type="noConversion"/>
  </si>
  <si>
    <t>luoms</t>
    <phoneticPr fontId="1" type="noConversion"/>
  </si>
  <si>
    <t>038744</t>
    <phoneticPr fontId="1" type="noConversion"/>
  </si>
  <si>
    <t>panwl</t>
    <phoneticPr fontId="1" type="noConversion"/>
  </si>
  <si>
    <t>新入口</t>
    <phoneticPr fontId="1" type="noConversion"/>
  </si>
  <si>
    <t>这个使用jftp，出现传输一半异常的情况，未知原因，改用apache的ftpclient了</t>
    <phoneticPr fontId="1" type="noConversion"/>
  </si>
  <si>
    <t>com.ufgov.zc.client.ftp.apache.FTPMain</t>
    <phoneticPr fontId="1" type="noConversion"/>
  </si>
  <si>
    <t>另外这个新的有单独swing 运行版本，项目是FTPClient_apache</t>
    <phoneticPr fontId="1" type="noConversion"/>
  </si>
  <si>
    <t>这个版本仿造FTPClientForJava里的，这里用的自己的socket实现的，中文有问题</t>
    <phoneticPr fontId="1" type="noConversion"/>
  </si>
  <si>
    <t>普洱的ftp用serv-u建立的</t>
    <phoneticPr fontId="1" type="noConversion"/>
  </si>
  <si>
    <t>10.169.180.47</t>
    <phoneticPr fontId="1" type="noConversion"/>
  </si>
  <si>
    <t>puersf</t>
    <phoneticPr fontId="1" type="noConversion"/>
  </si>
  <si>
    <t>puersfftp</t>
    <phoneticPr fontId="1" type="noConversion"/>
  </si>
  <si>
    <t>sfjd</t>
    <phoneticPr fontId="1" type="noConversion"/>
  </si>
  <si>
    <t>根目录</t>
    <phoneticPr fontId="1" type="noConversion"/>
  </si>
  <si>
    <t>地址</t>
    <phoneticPr fontId="1" type="noConversion"/>
  </si>
  <si>
    <t>用户</t>
    <phoneticPr fontId="1" type="noConversion"/>
  </si>
  <si>
    <t>密码</t>
    <phoneticPr fontId="1" type="noConversion"/>
  </si>
  <si>
    <t>serv-u的域</t>
    <phoneticPr fontId="1" type="noConversion"/>
  </si>
  <si>
    <t>F:\ftpdata</t>
    <phoneticPr fontId="1" type="noConversion"/>
  </si>
  <si>
    <t>鉴定结果文件默认存放根目录</t>
    <phoneticPr fontId="1" type="noConversion"/>
  </si>
  <si>
    <t>鉴定过程文件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</si>
</sst>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2" fillId="0" borderId="10" xfId="0" applyFont="1" applyBorder="1" applyAlignment="1">
      <alignment horizontal="left" vertical="center"/>
    </xf>
    <xf numFmtId="0" fontId="22" fillId="0" borderId="9" xfId="0" applyFont="1" applyBorder="1" applyAlignment="1">
      <alignment horizontal="left" vertical="center"/>
    </xf>
    <xf numFmtId="0" fontId="22" fillId="0" borderId="5" xfId="0" applyFont="1" applyBorder="1" applyAlignment="1">
      <alignment horizontal="left" vertical="center"/>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8"/>
  <sheetViews>
    <sheetView topLeftCell="A82" workbookViewId="0">
      <selection activeCell="D98" sqref="D98"/>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t="s">
        <v>5972</v>
      </c>
    </row>
    <row r="37" spans="4:4">
      <c r="D37" s="1"/>
    </row>
    <row r="38" spans="4:4">
      <c r="D38" s="1"/>
    </row>
    <row r="39" spans="4:4">
      <c r="D39" s="1" t="s">
        <v>934</v>
      </c>
    </row>
    <row r="41" spans="4:4">
      <c r="D41" s="1" t="s">
        <v>1308</v>
      </c>
    </row>
    <row r="42" spans="4:4">
      <c r="D42" s="1" t="s">
        <v>1309</v>
      </c>
    </row>
    <row r="43" spans="4:4">
      <c r="D43" s="1" t="s">
        <v>1338</v>
      </c>
    </row>
    <row r="44" spans="4:4">
      <c r="D44" s="1" t="s">
        <v>1616</v>
      </c>
    </row>
    <row r="45" spans="4:4">
      <c r="D45" s="1"/>
    </row>
    <row r="46" spans="4:4">
      <c r="D46" s="1"/>
    </row>
    <row r="47" spans="4:4">
      <c r="D47" s="1" t="s">
        <v>329</v>
      </c>
    </row>
    <row r="48" spans="4:4">
      <c r="D48" s="1" t="s">
        <v>12</v>
      </c>
    </row>
    <row r="49" spans="4:4">
      <c r="D49" s="1" t="s">
        <v>1350</v>
      </c>
    </row>
    <row r="50" spans="4:4">
      <c r="D50" s="1" t="s">
        <v>1326</v>
      </c>
    </row>
    <row r="51" spans="4:4">
      <c r="D51" s="1" t="s">
        <v>1521</v>
      </c>
    </row>
    <row r="52" spans="4:4">
      <c r="D52" t="s">
        <v>1319</v>
      </c>
    </row>
    <row r="54" spans="4:4">
      <c r="D54" s="1" t="s">
        <v>351</v>
      </c>
    </row>
    <row r="57" spans="4:4">
      <c r="D57" s="1" t="s">
        <v>408</v>
      </c>
    </row>
    <row r="58" spans="4:4">
      <c r="D58" s="1" t="s">
        <v>1327</v>
      </c>
    </row>
    <row r="60" spans="4:4">
      <c r="D60" s="1" t="s">
        <v>525</v>
      </c>
    </row>
    <row r="62" spans="4:4">
      <c r="D62" s="1" t="s">
        <v>820</v>
      </c>
    </row>
    <row r="65" spans="4:5">
      <c r="E65" t="s">
        <v>828</v>
      </c>
    </row>
    <row r="67" spans="4:5">
      <c r="D67" s="1" t="s">
        <v>949</v>
      </c>
    </row>
    <row r="69" spans="4:5">
      <c r="D69" s="1" t="s">
        <v>1412</v>
      </c>
    </row>
    <row r="71" spans="4:5">
      <c r="D71" s="1" t="s">
        <v>1509</v>
      </c>
    </row>
    <row r="73" spans="4:5">
      <c r="D73" s="1" t="s">
        <v>1514</v>
      </c>
    </row>
    <row r="76" spans="4:5">
      <c r="D76" s="1" t="s">
        <v>1790</v>
      </c>
    </row>
    <row r="79" spans="4:5">
      <c r="D79" s="1" t="s">
        <v>4680</v>
      </c>
    </row>
    <row r="82" spans="4:4">
      <c r="D82" s="1" t="s">
        <v>5697</v>
      </c>
    </row>
    <row r="85" spans="4:4">
      <c r="D85" s="1" t="s">
        <v>5709</v>
      </c>
    </row>
    <row r="89" spans="4:4">
      <c r="D89" s="1" t="s">
        <v>5810</v>
      </c>
    </row>
    <row r="91" spans="4:4">
      <c r="D91" s="1" t="s">
        <v>5811</v>
      </c>
    </row>
    <row r="93" spans="4:4">
      <c r="D93" s="1" t="s">
        <v>5877</v>
      </c>
    </row>
    <row r="96" spans="4:4">
      <c r="D96" s="1" t="s">
        <v>5919</v>
      </c>
    </row>
    <row r="98" spans="4:4">
      <c r="D98" s="1" t="s">
        <v>5978</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8"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4" location="word控件!A1" display="word控件"/>
    <hyperlink ref="D18" location="外部信息类别!A1" display="外部信息类别"/>
    <hyperlink ref="D19" location="外部信息验证要求!A1" display="外部信息验证要求"/>
    <hyperlink ref="D47"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7" location="相关开发说明!A1" display="相关开发说明"/>
    <hyperlink ref="D22" location="鉴定结果!A1" display="鉴定结果"/>
    <hyperlink ref="D60" location="资源本地化!A1" display="资源本地化"/>
    <hyperlink ref="D21" location="鉴定材料流转!A1" display="鉴定材料流转"/>
    <hyperlink ref="D62" location="待实现功能!A1" display="待实现功能"/>
    <hyperlink ref="D30" location="鉴定记录文件模板!A1" display="鉴定记录文件模板"/>
    <hyperlink ref="D39"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41" location="供应商管理!A1" display="供应商管理"/>
    <hyperlink ref="D42" location="生产商管理!A1" display="生产商管理"/>
    <hyperlink ref="D58" location="首页待办!A1" display="首页待办"/>
    <hyperlink ref="D50" location="通知提醒!A1" display="通知提醒"/>
    <hyperlink ref="D43" location="试剂库!A1" display="试剂库"/>
    <hyperlink ref="D49" location="系统提醒配置!A1" display="系统提醒配置"/>
    <hyperlink ref="D67" location="普洱环境配置信息!A1" display="普洱环境配置信息"/>
    <hyperlink ref="D69" location="待实现功能!A1" display="待实现功能"/>
    <hyperlink ref="D33" location="鉴定管理日志!A1" display="鉴定管理日志"/>
    <hyperlink ref="D71" location="短信猫!A1" display="短信猫"/>
    <hyperlink ref="D51" location="值班设计!A1" display="值班设计"/>
    <hyperlink ref="D34" location="文书发放登记!A1" display="文书发放登记"/>
    <hyperlink ref="D44" location="试剂入库!A1" display="试剂入库"/>
    <hyperlink ref="D73" location="工作流中获取相关人!A1" display="工作流中获取相关人"/>
    <hyperlink ref="D79" location="普洱市公安局机构代码表!A1" display="普洱市公安局机构代码表"/>
    <hyperlink ref="D76" location="门户!A1" display="门户"/>
    <hyperlink ref="D82" location="自动编号!A1" display="自动编号"/>
    <hyperlink ref="D85" location="jasper报表!A1" display="jasper报表"/>
    <hyperlink ref="D89" location="普洱联系人!A1" display="普洱联系人"/>
    <hyperlink ref="D91" location="开发工具!A1" display="开发工具"/>
    <hyperlink ref="D93" location="条码打印!A1" display="条码打印"/>
    <hyperlink ref="D96" location="年终数据结转!A1" display="年终数据结转"/>
    <hyperlink ref="D36" location="文件上传服务器!A1" display="检验过程文件上传服务器"/>
    <hyperlink ref="D98" location="FTP!A1" display="FT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7"/>
  <sheetViews>
    <sheetView workbookViewId="0">
      <selection activeCell="D58" sqref="D58"/>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3:6">
      <c r="D33" t="s">
        <v>800</v>
      </c>
    </row>
    <row r="35" spans="3:6">
      <c r="C35" t="s">
        <v>6010</v>
      </c>
    </row>
    <row r="37" spans="3:6">
      <c r="D37" t="s">
        <v>6011</v>
      </c>
    </row>
    <row r="39" spans="3:6">
      <c r="D39" t="s">
        <v>6012</v>
      </c>
    </row>
    <row r="41" spans="3:6">
      <c r="E41" t="s">
        <v>6013</v>
      </c>
    </row>
    <row r="42" spans="3:6">
      <c r="F42" t="s">
        <v>6014</v>
      </c>
    </row>
    <row r="43" spans="3:6">
      <c r="F43" t="s">
        <v>6015</v>
      </c>
    </row>
    <row r="44" spans="3:6">
      <c r="F44" t="s">
        <v>6016</v>
      </c>
    </row>
    <row r="45" spans="3:6">
      <c r="F45" t="s">
        <v>6017</v>
      </c>
    </row>
    <row r="46" spans="3:6">
      <c r="F46" t="s">
        <v>6018</v>
      </c>
    </row>
    <row r="47" spans="3:6">
      <c r="F47" t="s">
        <v>6019</v>
      </c>
    </row>
    <row r="48" spans="3:6">
      <c r="F48" t="s">
        <v>6025</v>
      </c>
    </row>
    <row r="49" spans="6:7">
      <c r="G49" t="s">
        <v>6020</v>
      </c>
    </row>
    <row r="50" spans="6:7">
      <c r="G50" t="s">
        <v>6021</v>
      </c>
    </row>
    <row r="51" spans="6:7">
      <c r="G51" t="s">
        <v>6022</v>
      </c>
    </row>
    <row r="52" spans="6:7">
      <c r="G52" t="s">
        <v>6023</v>
      </c>
    </row>
    <row r="53" spans="6:7">
      <c r="G53" t="s">
        <v>6024</v>
      </c>
    </row>
    <row r="54" spans="6:7">
      <c r="F54" t="s">
        <v>6026</v>
      </c>
    </row>
    <row r="55" spans="6:7">
      <c r="G55" t="s">
        <v>6027</v>
      </c>
    </row>
    <row r="56" spans="6:7">
      <c r="G56" t="s">
        <v>6028</v>
      </c>
    </row>
    <row r="57" spans="6:7">
      <c r="G57" t="s">
        <v>6029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5905</v>
      </c>
      <c r="D38" s="7" t="s">
        <v>5908</v>
      </c>
    </row>
    <row r="39" spans="3:4">
      <c r="C39" t="s">
        <v>5906</v>
      </c>
      <c r="D39" s="7" t="s">
        <v>5907</v>
      </c>
    </row>
    <row r="40" spans="3:4">
      <c r="C40" t="s">
        <v>5909</v>
      </c>
      <c r="D40" s="7" t="s">
        <v>5910</v>
      </c>
    </row>
    <row r="41" spans="3:4">
      <c r="C41" t="s">
        <v>5911</v>
      </c>
      <c r="D41" s="7" t="s">
        <v>5912</v>
      </c>
    </row>
    <row r="42" spans="3:4">
      <c r="C42" t="s">
        <v>5913</v>
      </c>
      <c r="D42" s="7" t="s">
        <v>5914</v>
      </c>
    </row>
    <row r="43" spans="3:4">
      <c r="C43" t="s">
        <v>5915</v>
      </c>
      <c r="D43" s="7" t="s">
        <v>5916</v>
      </c>
    </row>
    <row r="44" spans="3:4">
      <c r="C44" t="s">
        <v>5917</v>
      </c>
      <c r="D44" s="7" t="s">
        <v>5918</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5900</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5821</v>
      </c>
      <c r="E92" t="s">
        <v>5823</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workbookViewId="0">
      <selection activeCell="E22" sqref="E22"/>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5901</v>
      </c>
    </row>
    <row r="56" spans="4:6" ht="12" customHeight="1">
      <c r="E56" t="s">
        <v>5902</v>
      </c>
      <c r="F56">
        <v>14788089495</v>
      </c>
    </row>
    <row r="57" spans="4:6">
      <c r="E57" t="s">
        <v>5903</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5899</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heetViews>
  <sheetFormatPr defaultRowHeight="13.5"/>
  <sheetData>
    <row r="3" spans="3:4">
      <c r="C3" t="s">
        <v>121</v>
      </c>
      <c r="D3" t="s">
        <v>1523</v>
      </c>
    </row>
    <row r="5" spans="3:4">
      <c r="C5" t="s">
        <v>1527</v>
      </c>
      <c r="D5" t="s">
        <v>5707</v>
      </c>
    </row>
    <row r="7" spans="3:4">
      <c r="C7" t="s">
        <v>1528</v>
      </c>
      <c r="D7" t="s">
        <v>5887</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abSelected="1" topLeftCell="A14" workbookViewId="0">
      <selection activeCell="J34" sqref="J34"/>
    </sheetView>
  </sheetViews>
  <sheetFormatPr defaultRowHeight="13.5"/>
  <sheetData>
    <row r="3" spans="4:9">
      <c r="D3" t="s">
        <v>5979</v>
      </c>
    </row>
    <row r="5" spans="4:9">
      <c r="D5" t="s">
        <v>5980</v>
      </c>
    </row>
    <row r="6" spans="4:9">
      <c r="E6" t="s">
        <v>5990</v>
      </c>
      <c r="H6" t="s">
        <v>5988</v>
      </c>
      <c r="I6" t="s">
        <v>5989</v>
      </c>
    </row>
    <row r="7" spans="4:9" ht="14.25">
      <c r="E7" s="5" t="s">
        <v>5987</v>
      </c>
      <c r="H7" t="s">
        <v>5991</v>
      </c>
      <c r="I7" t="s">
        <v>5992</v>
      </c>
    </row>
    <row r="8" spans="4:9" ht="14.25">
      <c r="E8" s="5" t="s">
        <v>5981</v>
      </c>
      <c r="I8" t="s">
        <v>5993</v>
      </c>
    </row>
    <row r="9" spans="4:9" ht="14.25">
      <c r="E9" s="5" t="s">
        <v>5982</v>
      </c>
      <c r="I9" t="s">
        <v>5994</v>
      </c>
    </row>
    <row r="10" spans="4:9" ht="14.25">
      <c r="E10" s="5" t="s">
        <v>5983</v>
      </c>
      <c r="I10" t="s">
        <v>5995</v>
      </c>
    </row>
    <row r="11" spans="4:9" ht="14.25">
      <c r="E11" s="5" t="s">
        <v>5984</v>
      </c>
      <c r="I11" t="s">
        <v>5996</v>
      </c>
    </row>
    <row r="12" spans="4:9" ht="14.25">
      <c r="E12" s="5" t="s">
        <v>5985</v>
      </c>
      <c r="I12" t="s">
        <v>5997</v>
      </c>
    </row>
    <row r="13" spans="4:9" ht="14.25">
      <c r="E13" s="5" t="s">
        <v>5986</v>
      </c>
      <c r="I13" t="s">
        <v>5998</v>
      </c>
    </row>
    <row r="17" spans="3:9">
      <c r="D17" t="s">
        <v>5999</v>
      </c>
    </row>
    <row r="18" spans="3:9">
      <c r="D18" t="s">
        <v>6000</v>
      </c>
      <c r="I18" t="s">
        <v>6035</v>
      </c>
    </row>
    <row r="20" spans="3:9">
      <c r="D20" t="s">
        <v>6034</v>
      </c>
    </row>
    <row r="21" spans="3:9">
      <c r="E21" t="s">
        <v>6036</v>
      </c>
    </row>
    <row r="25" spans="3:9">
      <c r="D25" t="s">
        <v>6037</v>
      </c>
    </row>
    <row r="27" spans="3:9">
      <c r="D27" t="s">
        <v>6038</v>
      </c>
    </row>
    <row r="30" spans="3:9">
      <c r="D30" t="s">
        <v>6039</v>
      </c>
    </row>
    <row r="32" spans="3:9">
      <c r="C32" t="s">
        <v>6045</v>
      </c>
      <c r="G32" t="s">
        <v>6040</v>
      </c>
    </row>
    <row r="33" spans="3:7">
      <c r="C33" t="s">
        <v>6046</v>
      </c>
      <c r="G33" t="s">
        <v>6041</v>
      </c>
    </row>
    <row r="34" spans="3:7">
      <c r="C34" t="s">
        <v>6047</v>
      </c>
      <c r="G34" t="s">
        <v>6042</v>
      </c>
    </row>
    <row r="35" spans="3:7">
      <c r="C35" t="s">
        <v>6048</v>
      </c>
      <c r="G35" t="s">
        <v>6043</v>
      </c>
    </row>
    <row r="36" spans="3:7">
      <c r="C36" t="s">
        <v>6044</v>
      </c>
      <c r="G36" t="s">
        <v>6049</v>
      </c>
    </row>
    <row r="37" spans="3:7">
      <c r="C37" t="s">
        <v>6050</v>
      </c>
      <c r="G37" t="s">
        <v>6051</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3" sqref="D13"/>
    </sheetView>
  </sheetViews>
  <sheetFormatPr defaultRowHeight="13.5"/>
  <sheetData>
    <row r="2" spans="3:4">
      <c r="C2" t="s">
        <v>5973</v>
      </c>
    </row>
    <row r="4" spans="3:4">
      <c r="C4" t="s">
        <v>5974</v>
      </c>
    </row>
    <row r="6" spans="3:4">
      <c r="C6" t="s">
        <v>5975</v>
      </c>
    </row>
    <row r="7" spans="3:4">
      <c r="D7" t="s">
        <v>5976</v>
      </c>
    </row>
    <row r="8" spans="3:4">
      <c r="D8" t="s">
        <v>5977</v>
      </c>
    </row>
  </sheetData>
  <phoneticPr fontId="1"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84" t="s">
        <v>1623</v>
      </c>
      <c r="C1" s="285"/>
      <c r="D1" s="39" t="s">
        <v>1624</v>
      </c>
    </row>
    <row r="2" spans="1:4" ht="14.25" thickBot="1">
      <c r="A2" s="286" t="s">
        <v>1625</v>
      </c>
      <c r="B2" s="40" t="s">
        <v>1690</v>
      </c>
      <c r="C2" s="41"/>
      <c r="D2" s="42">
        <v>5000</v>
      </c>
    </row>
    <row r="3" spans="1:4" ht="14.25" thickBot="1">
      <c r="A3" s="287"/>
      <c r="B3" s="289" t="s">
        <v>1626</v>
      </c>
      <c r="C3" s="43" t="s">
        <v>1627</v>
      </c>
      <c r="D3" s="42">
        <v>10000</v>
      </c>
    </row>
    <row r="4" spans="1:4" ht="14.25" thickBot="1">
      <c r="A4" s="287"/>
      <c r="B4" s="290"/>
      <c r="C4" s="43" t="s">
        <v>1628</v>
      </c>
      <c r="D4" s="42">
        <v>10000</v>
      </c>
    </row>
    <row r="5" spans="1:4" ht="14.25" thickBot="1">
      <c r="A5" s="287"/>
      <c r="B5" s="290"/>
      <c r="C5" s="43" t="s">
        <v>1629</v>
      </c>
      <c r="D5" s="42">
        <v>10000</v>
      </c>
    </row>
    <row r="6" spans="1:4" ht="14.25" thickBot="1">
      <c r="A6" s="287"/>
      <c r="B6" s="291"/>
      <c r="C6" s="43" t="s">
        <v>1630</v>
      </c>
      <c r="D6" s="42">
        <v>10000</v>
      </c>
    </row>
    <row r="7" spans="1:4" ht="14.25" thickBot="1">
      <c r="A7" s="287"/>
      <c r="B7" s="292" t="s">
        <v>1631</v>
      </c>
      <c r="C7" s="43" t="s">
        <v>1632</v>
      </c>
      <c r="D7" s="42">
        <v>10000</v>
      </c>
    </row>
    <row r="8" spans="1:4" ht="14.25" thickBot="1">
      <c r="A8" s="287"/>
      <c r="B8" s="293"/>
      <c r="C8" s="43" t="s">
        <v>1633</v>
      </c>
      <c r="D8" s="42">
        <v>10000</v>
      </c>
    </row>
    <row r="9" spans="1:4" ht="14.25" thickBot="1">
      <c r="A9" s="287"/>
      <c r="B9" s="292" t="s">
        <v>1634</v>
      </c>
      <c r="C9" s="43" t="s">
        <v>1635</v>
      </c>
      <c r="D9" s="42">
        <v>10000</v>
      </c>
    </row>
    <row r="10" spans="1:4" ht="14.25" thickBot="1">
      <c r="A10" s="287"/>
      <c r="B10" s="293"/>
      <c r="C10" s="43" t="s">
        <v>1636</v>
      </c>
      <c r="D10" s="44">
        <v>30000</v>
      </c>
    </row>
    <row r="11" spans="1:4" ht="14.25" thickBot="1">
      <c r="A11" s="287"/>
      <c r="B11" s="292" t="s">
        <v>1637</v>
      </c>
      <c r="C11" s="43" t="s">
        <v>1638</v>
      </c>
      <c r="D11" s="42">
        <v>10000</v>
      </c>
    </row>
    <row r="12" spans="1:4" ht="14.25" thickBot="1">
      <c r="A12" s="287"/>
      <c r="B12" s="294"/>
      <c r="C12" s="43" t="s">
        <v>1639</v>
      </c>
      <c r="D12" s="42">
        <v>10000</v>
      </c>
    </row>
    <row r="13" spans="1:4" ht="14.25" thickBot="1">
      <c r="A13" s="287"/>
      <c r="B13" s="294"/>
      <c r="C13" s="43" t="s">
        <v>1640</v>
      </c>
      <c r="D13" s="42">
        <v>10000</v>
      </c>
    </row>
    <row r="14" spans="1:4" ht="14.25" thickBot="1">
      <c r="A14" s="287"/>
      <c r="B14" s="294"/>
      <c r="C14" s="43" t="s">
        <v>1641</v>
      </c>
      <c r="D14" s="42">
        <v>10000</v>
      </c>
    </row>
    <row r="15" spans="1:4" ht="14.25" thickBot="1">
      <c r="A15" s="287"/>
      <c r="B15" s="294"/>
      <c r="C15" s="43" t="s">
        <v>1642</v>
      </c>
      <c r="D15" s="42">
        <v>10000</v>
      </c>
    </row>
    <row r="16" spans="1:4" ht="14.25" thickBot="1">
      <c r="A16" s="287"/>
      <c r="B16" s="294"/>
      <c r="C16" s="43" t="s">
        <v>1643</v>
      </c>
      <c r="D16" s="42">
        <v>10000</v>
      </c>
    </row>
    <row r="17" spans="1:4" ht="14.25" thickBot="1">
      <c r="A17" s="287"/>
      <c r="B17" s="293"/>
      <c r="C17" s="43" t="s">
        <v>1644</v>
      </c>
      <c r="D17" s="42">
        <v>10000</v>
      </c>
    </row>
    <row r="18" spans="1:4" ht="14.25" thickBot="1">
      <c r="A18" s="287"/>
      <c r="B18" s="292" t="s">
        <v>1645</v>
      </c>
      <c r="C18" s="43" t="s">
        <v>1646</v>
      </c>
      <c r="D18" s="42">
        <v>10000</v>
      </c>
    </row>
    <row r="19" spans="1:4" ht="14.25" thickBot="1">
      <c r="A19" s="287"/>
      <c r="B19" s="293"/>
      <c r="C19" s="43" t="s">
        <v>1647</v>
      </c>
      <c r="D19" s="42">
        <v>10000</v>
      </c>
    </row>
    <row r="20" spans="1:4" ht="14.25" thickBot="1">
      <c r="A20" s="287"/>
      <c r="B20" s="292" t="s">
        <v>1696</v>
      </c>
      <c r="C20" s="43" t="s">
        <v>1691</v>
      </c>
      <c r="D20" s="42">
        <v>10000</v>
      </c>
    </row>
    <row r="21" spans="1:4" ht="14.25" thickBot="1">
      <c r="A21" s="287"/>
      <c r="B21" s="294"/>
      <c r="C21" s="43" t="s">
        <v>1692</v>
      </c>
      <c r="D21" s="42">
        <v>10000</v>
      </c>
    </row>
    <row r="22" spans="1:4" ht="14.25" thickBot="1">
      <c r="A22" s="287"/>
      <c r="B22" s="294"/>
      <c r="C22" s="43" t="s">
        <v>1693</v>
      </c>
      <c r="D22" s="42">
        <v>10000</v>
      </c>
    </row>
    <row r="23" spans="1:4" ht="14.25" thickBot="1">
      <c r="A23" s="287"/>
      <c r="B23" s="294"/>
      <c r="C23" s="43" t="s">
        <v>1694</v>
      </c>
      <c r="D23" s="42">
        <v>10000</v>
      </c>
    </row>
    <row r="24" spans="1:4" ht="14.25" thickBot="1">
      <c r="A24" s="287"/>
      <c r="B24" s="294"/>
      <c r="C24" s="43" t="s">
        <v>1695</v>
      </c>
      <c r="D24" s="42">
        <v>10000</v>
      </c>
    </row>
    <row r="25" spans="1:4" ht="14.25" thickBot="1">
      <c r="A25" s="287"/>
      <c r="B25" s="293"/>
      <c r="C25" s="43" t="s">
        <v>1697</v>
      </c>
      <c r="D25" s="42">
        <v>10000</v>
      </c>
    </row>
    <row r="26" spans="1:4" ht="14.25" thickBot="1">
      <c r="A26" s="287"/>
      <c r="B26" s="292" t="s">
        <v>1705</v>
      </c>
      <c r="C26" s="43" t="s">
        <v>1702</v>
      </c>
      <c r="D26" s="42">
        <v>10000</v>
      </c>
    </row>
    <row r="27" spans="1:4" ht="14.25" thickBot="1">
      <c r="A27" s="287"/>
      <c r="B27" s="294"/>
      <c r="C27" s="43" t="s">
        <v>1703</v>
      </c>
      <c r="D27" s="42">
        <v>10000</v>
      </c>
    </row>
    <row r="28" spans="1:4" ht="14.25" thickBot="1">
      <c r="A28" s="287"/>
      <c r="B28" s="293"/>
      <c r="C28" s="43" t="s">
        <v>1704</v>
      </c>
      <c r="D28" s="42">
        <v>10000</v>
      </c>
    </row>
    <row r="29" spans="1:4" ht="14.25" thickBot="1">
      <c r="A29" s="287"/>
      <c r="B29" s="292" t="s">
        <v>1701</v>
      </c>
      <c r="C29" s="43" t="s">
        <v>1698</v>
      </c>
      <c r="D29" s="42">
        <v>10000</v>
      </c>
    </row>
    <row r="30" spans="1:4" ht="14.25" thickBot="1">
      <c r="A30" s="287"/>
      <c r="B30" s="294"/>
      <c r="C30" s="43" t="s">
        <v>1699</v>
      </c>
      <c r="D30" s="42">
        <v>10000</v>
      </c>
    </row>
    <row r="31" spans="1:4" ht="14.25" thickBot="1">
      <c r="A31" s="287"/>
      <c r="B31" s="294"/>
      <c r="C31" s="43" t="s">
        <v>1700</v>
      </c>
      <c r="D31" s="42">
        <v>10000</v>
      </c>
    </row>
    <row r="32" spans="1:4" ht="14.25" thickBot="1">
      <c r="A32" s="287"/>
      <c r="B32" s="294" t="s">
        <v>1709</v>
      </c>
      <c r="C32" s="43" t="s">
        <v>1706</v>
      </c>
      <c r="D32" s="42">
        <v>10000</v>
      </c>
    </row>
    <row r="33" spans="1:4" ht="14.25" thickBot="1">
      <c r="A33" s="287"/>
      <c r="B33" s="294"/>
      <c r="C33" s="43" t="s">
        <v>1707</v>
      </c>
      <c r="D33" s="42">
        <v>10000</v>
      </c>
    </row>
    <row r="34" spans="1:4" ht="14.25" thickBot="1">
      <c r="A34" s="287"/>
      <c r="B34" s="293"/>
      <c r="C34" s="43" t="s">
        <v>1708</v>
      </c>
      <c r="D34" s="42">
        <v>10000</v>
      </c>
    </row>
    <row r="35" spans="1:4" ht="14.25" thickBot="1">
      <c r="A35" s="287"/>
      <c r="B35" s="292" t="s">
        <v>1648</v>
      </c>
      <c r="C35" s="43" t="s">
        <v>1649</v>
      </c>
      <c r="D35" s="42">
        <v>10000</v>
      </c>
    </row>
    <row r="36" spans="1:4" ht="14.25" thickBot="1">
      <c r="A36" s="287"/>
      <c r="B36" s="294"/>
      <c r="C36" s="43" t="s">
        <v>1650</v>
      </c>
      <c r="D36" s="42">
        <v>10000</v>
      </c>
    </row>
    <row r="37" spans="1:4" ht="14.25" thickBot="1">
      <c r="A37" s="287"/>
      <c r="B37" s="294"/>
      <c r="C37" s="43" t="s">
        <v>1651</v>
      </c>
      <c r="D37" s="42">
        <v>10000</v>
      </c>
    </row>
    <row r="38" spans="1:4" ht="14.25" thickBot="1">
      <c r="A38" s="287"/>
      <c r="B38" s="294"/>
      <c r="C38" s="43" t="s">
        <v>1652</v>
      </c>
      <c r="D38" s="42">
        <v>10000</v>
      </c>
    </row>
    <row r="39" spans="1:4" ht="14.25" thickBot="1">
      <c r="A39" s="287"/>
      <c r="B39" s="294"/>
      <c r="C39" s="43" t="s">
        <v>1653</v>
      </c>
      <c r="D39" s="42">
        <v>10000</v>
      </c>
    </row>
    <row r="40" spans="1:4" ht="14.25" thickBot="1">
      <c r="A40" s="287"/>
      <c r="B40" s="294"/>
      <c r="C40" s="43" t="s">
        <v>1654</v>
      </c>
      <c r="D40" s="42">
        <v>10000</v>
      </c>
    </row>
    <row r="41" spans="1:4" ht="14.25" thickBot="1">
      <c r="A41" s="287"/>
      <c r="B41" s="294"/>
      <c r="C41" s="43" t="s">
        <v>1655</v>
      </c>
      <c r="D41" s="42">
        <v>10000</v>
      </c>
    </row>
    <row r="42" spans="1:4" ht="14.25" thickBot="1">
      <c r="A42" s="287"/>
      <c r="B42" s="294"/>
      <c r="C42" s="43" t="s">
        <v>1656</v>
      </c>
      <c r="D42" s="42">
        <v>10000</v>
      </c>
    </row>
    <row r="43" spans="1:4" ht="14.25" thickBot="1">
      <c r="A43" s="287"/>
      <c r="B43" s="293"/>
      <c r="C43" s="43" t="s">
        <v>1657</v>
      </c>
      <c r="D43" s="42">
        <v>10000</v>
      </c>
    </row>
    <row r="44" spans="1:4" ht="14.25" thickBot="1">
      <c r="A44" s="287"/>
      <c r="B44" s="292" t="s">
        <v>1658</v>
      </c>
      <c r="C44" s="45" t="s">
        <v>1659</v>
      </c>
      <c r="D44" s="44">
        <v>5000</v>
      </c>
    </row>
    <row r="45" spans="1:4" ht="14.25" thickBot="1">
      <c r="A45" s="287"/>
      <c r="B45" s="294"/>
      <c r="C45" s="45" t="s">
        <v>1660</v>
      </c>
      <c r="D45" s="44">
        <v>8000</v>
      </c>
    </row>
    <row r="46" spans="1:4" ht="14.25" thickBot="1">
      <c r="A46" s="287"/>
      <c r="B46" s="294"/>
      <c r="C46" s="45" t="s">
        <v>1661</v>
      </c>
      <c r="D46" s="44">
        <v>8000</v>
      </c>
    </row>
    <row r="47" spans="1:4" ht="14.25" thickBot="1">
      <c r="A47" s="287"/>
      <c r="B47" s="294"/>
      <c r="C47" s="45" t="s">
        <v>1662</v>
      </c>
      <c r="D47" s="44">
        <v>8000</v>
      </c>
    </row>
    <row r="48" spans="1:4" ht="14.25" thickBot="1">
      <c r="A48" s="287"/>
      <c r="B48" s="294"/>
      <c r="C48" s="45" t="s">
        <v>1663</v>
      </c>
      <c r="D48" s="42">
        <v>8000</v>
      </c>
    </row>
    <row r="49" spans="1:7" ht="14.25" thickBot="1">
      <c r="A49" s="287"/>
      <c r="B49" s="294"/>
      <c r="C49" s="45" t="s">
        <v>1664</v>
      </c>
      <c r="D49" s="42">
        <v>8000</v>
      </c>
    </row>
    <row r="50" spans="1:7" ht="14.25" thickBot="1">
      <c r="A50" s="287"/>
      <c r="B50" s="293"/>
      <c r="C50" s="45" t="s">
        <v>1665</v>
      </c>
      <c r="D50" s="42">
        <v>8000</v>
      </c>
    </row>
    <row r="51" spans="1:7" ht="14.25" thickBot="1">
      <c r="A51" s="287"/>
      <c r="B51" s="292" t="s">
        <v>1666</v>
      </c>
      <c r="C51" s="45" t="s">
        <v>1667</v>
      </c>
      <c r="D51" s="44">
        <v>8000</v>
      </c>
    </row>
    <row r="52" spans="1:7" ht="14.25" thickBot="1">
      <c r="A52" s="287"/>
      <c r="B52" s="294"/>
      <c r="C52" s="45" t="s">
        <v>1668</v>
      </c>
      <c r="D52" s="44">
        <v>8000</v>
      </c>
    </row>
    <row r="53" spans="1:7" ht="14.25" thickBot="1">
      <c r="A53" s="287"/>
      <c r="B53" s="294"/>
      <c r="C53" s="45" t="s">
        <v>1669</v>
      </c>
      <c r="D53" s="44">
        <v>8000</v>
      </c>
    </row>
    <row r="54" spans="1:7" ht="14.25" thickBot="1">
      <c r="A54" s="287"/>
      <c r="B54" s="294"/>
      <c r="C54" s="45" t="s">
        <v>1670</v>
      </c>
      <c r="D54" s="44">
        <v>8000</v>
      </c>
    </row>
    <row r="55" spans="1:7" ht="14.25" thickBot="1">
      <c r="A55" s="287"/>
      <c r="B55" s="294"/>
      <c r="C55" s="45" t="s">
        <v>1671</v>
      </c>
      <c r="D55" s="44">
        <v>8000</v>
      </c>
    </row>
    <row r="56" spans="1:7" ht="14.25" thickBot="1">
      <c r="A56" s="287"/>
      <c r="B56" s="294"/>
      <c r="C56" s="45" t="s">
        <v>1672</v>
      </c>
      <c r="D56" s="44">
        <v>8000</v>
      </c>
    </row>
    <row r="57" spans="1:7" ht="14.25" thickBot="1">
      <c r="A57" s="287"/>
      <c r="B57" s="294"/>
      <c r="C57" s="45" t="s">
        <v>1673</v>
      </c>
      <c r="D57" s="44">
        <v>8000</v>
      </c>
    </row>
    <row r="58" spans="1:7" ht="14.25" thickBot="1">
      <c r="A58" s="287"/>
      <c r="B58" s="294"/>
      <c r="C58" s="45" t="s">
        <v>1674</v>
      </c>
      <c r="D58" s="44">
        <v>8000</v>
      </c>
    </row>
    <row r="59" spans="1:7" ht="14.25" thickBot="1">
      <c r="A59" s="287"/>
      <c r="B59" s="294"/>
      <c r="C59" s="45" t="s">
        <v>1675</v>
      </c>
      <c r="D59" s="44">
        <v>8000</v>
      </c>
    </row>
    <row r="60" spans="1:7" ht="14.25" thickBot="1">
      <c r="A60" s="287"/>
      <c r="B60" s="293"/>
      <c r="C60" s="45" t="s">
        <v>1676</v>
      </c>
      <c r="D60" s="44">
        <v>5000</v>
      </c>
    </row>
    <row r="61" spans="1:7" ht="14.25" thickBot="1">
      <c r="A61" s="287"/>
      <c r="B61" s="295" t="s">
        <v>1677</v>
      </c>
      <c r="C61" s="45" t="s">
        <v>1678</v>
      </c>
      <c r="D61" s="44">
        <v>5000</v>
      </c>
    </row>
    <row r="62" spans="1:7" ht="14.25" thickBot="1">
      <c r="A62" s="287"/>
      <c r="B62" s="296"/>
      <c r="C62" s="45" t="s">
        <v>1679</v>
      </c>
      <c r="D62" s="44">
        <v>5000</v>
      </c>
    </row>
    <row r="63" spans="1:7" ht="14.25" thickBot="1">
      <c r="A63" s="287"/>
      <c r="B63" s="296"/>
      <c r="C63" s="45" t="s">
        <v>1680</v>
      </c>
      <c r="D63" s="44">
        <v>5000</v>
      </c>
    </row>
    <row r="64" spans="1:7" ht="15" thickBot="1">
      <c r="A64" s="287"/>
      <c r="B64" s="296"/>
      <c r="C64" s="45" t="s">
        <v>1681</v>
      </c>
      <c r="D64" s="44">
        <v>5000</v>
      </c>
      <c r="G64" s="47"/>
    </row>
    <row r="65" spans="1:7" ht="15" thickBot="1">
      <c r="A65" s="287"/>
      <c r="B65" s="297"/>
      <c r="C65" s="45" t="s">
        <v>1682</v>
      </c>
      <c r="D65" s="44">
        <v>5000</v>
      </c>
      <c r="G65" s="48"/>
    </row>
    <row r="66" spans="1:7" ht="15" thickBot="1">
      <c r="A66" s="287"/>
      <c r="B66" s="298" t="s">
        <v>1683</v>
      </c>
      <c r="C66" s="45" t="s">
        <v>1684</v>
      </c>
      <c r="D66" s="44">
        <v>20000</v>
      </c>
      <c r="G66" s="48"/>
    </row>
    <row r="67" spans="1:7" ht="15" thickBot="1">
      <c r="A67" s="287"/>
      <c r="B67" s="296"/>
      <c r="C67" s="45" t="s">
        <v>1685</v>
      </c>
      <c r="D67" s="44">
        <v>20000</v>
      </c>
      <c r="G67" s="48"/>
    </row>
    <row r="68" spans="1:7" ht="15" thickBot="1">
      <c r="A68" s="288"/>
      <c r="B68" s="297"/>
      <c r="C68" s="40" t="s">
        <v>1686</v>
      </c>
      <c r="D68" s="44">
        <v>20000</v>
      </c>
      <c r="G68" s="48"/>
    </row>
    <row r="69" spans="1:7" ht="25.5" customHeight="1" thickBot="1">
      <c r="A69" s="46" t="s">
        <v>1687</v>
      </c>
      <c r="B69" s="299" t="s">
        <v>1688</v>
      </c>
      <c r="C69" s="300"/>
      <c r="D69" s="42">
        <v>82800</v>
      </c>
      <c r="G69" s="48"/>
    </row>
    <row r="70" spans="1:7" ht="14.25" thickBot="1">
      <c r="A70" s="301" t="s">
        <v>1689</v>
      </c>
      <c r="B70" s="302"/>
      <c r="C70" s="303"/>
      <c r="D70" s="42">
        <f>SUM(D2:D69)</f>
        <v>732800</v>
      </c>
    </row>
  </sheetData>
  <mergeCells count="18">
    <mergeCell ref="B69:C69"/>
    <mergeCell ref="A70:C70"/>
    <mergeCell ref="B20:B25"/>
    <mergeCell ref="B29:B31"/>
    <mergeCell ref="B26:B28"/>
    <mergeCell ref="B32:B34"/>
    <mergeCell ref="B1:C1"/>
    <mergeCell ref="A2:A68"/>
    <mergeCell ref="B3:B6"/>
    <mergeCell ref="B7:B8"/>
    <mergeCell ref="B9:B10"/>
    <mergeCell ref="B11:B17"/>
    <mergeCell ref="B18:B19"/>
    <mergeCell ref="B35:B43"/>
    <mergeCell ref="B44:B50"/>
    <mergeCell ref="B51:B60"/>
    <mergeCell ref="B61:B65"/>
    <mergeCell ref="B66:B68"/>
  </mergeCells>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5822</v>
      </c>
      <c r="F59" s="267" t="s">
        <v>5762</v>
      </c>
    </row>
    <row r="60" spans="1:6" ht="27">
      <c r="A60" s="266"/>
      <c r="B60" s="266"/>
      <c r="C60" s="266">
        <v>20170519</v>
      </c>
      <c r="D60" s="266"/>
      <c r="E60" s="266"/>
      <c r="F60" s="267" t="s">
        <v>5793</v>
      </c>
    </row>
    <row r="61" spans="1:6" ht="40.5">
      <c r="A61" s="266"/>
      <c r="B61" s="266"/>
      <c r="C61" s="266">
        <v>20170519</v>
      </c>
      <c r="D61" s="266"/>
      <c r="E61" s="266" t="s">
        <v>5822</v>
      </c>
      <c r="F61" s="267" t="s">
        <v>5794</v>
      </c>
    </row>
    <row r="62" spans="1:6">
      <c r="A62" s="266"/>
      <c r="B62" s="266"/>
      <c r="C62" s="266"/>
      <c r="D62" s="266"/>
      <c r="E62" s="266" t="s">
        <v>5822</v>
      </c>
      <c r="F62" s="267" t="s">
        <v>5795</v>
      </c>
    </row>
    <row r="63" spans="1:6">
      <c r="A63" s="266"/>
      <c r="B63" s="266"/>
      <c r="C63" s="266"/>
      <c r="D63" s="266"/>
      <c r="E63" s="266" t="s">
        <v>5822</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5822</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5822</v>
      </c>
      <c r="F69" s="267" t="s">
        <v>5818</v>
      </c>
    </row>
    <row r="70" spans="1:6">
      <c r="A70" s="266"/>
      <c r="B70" s="266"/>
      <c r="C70" s="266"/>
      <c r="D70" s="266"/>
      <c r="E70" s="266" t="s">
        <v>5822</v>
      </c>
      <c r="F70" s="267" t="s">
        <v>5816</v>
      </c>
    </row>
    <row r="71" spans="1:6">
      <c r="A71" s="266"/>
      <c r="B71" s="266"/>
      <c r="C71" s="266"/>
      <c r="D71" s="266"/>
      <c r="E71" s="266" t="s">
        <v>5822</v>
      </c>
      <c r="F71" s="267" t="s">
        <v>5817</v>
      </c>
    </row>
    <row r="72" spans="1:6">
      <c r="A72" s="266"/>
      <c r="B72" s="266"/>
      <c r="C72" s="266"/>
      <c r="D72" s="266"/>
      <c r="E72" s="266"/>
      <c r="F72" s="267" t="s">
        <v>5819</v>
      </c>
    </row>
    <row r="73" spans="1:6" ht="27">
      <c r="E73" s="276" t="s">
        <v>5822</v>
      </c>
      <c r="F73" s="273" t="s">
        <v>5820</v>
      </c>
    </row>
    <row r="74" spans="1:6">
      <c r="E74" t="s">
        <v>5822</v>
      </c>
      <c r="F74" s="273" t="s">
        <v>5824</v>
      </c>
    </row>
    <row r="75" spans="1:6">
      <c r="F75" s="273" t="s">
        <v>5896</v>
      </c>
    </row>
    <row r="76" spans="1:6" ht="27">
      <c r="F76" s="273" t="s">
        <v>5897</v>
      </c>
    </row>
    <row r="77" spans="1:6">
      <c r="F77" s="273" t="s">
        <v>5898</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opLeftCell="A226" workbookViewId="0">
      <selection activeCell="C229" sqref="C229"/>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6030</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5815</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0"/>
  <sheetViews>
    <sheetView topLeftCell="A7" workbookViewId="0">
      <selection activeCell="H20" sqref="H20"/>
    </sheetView>
  </sheetViews>
  <sheetFormatPr defaultRowHeight="13.5"/>
  <cols>
    <col min="2" max="3" width="9.5" bestFit="1" customWidth="1"/>
    <col min="12" max="12" width="12.75" bestFit="1" customWidth="1"/>
  </cols>
  <sheetData>
    <row r="2" spans="2:12">
      <c r="B2" t="s">
        <v>5806</v>
      </c>
      <c r="E2" t="s">
        <v>5807</v>
      </c>
      <c r="I2" t="s">
        <v>5808</v>
      </c>
      <c r="K2" t="s">
        <v>5809</v>
      </c>
      <c r="L2">
        <v>13769097396</v>
      </c>
    </row>
    <row r="9" spans="2:12">
      <c r="B9" t="s">
        <v>6031</v>
      </c>
      <c r="C9" s="7" t="s">
        <v>6032</v>
      </c>
    </row>
    <row r="10" spans="2:12">
      <c r="B10" t="s">
        <v>6033</v>
      </c>
      <c r="C10" s="7">
        <v>19770501</v>
      </c>
    </row>
    <row r="11" spans="2:12">
      <c r="C11" s="7"/>
    </row>
    <row r="12" spans="2:12">
      <c r="C12" s="7"/>
    </row>
    <row r="13" spans="2:12">
      <c r="C13" s="7"/>
    </row>
    <row r="14" spans="2:12">
      <c r="C14" s="7"/>
    </row>
    <row r="15" spans="2:12">
      <c r="C15" s="7"/>
    </row>
    <row r="16" spans="2:12">
      <c r="C16" s="7"/>
    </row>
    <row r="17" spans="3:3">
      <c r="C17" s="7"/>
    </row>
    <row r="18" spans="3:3">
      <c r="C18" s="7"/>
    </row>
    <row r="19" spans="3:3">
      <c r="C19" s="7"/>
    </row>
    <row r="20" spans="3:3">
      <c r="C20" s="7"/>
    </row>
    <row r="21" spans="3:3">
      <c r="C21" s="7"/>
    </row>
    <row r="22" spans="3:3">
      <c r="C22" s="7"/>
    </row>
    <row r="23" spans="3:3">
      <c r="C23" s="7"/>
    </row>
    <row r="24" spans="3:3">
      <c r="C24" s="7"/>
    </row>
    <row r="25" spans="3:3">
      <c r="C25" s="7"/>
    </row>
    <row r="26" spans="3:3">
      <c r="C26" s="7"/>
    </row>
    <row r="27" spans="3:3">
      <c r="C27" s="7"/>
    </row>
    <row r="28" spans="3:3">
      <c r="C28" s="7"/>
    </row>
    <row r="29" spans="3:3">
      <c r="C29" s="7"/>
    </row>
    <row r="30" spans="3:3">
      <c r="C30" s="7"/>
    </row>
  </sheetData>
  <phoneticPr fontId="1" type="noConversion"/>
  <pageMargins left="0.7" right="0.7" top="0.75" bottom="0.75" header="0.3" footer="0.3"/>
  <pageSetup paperSize="256" orientation="portrait" horizontalDpi="203" verticalDpi="20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5904</v>
      </c>
      <c r="G141" t="s">
        <v>5696</v>
      </c>
    </row>
  </sheetData>
  <phoneticPr fontId="1" type="noConversion"/>
  <pageMargins left="0.7" right="0.7" top="0.75" bottom="0.75" header="0.3" footer="0.3"/>
  <pageSetup paperSize="256" orientation="portrait" horizontalDpi="203" verticalDpi="20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5825</v>
      </c>
    </row>
    <row r="72" spans="3:8">
      <c r="C72" t="s">
        <v>5826</v>
      </c>
      <c r="D72" t="s">
        <v>5848</v>
      </c>
      <c r="H72" t="s">
        <v>5829</v>
      </c>
    </row>
    <row r="73" spans="3:8">
      <c r="D73" t="s">
        <v>5841</v>
      </c>
    </row>
    <row r="75" spans="3:8">
      <c r="D75" t="s">
        <v>5847</v>
      </c>
      <c r="H75" t="s">
        <v>5830</v>
      </c>
    </row>
    <row r="76" spans="3:8">
      <c r="D76" t="s">
        <v>5852</v>
      </c>
    </row>
    <row r="77" spans="3:8">
      <c r="D77" t="s">
        <v>5853</v>
      </c>
    </row>
    <row r="78" spans="3:8">
      <c r="D78" s="273"/>
      <c r="E78" t="s">
        <v>5854</v>
      </c>
    </row>
    <row r="79" spans="3:8">
      <c r="E79" t="s">
        <v>5855</v>
      </c>
    </row>
    <row r="82" spans="3:5">
      <c r="D82" t="s">
        <v>5831</v>
      </c>
    </row>
    <row r="83" spans="3:5">
      <c r="E83" t="s">
        <v>5842</v>
      </c>
    </row>
    <row r="84" spans="3:5">
      <c r="E84" t="s">
        <v>5843</v>
      </c>
    </row>
    <row r="85" spans="3:5">
      <c r="E85" t="s">
        <v>5844</v>
      </c>
    </row>
    <row r="86" spans="3:5">
      <c r="E86" t="s">
        <v>5845</v>
      </c>
    </row>
    <row r="87" spans="3:5">
      <c r="E87" t="s">
        <v>5846</v>
      </c>
    </row>
    <row r="88" spans="3:5">
      <c r="E88" t="s">
        <v>5849</v>
      </c>
    </row>
    <row r="89" spans="3:5">
      <c r="E89" t="s">
        <v>5850</v>
      </c>
    </row>
    <row r="90" spans="3:5">
      <c r="E90" t="s">
        <v>5851</v>
      </c>
    </row>
    <row r="94" spans="3:5">
      <c r="C94" t="s">
        <v>5832</v>
      </c>
    </row>
    <row r="95" spans="3:5">
      <c r="D95" t="s">
        <v>5833</v>
      </c>
    </row>
    <row r="96" spans="3:5">
      <c r="D96" t="s">
        <v>5834</v>
      </c>
    </row>
    <row r="97" spans="3:9">
      <c r="D97" t="s">
        <v>5835</v>
      </c>
    </row>
    <row r="98" spans="3:9">
      <c r="D98" t="s">
        <v>5836</v>
      </c>
    </row>
    <row r="99" spans="3:9">
      <c r="D99" t="s">
        <v>5837</v>
      </c>
      <c r="I99" t="s">
        <v>5827</v>
      </c>
    </row>
    <row r="100" spans="3:9">
      <c r="I100" t="s">
        <v>5828</v>
      </c>
    </row>
    <row r="102" spans="3:9">
      <c r="D102" t="s">
        <v>5838</v>
      </c>
    </row>
    <row r="103" spans="3:9">
      <c r="E103" t="s">
        <v>5839</v>
      </c>
    </row>
    <row r="104" spans="3:9">
      <c r="E104" t="s">
        <v>5840</v>
      </c>
    </row>
    <row r="107" spans="3:9">
      <c r="C107" t="s">
        <v>5856</v>
      </c>
    </row>
    <row r="108" spans="3:9">
      <c r="D108" t="s">
        <v>5857</v>
      </c>
    </row>
    <row r="110" spans="3:9">
      <c r="D110" t="s">
        <v>5858</v>
      </c>
    </row>
    <row r="111" spans="3:9">
      <c r="D111" t="s">
        <v>5859</v>
      </c>
    </row>
    <row r="113" spans="3:13">
      <c r="D113" t="s">
        <v>5860</v>
      </c>
    </row>
    <row r="115" spans="3:13">
      <c r="C115" t="s">
        <v>5861</v>
      </c>
    </row>
    <row r="116" spans="3:13">
      <c r="D116" t="s">
        <v>5889</v>
      </c>
    </row>
    <row r="118" spans="3:13">
      <c r="E118" t="s">
        <v>5862</v>
      </c>
    </row>
    <row r="120" spans="3:13">
      <c r="E120" t="s">
        <v>5863</v>
      </c>
      <c r="L120" t="s">
        <v>5865</v>
      </c>
    </row>
    <row r="121" spans="3:13">
      <c r="L121" t="s">
        <v>5874</v>
      </c>
    </row>
    <row r="122" spans="3:13">
      <c r="M122" t="s">
        <v>5876</v>
      </c>
    </row>
    <row r="123" spans="3:13">
      <c r="M123" t="s">
        <v>5875</v>
      </c>
    </row>
    <row r="127" spans="3:13">
      <c r="E127" t="s">
        <v>5864</v>
      </c>
      <c r="L127" t="s">
        <v>5866</v>
      </c>
    </row>
    <row r="128" spans="3:13">
      <c r="L128" t="s">
        <v>5867</v>
      </c>
    </row>
    <row r="129" spans="4:10">
      <c r="D129" t="s">
        <v>5868</v>
      </c>
    </row>
    <row r="130" spans="4:10">
      <c r="E130" t="s">
        <v>5869</v>
      </c>
      <c r="G130" t="s">
        <v>5870</v>
      </c>
      <c r="I130" t="s">
        <v>5871</v>
      </c>
    </row>
    <row r="132" spans="4:10">
      <c r="I132" t="s">
        <v>5890</v>
      </c>
    </row>
    <row r="134" spans="4:10">
      <c r="J134" t="s">
        <v>5872</v>
      </c>
    </row>
    <row r="137" spans="4:10">
      <c r="E137" t="s">
        <v>5873</v>
      </c>
      <c r="G137" t="s">
        <v>5891</v>
      </c>
    </row>
  </sheetData>
  <phoneticPr fontId="1" type="noConversion"/>
  <pageMargins left="0.7" right="0.7" top="0.75" bottom="0.75" header="0.3" footer="0.3"/>
  <pageSetup paperSize="256" orientation="portrait" horizontalDpi="203" verticalDpi="20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topLeftCell="A70" workbookViewId="0">
      <selection activeCell="A6" sqref="A6:XFD6"/>
    </sheetView>
  </sheetViews>
  <sheetFormatPr defaultRowHeight="13.5"/>
  <sheetData>
    <row r="2" spans="2:2">
      <c r="B2" s="34" t="s">
        <v>5920</v>
      </c>
    </row>
    <row r="3" spans="2:2">
      <c r="B3" s="34"/>
    </row>
    <row r="4" spans="2:2">
      <c r="B4" s="34" t="s">
        <v>5969</v>
      </c>
    </row>
    <row r="5" spans="2:2">
      <c r="B5" t="s">
        <v>5970</v>
      </c>
    </row>
    <row r="8" spans="2:2">
      <c r="B8" s="265" t="s">
        <v>5921</v>
      </c>
    </row>
    <row r="10" spans="2:2">
      <c r="B10" s="265" t="s">
        <v>5922</v>
      </c>
    </row>
    <row r="12" spans="2:2">
      <c r="B12" t="s">
        <v>5923</v>
      </c>
    </row>
    <row r="13" spans="2:2">
      <c r="B13" t="s">
        <v>5924</v>
      </c>
    </row>
    <row r="14" spans="2:2">
      <c r="B14" s="281" t="s">
        <v>5925</v>
      </c>
    </row>
    <row r="15" spans="2:2">
      <c r="B15" t="s">
        <v>5926</v>
      </c>
    </row>
    <row r="16" spans="2:2">
      <c r="B16" t="s">
        <v>5927</v>
      </c>
    </row>
    <row r="17" spans="2:10">
      <c r="B17" t="s">
        <v>5928</v>
      </c>
    </row>
    <row r="19" spans="2:10">
      <c r="B19" s="280" t="s">
        <v>5960</v>
      </c>
      <c r="C19" s="277"/>
      <c r="D19" s="277"/>
      <c r="E19" s="277"/>
      <c r="F19" s="277"/>
      <c r="G19" s="277"/>
      <c r="H19" s="277"/>
      <c r="I19" s="277"/>
      <c r="J19" s="277"/>
    </row>
    <row r="20" spans="2:10">
      <c r="B20" t="s">
        <v>5929</v>
      </c>
    </row>
    <row r="21" spans="2:10">
      <c r="B21" t="s">
        <v>5930</v>
      </c>
    </row>
    <row r="22" spans="2:10">
      <c r="B22" t="s">
        <v>5931</v>
      </c>
    </row>
    <row r="24" spans="2:10">
      <c r="B24" s="280" t="s">
        <v>5961</v>
      </c>
    </row>
    <row r="25" spans="2:10">
      <c r="B25" t="s">
        <v>5932</v>
      </c>
    </row>
    <row r="26" spans="2:10">
      <c r="B26" t="s">
        <v>5933</v>
      </c>
    </row>
    <row r="27" spans="2:10">
      <c r="B27" t="s">
        <v>5934</v>
      </c>
    </row>
    <row r="29" spans="2:10">
      <c r="B29" s="280" t="s">
        <v>5962</v>
      </c>
    </row>
    <row r="30" spans="2:10">
      <c r="B30" t="s">
        <v>5935</v>
      </c>
    </row>
    <row r="31" spans="2:10">
      <c r="B31" t="s">
        <v>5936</v>
      </c>
    </row>
    <row r="32" spans="2:10">
      <c r="B32" t="s">
        <v>5937</v>
      </c>
    </row>
    <row r="33" spans="2:2">
      <c r="B33" t="s">
        <v>5938</v>
      </c>
    </row>
    <row r="34" spans="2:2">
      <c r="B34" s="279" t="s">
        <v>5963</v>
      </c>
    </row>
    <row r="35" spans="2:2">
      <c r="B35" t="s">
        <v>5939</v>
      </c>
    </row>
    <row r="36" spans="2:2">
      <c r="B36" t="s">
        <v>5940</v>
      </c>
    </row>
    <row r="37" spans="2:2">
      <c r="B37" t="s">
        <v>5941</v>
      </c>
    </row>
    <row r="39" spans="2:2">
      <c r="B39" s="279" t="s">
        <v>5964</v>
      </c>
    </row>
    <row r="40" spans="2:2">
      <c r="B40" t="s">
        <v>5942</v>
      </c>
    </row>
    <row r="41" spans="2:2">
      <c r="B41" t="s">
        <v>5943</v>
      </c>
    </row>
    <row r="42" spans="2:2">
      <c r="B42" t="s">
        <v>5944</v>
      </c>
    </row>
    <row r="44" spans="2:2">
      <c r="B44" s="279" t="s">
        <v>5962</v>
      </c>
    </row>
    <row r="45" spans="2:2">
      <c r="B45" t="s">
        <v>5945</v>
      </c>
    </row>
    <row r="46" spans="2:2">
      <c r="B46" t="s">
        <v>5946</v>
      </c>
    </row>
    <row r="47" spans="2:2">
      <c r="B47" t="s">
        <v>5947</v>
      </c>
    </row>
    <row r="49" spans="2:2">
      <c r="B49" s="279" t="s">
        <v>5965</v>
      </c>
    </row>
    <row r="50" spans="2:2">
      <c r="B50" t="s">
        <v>5948</v>
      </c>
    </row>
    <row r="51" spans="2:2">
      <c r="B51" s="278" t="s">
        <v>5966</v>
      </c>
    </row>
    <row r="52" spans="2:2">
      <c r="B52" t="s">
        <v>5949</v>
      </c>
    </row>
    <row r="54" spans="2:2">
      <c r="B54" s="265" t="s">
        <v>5950</v>
      </c>
    </row>
    <row r="55" spans="2:2">
      <c r="B55" s="280" t="s">
        <v>5967</v>
      </c>
    </row>
    <row r="56" spans="2:2">
      <c r="B56" t="s">
        <v>5951</v>
      </c>
    </row>
    <row r="57" spans="2:2">
      <c r="B57" t="s">
        <v>5952</v>
      </c>
    </row>
    <row r="58" spans="2:2">
      <c r="B58" t="s">
        <v>5953</v>
      </c>
    </row>
    <row r="59" spans="2:2">
      <c r="B59" t="s">
        <v>5954</v>
      </c>
    </row>
    <row r="61" spans="2:2">
      <c r="B61" s="279" t="s">
        <v>5968</v>
      </c>
    </row>
    <row r="62" spans="2:2">
      <c r="B62" t="s">
        <v>5955</v>
      </c>
    </row>
    <row r="63" spans="2:2">
      <c r="B63" t="s">
        <v>5956</v>
      </c>
    </row>
    <row r="65" spans="2:2">
      <c r="B65" t="s">
        <v>5957</v>
      </c>
    </row>
    <row r="66" spans="2:2">
      <c r="B66" t="s">
        <v>5958</v>
      </c>
    </row>
    <row r="68" spans="2:2">
      <c r="B68" t="s">
        <v>5959</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workbookViewId="0">
      <selection activeCell="B14" sqref="B14"/>
    </sheetView>
  </sheetViews>
  <sheetFormatPr defaultRowHeight="13.5"/>
  <sheetData>
    <row r="4" spans="3:5">
      <c r="C4" t="s">
        <v>5878</v>
      </c>
    </row>
    <row r="6" spans="3:5">
      <c r="D6" t="s">
        <v>5971</v>
      </c>
      <c r="E6" t="s">
        <v>5879</v>
      </c>
    </row>
    <row r="8" spans="3:5">
      <c r="C8" t="s">
        <v>5880</v>
      </c>
    </row>
    <row r="9" spans="3:5">
      <c r="C9" t="s">
        <v>5888</v>
      </c>
    </row>
    <row r="12" spans="3:5">
      <c r="C12" t="s">
        <v>5881</v>
      </c>
    </row>
    <row r="13" spans="3:5">
      <c r="D13" t="s">
        <v>5882</v>
      </c>
    </row>
    <row r="14" spans="3:5">
      <c r="D14" t="s">
        <v>5883</v>
      </c>
    </row>
    <row r="15" spans="3:5">
      <c r="D15" t="s">
        <v>5884</v>
      </c>
    </row>
    <row r="17" spans="4:4">
      <c r="D17" t="s">
        <v>5886</v>
      </c>
    </row>
    <row r="19" spans="4:4">
      <c r="D19" t="s">
        <v>5885</v>
      </c>
    </row>
  </sheetData>
  <phoneticPr fontId="1" type="noConversion"/>
  <pageMargins left="0.7" right="0.7" top="0.75" bottom="0.75" header="0.3" footer="0.3"/>
  <pageSetup paperSize="0" orientation="portrait" horizontalDpi="203" verticalDpi="20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4"/>
  <sheetViews>
    <sheetView zoomScaleNormal="100" workbookViewId="0">
      <selection activeCell="I4" sqref="I4:I7"/>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 min="15" max="15" width="17.25"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COL_JD_RESULT_ID=</v>
      </c>
      <c r="I4" s="4" t="str">
        <f>CONCATENATE(H4,$E$4,J4,G4,K4,$E$4,"; // ",N4)</f>
        <v>public static final String COL_JD_RESULT_ID="SF_JD_RESULT_FILE_STORE_JD_RESULT_ID"; // 鉴定结果ID</v>
      </c>
      <c r="J4" s="5" t="s">
        <v>6001</v>
      </c>
      <c r="K4" s="5" t="s">
        <v>6002</v>
      </c>
      <c r="L4" s="4" t="str">
        <f t="shared" ref="L4:L7" si="1">CONCATENATE(J4,G4,K4)</f>
        <v>SF_JD_RESULT_FILE_STORE_JD_RESULT_ID</v>
      </c>
      <c r="M4" s="4" t="s">
        <v>183</v>
      </c>
      <c r="N4" s="5" t="s">
        <v>6006</v>
      </c>
      <c r="O4" s="5" t="s">
        <v>6006</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COL_PATH=</v>
      </c>
      <c r="I5" s="4" t="str">
        <f t="shared" ref="I5:I6" si="2">CONCATENATE(H5,$E$4,J5,G5,K5,$E$4,"; // ",N5)</f>
        <v>public static final String COL_PATH="SF_JD_RESULT_FILE_STORE_PATH"; // 存储目录</v>
      </c>
      <c r="J5" s="5" t="s">
        <v>6001</v>
      </c>
      <c r="K5" s="5" t="s">
        <v>6003</v>
      </c>
      <c r="L5" s="4" t="str">
        <f t="shared" si="1"/>
        <v>SF_JD_RESULT_FILE_STORE_PATH</v>
      </c>
      <c r="M5" s="4" t="s">
        <v>183</v>
      </c>
      <c r="N5" s="5" t="s">
        <v>6007</v>
      </c>
      <c r="O5" s="5" t="s">
        <v>6007</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COL_SF_JD_RESULT_FILE_STORE_ID=</v>
      </c>
      <c r="I6" s="4" t="str">
        <f t="shared" si="2"/>
        <v>public static final String COL_SF_JD_RESULT_FILE_STORE_ID="SF_JD_RESULT_FILE_STORE_SF_JD_RESULT_FILE_STORE_ID"; // 鉴定过程文件存储ID</v>
      </c>
      <c r="J6" s="5" t="s">
        <v>6001</v>
      </c>
      <c r="K6" s="5" t="s">
        <v>6004</v>
      </c>
      <c r="L6" s="4" t="str">
        <f t="shared" si="1"/>
        <v>SF_JD_RESULT_FILE_STORE_SF_JD_RESULT_FILE_STORE_ID</v>
      </c>
      <c r="M6" s="4" t="s">
        <v>183</v>
      </c>
      <c r="N6" s="5" t="s">
        <v>6008</v>
      </c>
      <c r="O6" s="5" t="s">
        <v>6008</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 si="3">CONCATENATE(B7," ","COL_",K7,D7)</f>
        <v>public static final String COL_STORE_TYPE=</v>
      </c>
      <c r="I7" s="4" t="str">
        <f t="shared" ref="I7" si="4">CONCATENATE(H7,$E$4,J7,G7,K7,$E$4,"; // ",N7)</f>
        <v>public static final String COL_STORE_TYPE="SF_JD_RESULT_FILE_STORE_STORE_TYPE"; // 存储类型</v>
      </c>
      <c r="J7" s="5" t="s">
        <v>6001</v>
      </c>
      <c r="K7" s="5" t="s">
        <v>6005</v>
      </c>
      <c r="L7" s="4" t="str">
        <f t="shared" si="1"/>
        <v>SF_JD_RESULT_FILE_STORE_STORE_TYPE</v>
      </c>
      <c r="M7" s="4" t="s">
        <v>183</v>
      </c>
      <c r="N7" s="5" t="s">
        <v>6009</v>
      </c>
      <c r="O7" s="5" t="s">
        <v>6009</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c r="C8" s="4"/>
      <c r="D8" s="4"/>
      <c r="E8" s="4"/>
      <c r="F8" s="4"/>
      <c r="G8" s="4"/>
      <c r="H8" s="6"/>
      <c r="I8" s="4"/>
      <c r="J8" s="5"/>
      <c r="K8" s="5"/>
      <c r="L8" s="4"/>
      <c r="M8" s="4"/>
      <c r="N8" s="5"/>
      <c r="O8" s="5"/>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21" customHeight="1">
      <c r="A9" s="2" t="s">
        <v>142</v>
      </c>
      <c r="B9" s="3" t="s">
        <v>144</v>
      </c>
      <c r="C9" s="3" t="s">
        <v>143</v>
      </c>
      <c r="D9" s="2" t="s">
        <v>432</v>
      </c>
      <c r="E9" s="3" t="s">
        <v>145</v>
      </c>
      <c r="F9" s="3" t="s">
        <v>146</v>
      </c>
      <c r="G9" s="3" t="s">
        <v>147</v>
      </c>
      <c r="H9" s="2" t="s">
        <v>148</v>
      </c>
      <c r="I9" s="2" t="s">
        <v>149</v>
      </c>
      <c r="J9" s="3" t="s">
        <v>150</v>
      </c>
      <c r="K9" s="3" t="s">
        <v>151</v>
      </c>
      <c r="L9" s="3" t="s">
        <v>152</v>
      </c>
      <c r="M9" s="3" t="s">
        <v>153</v>
      </c>
      <c r="N9" s="3" t="s">
        <v>154</v>
      </c>
      <c r="O9" s="3" t="s">
        <v>155</v>
      </c>
      <c r="P9" s="3" t="s">
        <v>156</v>
      </c>
      <c r="Q9" s="3" t="s">
        <v>157</v>
      </c>
      <c r="R9" s="3" t="s">
        <v>158</v>
      </c>
      <c r="S9" s="3" t="s">
        <v>159</v>
      </c>
      <c r="T9" s="3" t="s">
        <v>160</v>
      </c>
      <c r="U9" s="3" t="s">
        <v>161</v>
      </c>
      <c r="V9" s="3" t="s">
        <v>162</v>
      </c>
      <c r="W9" s="2" t="s">
        <v>163</v>
      </c>
      <c r="X9" s="3" t="s">
        <v>164</v>
      </c>
      <c r="Y9" s="3" t="s">
        <v>165</v>
      </c>
      <c r="Z9" s="2" t="s">
        <v>166</v>
      </c>
      <c r="AA9" s="2" t="s">
        <v>167</v>
      </c>
      <c r="AB9" s="2" t="s">
        <v>168</v>
      </c>
      <c r="AC9" s="3" t="s">
        <v>169</v>
      </c>
      <c r="AD9" s="3" t="s">
        <v>170</v>
      </c>
      <c r="AE9" s="3" t="s">
        <v>171</v>
      </c>
      <c r="AF9" s="3" t="s">
        <v>172</v>
      </c>
      <c r="AG9" s="3" t="s">
        <v>173</v>
      </c>
      <c r="AH9" s="3" t="s">
        <v>174</v>
      </c>
      <c r="AI9" s="3" t="s">
        <v>175</v>
      </c>
      <c r="AJ9" s="3" t="s">
        <v>176</v>
      </c>
    </row>
    <row r="10" spans="1:45" ht="14.25">
      <c r="A10" s="4" t="s">
        <v>187</v>
      </c>
      <c r="B10" s="5" t="s">
        <v>454</v>
      </c>
      <c r="C10" s="5" t="s">
        <v>5812</v>
      </c>
      <c r="D10" s="4">
        <v>0</v>
      </c>
      <c r="E10" s="5" t="s">
        <v>5813</v>
      </c>
      <c r="F10" s="5" t="s">
        <v>5813</v>
      </c>
      <c r="G10" s="5" t="s">
        <v>184</v>
      </c>
      <c r="H10" s="4">
        <v>100</v>
      </c>
      <c r="I10" s="4" t="s">
        <v>185</v>
      </c>
      <c r="J10" s="5" t="s">
        <v>185</v>
      </c>
      <c r="K10" s="5" t="s">
        <v>185</v>
      </c>
      <c r="L10" s="5" t="s">
        <v>186</v>
      </c>
      <c r="M10" s="5" t="s">
        <v>185</v>
      </c>
      <c r="N10" s="5" t="s">
        <v>185</v>
      </c>
      <c r="O10" s="5" t="s">
        <v>186</v>
      </c>
      <c r="P10" s="5" t="s">
        <v>185</v>
      </c>
      <c r="Q10" s="5" t="s">
        <v>185</v>
      </c>
      <c r="R10" s="5" t="s">
        <v>186</v>
      </c>
      <c r="S10" s="5" t="s">
        <v>185</v>
      </c>
      <c r="T10" s="5" t="s">
        <v>185</v>
      </c>
      <c r="U10" s="5" t="s">
        <v>185</v>
      </c>
      <c r="V10" s="5" t="s">
        <v>185</v>
      </c>
      <c r="W10" s="4" t="s">
        <v>185</v>
      </c>
      <c r="X10" s="5" t="s">
        <v>185</v>
      </c>
      <c r="Y10" s="5" t="s">
        <v>185</v>
      </c>
      <c r="Z10" s="4" t="s">
        <v>185</v>
      </c>
      <c r="AA10" s="4" t="s">
        <v>185</v>
      </c>
      <c r="AB10" s="4" t="s">
        <v>185</v>
      </c>
      <c r="AC10" s="5" t="s">
        <v>185</v>
      </c>
      <c r="AD10" s="5" t="s">
        <v>185</v>
      </c>
      <c r="AE10" s="5" t="s">
        <v>185</v>
      </c>
      <c r="AF10" s="5" t="s">
        <v>185</v>
      </c>
      <c r="AG10" s="5" t="s">
        <v>185</v>
      </c>
      <c r="AH10" s="5" t="s">
        <v>185</v>
      </c>
      <c r="AI10" s="5" t="s">
        <v>185</v>
      </c>
      <c r="AJ10" s="5" t="s">
        <v>185</v>
      </c>
    </row>
    <row r="11" spans="1:45" ht="14.25">
      <c r="A11" s="4" t="s">
        <v>188</v>
      </c>
      <c r="B11" s="5" t="s">
        <v>454</v>
      </c>
      <c r="C11" s="5" t="s">
        <v>843</v>
      </c>
      <c r="D11" s="4">
        <v>0</v>
      </c>
      <c r="E11" s="5" t="s">
        <v>844</v>
      </c>
      <c r="F11" s="5" t="s">
        <v>844</v>
      </c>
      <c r="G11" s="5" t="s">
        <v>5814</v>
      </c>
      <c r="H11" s="4">
        <v>7</v>
      </c>
      <c r="I11" s="4" t="s">
        <v>185</v>
      </c>
      <c r="J11" s="5" t="s">
        <v>185</v>
      </c>
      <c r="K11" s="5" t="s">
        <v>185</v>
      </c>
      <c r="L11" s="5" t="s">
        <v>186</v>
      </c>
      <c r="M11" s="5" t="s">
        <v>185</v>
      </c>
      <c r="N11" s="5" t="s">
        <v>185</v>
      </c>
      <c r="O11" s="5" t="s">
        <v>186</v>
      </c>
      <c r="P11" s="5" t="s">
        <v>185</v>
      </c>
      <c r="Q11" s="5" t="s">
        <v>185</v>
      </c>
      <c r="R11" s="5" t="s">
        <v>186</v>
      </c>
      <c r="S11" s="5" t="s">
        <v>185</v>
      </c>
      <c r="T11" s="5" t="s">
        <v>185</v>
      </c>
      <c r="U11" s="5" t="s">
        <v>185</v>
      </c>
      <c r="V11" s="5" t="s">
        <v>185</v>
      </c>
      <c r="W11" s="4" t="s">
        <v>185</v>
      </c>
      <c r="X11" s="5" t="s">
        <v>185</v>
      </c>
      <c r="Y11" s="5" t="s">
        <v>185</v>
      </c>
      <c r="Z11" s="4" t="s">
        <v>185</v>
      </c>
      <c r="AA11" s="4" t="s">
        <v>185</v>
      </c>
      <c r="AB11" s="4" t="s">
        <v>185</v>
      </c>
      <c r="AC11" s="5" t="s">
        <v>185</v>
      </c>
      <c r="AD11" s="5" t="s">
        <v>185</v>
      </c>
      <c r="AE11" s="5" t="s">
        <v>185</v>
      </c>
      <c r="AF11" s="5" t="s">
        <v>185</v>
      </c>
      <c r="AG11" s="5" t="s">
        <v>185</v>
      </c>
      <c r="AH11" s="5" t="s">
        <v>185</v>
      </c>
      <c r="AI11" s="5" t="s">
        <v>185</v>
      </c>
      <c r="AJ11" s="5" t="s">
        <v>185</v>
      </c>
    </row>
    <row r="12" spans="1:45" ht="14.25">
      <c r="A12" s="4"/>
      <c r="B12" s="4"/>
      <c r="C12" s="4"/>
      <c r="D12" s="4"/>
      <c r="E12" s="4"/>
      <c r="F12" s="4"/>
      <c r="G12" s="4"/>
      <c r="H12" s="6"/>
      <c r="I12" s="4"/>
      <c r="J12" s="5"/>
      <c r="K12" s="5"/>
      <c r="L12" s="4"/>
      <c r="M12" s="4"/>
      <c r="N12" s="5"/>
      <c r="O12" s="5"/>
      <c r="P12" s="5"/>
      <c r="Q12" s="4"/>
      <c r="R12" s="4"/>
      <c r="S12" s="5"/>
      <c r="T12" s="5"/>
      <c r="U12" s="5"/>
      <c r="V12" s="5"/>
      <c r="W12" s="5"/>
      <c r="X12" s="5"/>
      <c r="Y12" s="5"/>
      <c r="Z12" s="5"/>
      <c r="AA12" s="5"/>
      <c r="AB12" s="5"/>
      <c r="AC12" s="5"/>
      <c r="AD12" s="5"/>
      <c r="AE12" s="5"/>
      <c r="AF12" s="4"/>
      <c r="AG12" s="5"/>
      <c r="AH12" s="5"/>
      <c r="AI12" s="4"/>
      <c r="AJ12" s="4"/>
      <c r="AK12" s="4"/>
      <c r="AL12" s="5"/>
      <c r="AM12" s="5"/>
      <c r="AN12" s="5"/>
      <c r="AO12" s="5"/>
      <c r="AP12" s="5"/>
      <c r="AQ12" s="5"/>
      <c r="AR12" s="5"/>
      <c r="AS12" s="5"/>
    </row>
    <row r="13" spans="1:45" ht="14.25">
      <c r="A13" s="4"/>
      <c r="B13" s="4"/>
      <c r="C13" s="4"/>
      <c r="D13" s="4"/>
      <c r="E13" s="4"/>
      <c r="F13" s="4"/>
      <c r="G13" s="4"/>
      <c r="H13" s="6"/>
      <c r="I13" s="4"/>
      <c r="J13" s="5"/>
      <c r="K13" s="5"/>
      <c r="L13" s="4"/>
      <c r="M13" s="4"/>
      <c r="N13" s="5"/>
      <c r="O13" s="5"/>
      <c r="P13" s="5"/>
      <c r="Q13" s="4"/>
      <c r="R13" s="4"/>
      <c r="S13" s="5"/>
      <c r="T13" s="5"/>
      <c r="U13" s="5"/>
      <c r="V13" s="5"/>
      <c r="W13" s="5"/>
      <c r="X13" s="5"/>
      <c r="Y13" s="5"/>
      <c r="Z13" s="5"/>
      <c r="AA13" s="5"/>
      <c r="AB13" s="5"/>
      <c r="AC13" s="5"/>
      <c r="AD13" s="5"/>
      <c r="AE13" s="5"/>
      <c r="AF13" s="4"/>
      <c r="AG13" s="5"/>
      <c r="AH13" s="5"/>
      <c r="AI13" s="4"/>
      <c r="AJ13" s="4"/>
      <c r="AK13" s="4"/>
      <c r="AL13" s="5"/>
      <c r="AM13" s="5"/>
      <c r="AN13" s="5"/>
      <c r="AO13" s="5"/>
      <c r="AP13" s="5"/>
      <c r="AQ13" s="5"/>
      <c r="AR13" s="5"/>
      <c r="AS13" s="5"/>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37"/>
      <c r="K19" s="37"/>
      <c r="L19" s="4"/>
      <c r="M19" s="4"/>
      <c r="N19" s="37"/>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37"/>
      <c r="K20" s="37"/>
      <c r="L20" s="4"/>
      <c r="M20" s="4"/>
      <c r="N20" s="37"/>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t="s">
        <v>292</v>
      </c>
      <c r="B21" s="4"/>
      <c r="C21" s="4"/>
      <c r="D21" s="5"/>
      <c r="E21" s="5"/>
      <c r="F21" s="5"/>
      <c r="G21" s="5"/>
      <c r="H21" s="4"/>
      <c r="I21" s="4"/>
      <c r="L21" s="5"/>
      <c r="M21" s="5"/>
      <c r="N21" s="5"/>
      <c r="O21" s="5"/>
      <c r="P21" s="5"/>
      <c r="Q21" s="5"/>
      <c r="R21" s="5"/>
      <c r="S21" s="5"/>
      <c r="T21" s="5"/>
      <c r="U21" s="4"/>
      <c r="V21" s="5"/>
      <c r="W21" s="5"/>
      <c r="X21" s="5"/>
      <c r="Y21" s="5"/>
      <c r="Z21" s="5"/>
      <c r="AA21" s="5"/>
      <c r="AB21" s="4"/>
      <c r="AC21" s="5"/>
      <c r="AD21" s="5"/>
      <c r="AE21" s="4"/>
      <c r="AF21" s="4"/>
    </row>
    <row r="22" spans="1:45" ht="14.25">
      <c r="A22" s="4"/>
      <c r="B22" s="4"/>
      <c r="C22" s="4"/>
      <c r="D22" s="5"/>
      <c r="E22" s="5"/>
      <c r="F22" s="5"/>
      <c r="G22" s="5"/>
      <c r="H22" s="4"/>
      <c r="I22" s="4"/>
      <c r="J22" s="5"/>
      <c r="K22" s="5"/>
      <c r="L22" s="5"/>
      <c r="M22" s="5"/>
      <c r="N22" s="5"/>
      <c r="O22" s="5"/>
      <c r="P22" s="5"/>
      <c r="Q22" s="5"/>
      <c r="R22" s="5"/>
      <c r="S22" s="5"/>
      <c r="T22" s="5"/>
      <c r="U22" s="4"/>
      <c r="V22" s="5"/>
      <c r="W22" s="5"/>
      <c r="X22" s="5"/>
      <c r="Y22" s="5"/>
      <c r="Z22" s="5"/>
      <c r="AA22" s="5"/>
      <c r="AB22" s="4"/>
      <c r="AC22" s="5"/>
      <c r="AD22" s="5"/>
      <c r="AE22" s="4"/>
      <c r="AF22" s="4"/>
    </row>
    <row r="23" spans="1:45" ht="14.25">
      <c r="A23" s="4"/>
      <c r="B23" s="4"/>
      <c r="C23" s="4"/>
      <c r="D23" s="5"/>
      <c r="E23" s="5"/>
      <c r="F23" s="5"/>
      <c r="G23" s="5"/>
      <c r="H23" s="4"/>
      <c r="I23" s="4"/>
      <c r="J23" s="5"/>
      <c r="K23" s="5"/>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2" t="s">
        <v>142</v>
      </c>
      <c r="I24" s="3" t="s">
        <v>277</v>
      </c>
      <c r="J24" s="3" t="s">
        <v>278</v>
      </c>
      <c r="K24" s="3" t="s">
        <v>279</v>
      </c>
      <c r="L24" s="3" t="s">
        <v>280</v>
      </c>
      <c r="M24" s="2" t="s">
        <v>281</v>
      </c>
      <c r="N24" s="5"/>
      <c r="O24" s="9" t="s">
        <v>354</v>
      </c>
      <c r="P24" s="5"/>
      <c r="Q24" s="2" t="s">
        <v>142</v>
      </c>
      <c r="R24" s="3" t="s">
        <v>277</v>
      </c>
      <c r="S24" s="3" t="s">
        <v>278</v>
      </c>
      <c r="T24" s="3" t="s">
        <v>279</v>
      </c>
      <c r="U24" s="3" t="s">
        <v>280</v>
      </c>
      <c r="V24" s="2" t="s">
        <v>281</v>
      </c>
      <c r="W24" s="5"/>
      <c r="X24" s="5"/>
      <c r="Y24" s="5"/>
      <c r="Z24" s="5"/>
      <c r="AA24" s="5"/>
      <c r="AB24" s="4"/>
      <c r="AC24" s="5"/>
      <c r="AD24" s="5"/>
      <c r="AE24" s="4"/>
      <c r="AF24" s="4"/>
    </row>
    <row r="25" spans="1:45" ht="14.25">
      <c r="A25" s="4"/>
      <c r="B25" s="11" t="s">
        <v>355</v>
      </c>
      <c r="C25" s="4"/>
      <c r="D25" s="5"/>
      <c r="E25" s="5"/>
      <c r="F25" s="5"/>
      <c r="G25" s="5"/>
      <c r="H25" s="4" t="s">
        <v>177</v>
      </c>
      <c r="I25" s="5" t="s">
        <v>1523</v>
      </c>
      <c r="J25" s="5" t="s">
        <v>215</v>
      </c>
      <c r="K25" s="5" t="s">
        <v>186</v>
      </c>
      <c r="L25" s="5" t="s">
        <v>185</v>
      </c>
      <c r="M25" s="10">
        <v>42010.455729166664</v>
      </c>
      <c r="N25" s="5"/>
      <c r="O25" s="5"/>
      <c r="P25" s="5"/>
      <c r="Q25" s="4" t="s">
        <v>177</v>
      </c>
      <c r="R25" s="5" t="s">
        <v>1764</v>
      </c>
      <c r="S25" s="5" t="s">
        <v>282</v>
      </c>
      <c r="T25" s="5" t="s">
        <v>186</v>
      </c>
      <c r="U25" s="5" t="s">
        <v>185</v>
      </c>
      <c r="V25" s="10">
        <v>42010.455729166664</v>
      </c>
      <c r="W25" s="5"/>
      <c r="X25" s="5"/>
      <c r="Y25" s="5"/>
      <c r="Z25" s="5"/>
      <c r="AA25" s="5"/>
      <c r="AB25" s="4"/>
      <c r="AC25" s="5"/>
      <c r="AD25" s="5"/>
      <c r="AE25" s="4"/>
      <c r="AF25" s="4"/>
    </row>
    <row r="26" spans="1:45" ht="14.25">
      <c r="A26" s="4"/>
      <c r="B26" s="4"/>
      <c r="C26" s="4"/>
      <c r="D26" s="5"/>
      <c r="E26" s="5"/>
      <c r="F26" s="5"/>
      <c r="G26" s="5"/>
      <c r="H26" s="4" t="s">
        <v>187</v>
      </c>
      <c r="I26" s="5" t="s">
        <v>1523</v>
      </c>
      <c r="J26" s="5" t="s">
        <v>282</v>
      </c>
      <c r="K26" s="5" t="s">
        <v>186</v>
      </c>
      <c r="L26" s="5" t="s">
        <v>185</v>
      </c>
      <c r="M26" s="10">
        <v>42010.455729166664</v>
      </c>
      <c r="N26" s="5"/>
      <c r="O26" s="5"/>
      <c r="P26" s="5"/>
      <c r="Q26" s="4" t="s">
        <v>187</v>
      </c>
      <c r="R26" s="5" t="s">
        <v>1764</v>
      </c>
      <c r="S26" s="5" t="s">
        <v>283</v>
      </c>
      <c r="T26" s="5" t="s">
        <v>186</v>
      </c>
      <c r="U26" s="5" t="s">
        <v>185</v>
      </c>
      <c r="V26" s="10">
        <v>42010.455729166664</v>
      </c>
      <c r="W26" s="5"/>
      <c r="X26" s="5"/>
      <c r="Y26" s="5"/>
      <c r="Z26" s="5"/>
      <c r="AA26" s="5"/>
      <c r="AB26" s="4"/>
      <c r="AC26" s="5"/>
      <c r="AD26" s="5"/>
      <c r="AE26" s="4"/>
      <c r="AF26" s="4"/>
    </row>
    <row r="27" spans="1:45" ht="14.25">
      <c r="A27" s="4"/>
      <c r="B27" s="4"/>
      <c r="C27" s="4"/>
      <c r="D27" s="5"/>
      <c r="E27" s="5"/>
      <c r="F27" s="5"/>
      <c r="G27" s="5"/>
      <c r="H27" s="4" t="s">
        <v>188</v>
      </c>
      <c r="I27" s="5" t="s">
        <v>1523</v>
      </c>
      <c r="J27" s="5" t="s">
        <v>283</v>
      </c>
      <c r="K27" s="5" t="s">
        <v>186</v>
      </c>
      <c r="L27" s="5" t="s">
        <v>185</v>
      </c>
      <c r="M27" s="10">
        <v>42010.455729166664</v>
      </c>
      <c r="N27" s="5"/>
      <c r="O27" s="5"/>
      <c r="P27" s="5"/>
      <c r="Q27" s="4" t="s">
        <v>188</v>
      </c>
      <c r="R27" s="5" t="s">
        <v>1764</v>
      </c>
      <c r="S27" s="5" t="s">
        <v>284</v>
      </c>
      <c r="T27" s="5" t="s">
        <v>185</v>
      </c>
      <c r="U27" s="5" t="s">
        <v>185</v>
      </c>
      <c r="V27" s="10">
        <v>42010.455729166664</v>
      </c>
      <c r="W27" s="5"/>
      <c r="X27" s="5"/>
      <c r="Y27" s="5"/>
      <c r="Z27" s="5"/>
      <c r="AA27" s="5"/>
      <c r="AB27" s="4"/>
      <c r="AC27" s="5"/>
      <c r="AD27" s="5"/>
      <c r="AE27" s="4"/>
      <c r="AF27" s="4"/>
    </row>
    <row r="28" spans="1:45" ht="14.25">
      <c r="A28" s="4"/>
      <c r="B28" s="4"/>
      <c r="C28" s="4"/>
      <c r="D28" s="5"/>
      <c r="E28" s="5"/>
      <c r="F28" s="5"/>
      <c r="G28" s="5"/>
      <c r="H28" s="4" t="s">
        <v>189</v>
      </c>
      <c r="I28" s="5" t="s">
        <v>1523</v>
      </c>
      <c r="J28" s="5" t="s">
        <v>284</v>
      </c>
      <c r="K28" s="5" t="s">
        <v>185</v>
      </c>
      <c r="L28" s="5" t="s">
        <v>185</v>
      </c>
      <c r="M28" s="10">
        <v>42010.455729166664</v>
      </c>
      <c r="N28" s="5"/>
      <c r="O28" s="5"/>
      <c r="P28" s="5"/>
      <c r="Q28" s="4" t="s">
        <v>189</v>
      </c>
      <c r="R28" s="5" t="s">
        <v>1764</v>
      </c>
      <c r="S28" s="5" t="s">
        <v>285</v>
      </c>
      <c r="T28" s="5" t="s">
        <v>185</v>
      </c>
      <c r="U28" s="5" t="s">
        <v>185</v>
      </c>
      <c r="V28" s="10">
        <v>42010.455729166664</v>
      </c>
      <c r="W28" s="5"/>
      <c r="X28" s="5"/>
      <c r="Y28" s="5"/>
      <c r="Z28" s="5"/>
      <c r="AA28" s="5"/>
      <c r="AB28" s="4"/>
      <c r="AC28" s="5"/>
      <c r="AD28" s="5"/>
      <c r="AE28" s="4"/>
      <c r="AF28" s="4"/>
    </row>
    <row r="29" spans="1:45" ht="14.25">
      <c r="A29" s="4"/>
      <c r="B29" s="4"/>
      <c r="C29" s="4"/>
      <c r="D29" s="5"/>
      <c r="E29" s="5"/>
      <c r="F29" s="5"/>
      <c r="G29" s="5"/>
      <c r="H29" s="4" t="s">
        <v>192</v>
      </c>
      <c r="I29" s="5" t="s">
        <v>1523</v>
      </c>
      <c r="J29" s="5" t="s">
        <v>214</v>
      </c>
      <c r="K29" s="5" t="s">
        <v>186</v>
      </c>
      <c r="L29" s="5" t="s">
        <v>185</v>
      </c>
      <c r="M29" s="10">
        <v>42010.455729166664</v>
      </c>
      <c r="N29" s="5"/>
      <c r="O29" s="5"/>
      <c r="P29" s="5"/>
      <c r="Q29" s="4" t="s">
        <v>192</v>
      </c>
      <c r="R29" s="5" t="s">
        <v>1764</v>
      </c>
      <c r="S29" s="5" t="s">
        <v>286</v>
      </c>
      <c r="T29" s="5" t="s">
        <v>186</v>
      </c>
      <c r="U29" s="5" t="s">
        <v>185</v>
      </c>
      <c r="V29" s="10">
        <v>42010.455729166664</v>
      </c>
      <c r="W29" s="5"/>
      <c r="X29" s="5"/>
      <c r="Y29" s="5"/>
      <c r="Z29" s="5"/>
      <c r="AA29" s="5"/>
      <c r="AB29" s="4"/>
      <c r="AC29" s="5"/>
      <c r="AD29" s="5"/>
      <c r="AE29" s="4"/>
      <c r="AF29" s="4"/>
    </row>
    <row r="30" spans="1:45" ht="14.25">
      <c r="A30" s="4"/>
      <c r="B30" s="4"/>
      <c r="C30" s="4"/>
      <c r="D30" s="5"/>
      <c r="E30" s="5"/>
      <c r="F30" s="5"/>
      <c r="G30" s="5"/>
      <c r="H30" s="4" t="s">
        <v>193</v>
      </c>
      <c r="I30" s="5" t="s">
        <v>1523</v>
      </c>
      <c r="J30" s="5" t="s">
        <v>285</v>
      </c>
      <c r="K30" s="5" t="s">
        <v>185</v>
      </c>
      <c r="L30" s="5" t="s">
        <v>185</v>
      </c>
      <c r="M30" s="10">
        <v>42010.455729166664</v>
      </c>
      <c r="N30" s="5"/>
      <c r="O30" s="5"/>
      <c r="P30" s="5"/>
      <c r="Q30" s="4" t="s">
        <v>193</v>
      </c>
      <c r="R30" s="5" t="s">
        <v>1764</v>
      </c>
      <c r="S30" s="5" t="s">
        <v>287</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194</v>
      </c>
      <c r="I31" s="5" t="s">
        <v>1523</v>
      </c>
      <c r="J31" s="5" t="s">
        <v>213</v>
      </c>
      <c r="K31" s="5" t="s">
        <v>186</v>
      </c>
      <c r="L31" s="5"/>
      <c r="M31" s="10">
        <v>42010.455729166664</v>
      </c>
      <c r="N31" s="5"/>
      <c r="O31" s="5"/>
      <c r="P31" s="5"/>
      <c r="Q31" s="4" t="s">
        <v>194</v>
      </c>
      <c r="R31" s="5" t="s">
        <v>1764</v>
      </c>
      <c r="S31" s="5" t="s">
        <v>288</v>
      </c>
      <c r="T31" s="5" t="s">
        <v>185</v>
      </c>
      <c r="U31" s="5" t="s">
        <v>185</v>
      </c>
      <c r="V31" s="10">
        <v>42010.455729166664</v>
      </c>
      <c r="W31" s="5"/>
      <c r="X31" s="5"/>
      <c r="Y31" s="5"/>
      <c r="Z31" s="5"/>
      <c r="AA31" s="5"/>
      <c r="AB31" s="4"/>
      <c r="AC31" s="5"/>
      <c r="AD31" s="5"/>
      <c r="AE31" s="4"/>
      <c r="AF31" s="4"/>
    </row>
    <row r="32" spans="1:45" ht="14.25">
      <c r="A32" s="4"/>
      <c r="B32" s="4"/>
      <c r="C32" s="4"/>
      <c r="D32" s="5"/>
      <c r="E32" s="5"/>
      <c r="F32" s="5"/>
      <c r="G32" s="5"/>
      <c r="H32" s="4" t="s">
        <v>195</v>
      </c>
      <c r="I32" s="5" t="s">
        <v>1523</v>
      </c>
      <c r="J32" s="5" t="s">
        <v>286</v>
      </c>
      <c r="K32" s="5" t="s">
        <v>186</v>
      </c>
      <c r="L32" s="5" t="s">
        <v>185</v>
      </c>
      <c r="M32" s="10">
        <v>42010.455729166664</v>
      </c>
      <c r="N32" s="5"/>
      <c r="O32" s="5"/>
      <c r="P32" s="5"/>
      <c r="Q32" s="4" t="s">
        <v>195</v>
      </c>
      <c r="R32" s="5" t="s">
        <v>1764</v>
      </c>
      <c r="S32" s="5" t="s">
        <v>289</v>
      </c>
      <c r="T32" s="5" t="s">
        <v>186</v>
      </c>
      <c r="U32" s="5" t="s">
        <v>185</v>
      </c>
      <c r="V32" s="10">
        <v>42010.455729166664</v>
      </c>
      <c r="W32" s="5"/>
      <c r="X32" s="5"/>
      <c r="Y32" s="5"/>
      <c r="Z32" s="5"/>
      <c r="AA32" s="5"/>
      <c r="AB32" s="4"/>
      <c r="AC32" s="5"/>
      <c r="AD32" s="5"/>
      <c r="AE32" s="4"/>
      <c r="AF32" s="4"/>
    </row>
    <row r="33" spans="1:32" ht="14.25">
      <c r="A33" s="4"/>
      <c r="B33" s="4"/>
      <c r="C33" s="4"/>
      <c r="D33" s="5"/>
      <c r="E33" s="5"/>
      <c r="F33" s="5"/>
      <c r="G33" s="5"/>
      <c r="H33" s="4" t="s">
        <v>196</v>
      </c>
      <c r="I33" s="5" t="s">
        <v>1523</v>
      </c>
      <c r="J33" s="5" t="s">
        <v>287</v>
      </c>
      <c r="K33" s="5" t="s">
        <v>185</v>
      </c>
      <c r="L33" s="5" t="s">
        <v>185</v>
      </c>
      <c r="M33" s="10">
        <v>42010.455729166664</v>
      </c>
      <c r="N33" s="5"/>
      <c r="O33" s="5"/>
      <c r="P33" s="5"/>
      <c r="Q33" s="5"/>
      <c r="R33" s="5" t="s">
        <v>1764</v>
      </c>
      <c r="S33" s="5" t="s">
        <v>448</v>
      </c>
      <c r="T33" s="5"/>
      <c r="U33" s="4"/>
      <c r="V33" s="10">
        <v>42010.455729166664</v>
      </c>
      <c r="W33" s="5"/>
      <c r="X33" s="5"/>
      <c r="Y33" s="5"/>
      <c r="Z33" s="5"/>
      <c r="AA33" s="5"/>
      <c r="AB33" s="4"/>
      <c r="AC33" s="5"/>
      <c r="AD33" s="5"/>
      <c r="AE33" s="4"/>
      <c r="AF33" s="4"/>
    </row>
    <row r="34" spans="1:32" ht="14.25">
      <c r="A34" s="4"/>
      <c r="B34" s="4"/>
      <c r="C34" s="4"/>
      <c r="D34" s="5"/>
      <c r="E34" s="5"/>
      <c r="F34" s="5"/>
      <c r="G34" s="5"/>
      <c r="H34" s="4" t="s">
        <v>197</v>
      </c>
      <c r="I34" s="5" t="s">
        <v>1523</v>
      </c>
      <c r="J34" s="5" t="s">
        <v>288</v>
      </c>
      <c r="K34" s="5" t="s">
        <v>185</v>
      </c>
      <c r="L34" s="5" t="s">
        <v>185</v>
      </c>
      <c r="M34" s="10">
        <v>42010.455729166664</v>
      </c>
      <c r="N34" s="5"/>
      <c r="O34" s="5"/>
      <c r="P34" s="5"/>
      <c r="Q34" s="5"/>
      <c r="R34" s="5"/>
      <c r="S34" s="5"/>
      <c r="T34" s="5"/>
      <c r="U34" s="4"/>
      <c r="V34" s="5"/>
      <c r="W34" s="5"/>
      <c r="X34" s="5"/>
      <c r="Y34" s="5"/>
      <c r="Z34" s="5"/>
      <c r="AA34" s="5"/>
      <c r="AB34" s="4"/>
      <c r="AC34" s="5"/>
      <c r="AD34" s="5"/>
      <c r="AE34" s="4"/>
      <c r="AF34" s="4"/>
    </row>
    <row r="35" spans="1:32" ht="14.25">
      <c r="A35" s="4"/>
      <c r="B35" s="4"/>
      <c r="C35" s="4"/>
      <c r="D35" s="5"/>
      <c r="E35" s="5"/>
      <c r="F35" s="5"/>
      <c r="G35" s="5"/>
      <c r="H35" s="4" t="s">
        <v>198</v>
      </c>
      <c r="I35" s="5" t="s">
        <v>1523</v>
      </c>
      <c r="J35" s="5" t="s">
        <v>289</v>
      </c>
      <c r="K35" s="5" t="s">
        <v>186</v>
      </c>
      <c r="L35" s="5" t="s">
        <v>185</v>
      </c>
      <c r="M35" s="10">
        <v>42010.455729166664</v>
      </c>
      <c r="N35" s="5"/>
      <c r="O35" s="5"/>
      <c r="P35" s="5"/>
      <c r="Q35" s="5"/>
      <c r="R35" s="5"/>
      <c r="S35" s="5"/>
      <c r="T35" s="5"/>
      <c r="U35" s="4"/>
      <c r="V35" s="5"/>
      <c r="W35" s="5"/>
      <c r="X35" s="5"/>
      <c r="Y35" s="5"/>
      <c r="Z35" s="5"/>
      <c r="AA35" s="5"/>
      <c r="AB35" s="4"/>
      <c r="AC35" s="5"/>
      <c r="AD35" s="5"/>
      <c r="AE35" s="4"/>
      <c r="AF35" s="4"/>
    </row>
    <row r="36" spans="1:32" ht="14.25">
      <c r="A36" s="4"/>
      <c r="B36" s="4"/>
      <c r="C36" s="4"/>
      <c r="D36" s="5"/>
      <c r="E36" s="5"/>
      <c r="F36" s="5"/>
      <c r="G36" s="5"/>
      <c r="H36" s="4" t="s">
        <v>261</v>
      </c>
      <c r="I36" s="5" t="s">
        <v>1523</v>
      </c>
      <c r="J36" s="5" t="s">
        <v>290</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262</v>
      </c>
      <c r="I37" s="5" t="s">
        <v>1523</v>
      </c>
      <c r="J37" s="5" t="s">
        <v>216</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291</v>
      </c>
      <c r="I38" s="5" t="s">
        <v>1523</v>
      </c>
      <c r="J38" s="5" t="s">
        <v>217</v>
      </c>
      <c r="K38" s="5" t="s">
        <v>186</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c r="I39" s="5" t="s">
        <v>1523</v>
      </c>
      <c r="J39" s="5" t="s">
        <v>448</v>
      </c>
      <c r="K39" s="5"/>
      <c r="L39" s="5"/>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c r="I40" s="16"/>
      <c r="J40" s="5"/>
      <c r="K40" s="5"/>
      <c r="L40" s="5"/>
      <c r="M40" s="10"/>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4"/>
      <c r="J41" s="4"/>
      <c r="K41" s="5"/>
      <c r="L41" s="5"/>
      <c r="M41" s="5"/>
      <c r="N41" s="5"/>
      <c r="O41" s="5"/>
      <c r="P41" s="5"/>
      <c r="Q41" s="5"/>
      <c r="R41" s="5"/>
      <c r="S41" s="5"/>
      <c r="T41" s="5"/>
      <c r="U41" s="4"/>
      <c r="V41" s="5"/>
      <c r="W41" s="5"/>
      <c r="X41" s="5"/>
      <c r="Y41" s="5"/>
      <c r="Z41" s="5"/>
      <c r="AA41" s="5"/>
      <c r="AB41" s="4"/>
      <c r="AC41" s="5"/>
      <c r="AD41" s="5"/>
      <c r="AE41" s="4"/>
      <c r="AF41" s="4"/>
    </row>
    <row r="42" spans="1:32" ht="14.25">
      <c r="A42" s="11" t="s">
        <v>309</v>
      </c>
      <c r="B42" s="4"/>
      <c r="C42" s="4"/>
      <c r="D42" s="5"/>
      <c r="E42" s="5"/>
      <c r="F42" s="5"/>
      <c r="G42" s="5"/>
      <c r="H42" s="4"/>
      <c r="I42" s="4"/>
      <c r="K42" s="5"/>
      <c r="L42" s="5"/>
      <c r="M42" s="5"/>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2" t="s">
        <v>142</v>
      </c>
      <c r="I43" s="3" t="s">
        <v>293</v>
      </c>
      <c r="J43" s="3" t="s">
        <v>294</v>
      </c>
      <c r="K43" s="3" t="s">
        <v>295</v>
      </c>
      <c r="L43" s="2" t="s">
        <v>296</v>
      </c>
      <c r="M43" s="3" t="s">
        <v>277</v>
      </c>
      <c r="N43" s="3" t="s">
        <v>297</v>
      </c>
      <c r="O43" s="3" t="s">
        <v>298</v>
      </c>
      <c r="P43" s="3" t="s">
        <v>299</v>
      </c>
      <c r="Q43" s="3" t="s">
        <v>300</v>
      </c>
      <c r="R43" s="5"/>
      <c r="S43" s="5"/>
      <c r="T43" s="5"/>
      <c r="U43" s="4"/>
      <c r="V43" s="5"/>
      <c r="W43" s="5"/>
      <c r="X43" s="5"/>
      <c r="Y43" s="5"/>
      <c r="Z43" s="5"/>
      <c r="AA43" s="5"/>
      <c r="AB43" s="4"/>
      <c r="AC43" s="5"/>
      <c r="AD43" s="5"/>
      <c r="AE43" s="4"/>
      <c r="AF43" s="4"/>
    </row>
    <row r="44" spans="1:32" ht="14.25">
      <c r="A44" s="4"/>
      <c r="B44" s="4"/>
      <c r="C44" s="4"/>
      <c r="D44" s="5"/>
      <c r="E44" s="5"/>
      <c r="F44" s="5"/>
      <c r="G44" s="5"/>
      <c r="H44" s="4" t="s">
        <v>177</v>
      </c>
      <c r="I44" s="5" t="s">
        <v>5894</v>
      </c>
      <c r="J44" s="5" t="s">
        <v>199</v>
      </c>
      <c r="K44" s="5" t="s">
        <v>836</v>
      </c>
      <c r="L44" s="4">
        <v>1</v>
      </c>
      <c r="M44" s="5" t="s">
        <v>1523</v>
      </c>
      <c r="N44" s="5" t="s">
        <v>185</v>
      </c>
      <c r="O44" s="9" t="s">
        <v>5892</v>
      </c>
      <c r="P44" s="5" t="s">
        <v>308</v>
      </c>
      <c r="Q44" s="5" t="s">
        <v>177</v>
      </c>
      <c r="R44" s="5"/>
      <c r="S44" s="5"/>
      <c r="T44" s="5"/>
      <c r="U44" s="4"/>
      <c r="V44" s="5"/>
      <c r="W44" s="5"/>
      <c r="X44" s="5"/>
      <c r="Y44" s="5"/>
      <c r="Z44" s="5"/>
      <c r="AA44" s="5"/>
      <c r="AB44" s="4"/>
      <c r="AC44" s="5"/>
      <c r="AD44" s="5"/>
      <c r="AE44" s="4"/>
      <c r="AF44" s="4"/>
    </row>
    <row r="45" spans="1:32" ht="14.25">
      <c r="A45" s="4"/>
      <c r="B45" s="4"/>
      <c r="C45" s="4"/>
      <c r="D45" s="5"/>
      <c r="E45" s="5"/>
      <c r="F45" s="5"/>
      <c r="G45" s="5"/>
      <c r="H45" s="4" t="s">
        <v>187</v>
      </c>
      <c r="I45" s="5" t="s">
        <v>5895</v>
      </c>
      <c r="J45" s="5" t="s">
        <v>1488</v>
      </c>
      <c r="K45" s="5" t="s">
        <v>301</v>
      </c>
      <c r="L45" s="4">
        <v>0</v>
      </c>
      <c r="M45" s="5" t="s">
        <v>1523</v>
      </c>
      <c r="N45" s="5" t="s">
        <v>185</v>
      </c>
      <c r="O45" s="9" t="s">
        <v>5893</v>
      </c>
      <c r="P45" s="5" t="s">
        <v>302</v>
      </c>
      <c r="Q45" s="5" t="s">
        <v>303</v>
      </c>
      <c r="R45" s="5"/>
      <c r="S45" s="5"/>
      <c r="T45" s="5"/>
      <c r="U45" s="4"/>
      <c r="V45" s="5"/>
      <c r="W45" s="5"/>
      <c r="X45" s="5"/>
      <c r="Y45" s="5"/>
      <c r="Z45" s="5"/>
      <c r="AA45" s="5"/>
      <c r="AB45" s="4"/>
      <c r="AC45" s="5"/>
      <c r="AD45" s="5"/>
      <c r="AE45" s="4"/>
      <c r="AF45" s="4"/>
    </row>
    <row r="46" spans="1:32" ht="14.25">
      <c r="A46" s="4"/>
      <c r="B46" s="4"/>
      <c r="C46" s="4"/>
      <c r="D46" s="5"/>
      <c r="E46" s="5"/>
      <c r="F46" s="5"/>
      <c r="G46" s="5"/>
      <c r="H46" s="4" t="s">
        <v>188</v>
      </c>
      <c r="I46" s="5" t="s">
        <v>5895</v>
      </c>
      <c r="J46" s="5" t="s">
        <v>1489</v>
      </c>
      <c r="K46" s="5" t="s">
        <v>1490</v>
      </c>
      <c r="L46" s="4">
        <v>1</v>
      </c>
      <c r="M46" s="5" t="s">
        <v>1523</v>
      </c>
      <c r="N46" s="5" t="s">
        <v>185</v>
      </c>
      <c r="O46" s="9" t="s">
        <v>5893</v>
      </c>
      <c r="P46" s="5" t="s">
        <v>302</v>
      </c>
      <c r="Q46" s="5" t="s">
        <v>303</v>
      </c>
      <c r="R46" s="5"/>
      <c r="S46" s="5"/>
      <c r="T46" s="5"/>
      <c r="U46" s="4"/>
      <c r="V46" s="5"/>
      <c r="W46" s="5"/>
      <c r="X46" s="5"/>
      <c r="Y46" s="5"/>
      <c r="Z46" s="5"/>
      <c r="AA46" s="5"/>
      <c r="AB46" s="4"/>
      <c r="AC46" s="5"/>
      <c r="AD46" s="5"/>
      <c r="AE46" s="4"/>
      <c r="AF46" s="4"/>
    </row>
    <row r="47" spans="1:32" ht="14.25">
      <c r="A47" s="4"/>
      <c r="B47" s="4"/>
      <c r="C47" s="4"/>
      <c r="D47" s="5"/>
      <c r="E47" s="5"/>
      <c r="F47" s="5"/>
      <c r="G47" s="5"/>
      <c r="H47" s="4" t="s">
        <v>189</v>
      </c>
      <c r="I47" s="5" t="s">
        <v>5895</v>
      </c>
      <c r="J47" s="5" t="s">
        <v>1491</v>
      </c>
      <c r="K47" s="5" t="s">
        <v>1492</v>
      </c>
      <c r="L47" s="4">
        <v>2</v>
      </c>
      <c r="M47" s="5" t="s">
        <v>1523</v>
      </c>
      <c r="N47" s="5" t="s">
        <v>185</v>
      </c>
      <c r="O47" s="9" t="s">
        <v>5893</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192</v>
      </c>
      <c r="I48" s="5" t="s">
        <v>5895</v>
      </c>
      <c r="J48" s="5" t="s">
        <v>427</v>
      </c>
      <c r="K48" s="5" t="s">
        <v>428</v>
      </c>
      <c r="L48" s="4">
        <v>3</v>
      </c>
      <c r="M48" s="5" t="s">
        <v>1523</v>
      </c>
      <c r="N48" s="5" t="s">
        <v>185</v>
      </c>
      <c r="O48" s="9" t="s">
        <v>5893</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193</v>
      </c>
      <c r="I49" s="5" t="s">
        <v>5895</v>
      </c>
      <c r="J49" s="5" t="s">
        <v>304</v>
      </c>
      <c r="K49" s="5" t="s">
        <v>305</v>
      </c>
      <c r="L49" s="4">
        <v>4</v>
      </c>
      <c r="M49" s="5" t="s">
        <v>1523</v>
      </c>
      <c r="N49" s="5" t="s">
        <v>185</v>
      </c>
      <c r="O49" s="9" t="s">
        <v>5893</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194</v>
      </c>
      <c r="I50" s="5" t="s">
        <v>5895</v>
      </c>
      <c r="J50" s="5" t="s">
        <v>306</v>
      </c>
      <c r="K50" s="5" t="s">
        <v>307</v>
      </c>
      <c r="L50" s="4">
        <v>7</v>
      </c>
      <c r="M50" s="5" t="s">
        <v>1523</v>
      </c>
      <c r="N50" s="5" t="s">
        <v>185</v>
      </c>
      <c r="O50" s="9" t="s">
        <v>5893</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c r="I51" s="4"/>
      <c r="J51" s="4"/>
      <c r="K51" s="5"/>
      <c r="L51" s="5"/>
      <c r="M51" s="5"/>
      <c r="N51" s="5"/>
      <c r="O51" s="5"/>
      <c r="P51" s="5"/>
      <c r="Q51" s="5"/>
      <c r="R51" s="5"/>
      <c r="S51" s="5"/>
      <c r="T51" s="5"/>
      <c r="U51" s="4"/>
      <c r="V51" s="5"/>
      <c r="W51" s="5"/>
      <c r="X51" s="5"/>
      <c r="Y51" s="5"/>
      <c r="Z51" s="5"/>
      <c r="AA51" s="5"/>
      <c r="AB51" s="4"/>
      <c r="AC51" s="5"/>
      <c r="AD51" s="5"/>
      <c r="AE51" s="4"/>
      <c r="AF51" s="4"/>
    </row>
    <row r="52" spans="1:32" ht="14.25">
      <c r="A52" s="11" t="s">
        <v>310</v>
      </c>
      <c r="B52" s="4"/>
      <c r="C52" s="4"/>
      <c r="D52" s="5"/>
      <c r="E52" s="5"/>
      <c r="F52" s="5"/>
      <c r="G52" s="5"/>
      <c r="H52" s="4"/>
      <c r="I52" s="4"/>
      <c r="J52" s="4"/>
      <c r="K52" s="5"/>
      <c r="L52" s="5"/>
      <c r="M52" s="5"/>
      <c r="N52" s="5"/>
      <c r="O52" s="5"/>
      <c r="P52" s="5"/>
      <c r="Q52" s="5"/>
      <c r="R52" s="5"/>
      <c r="S52" s="5"/>
      <c r="T52" s="5"/>
      <c r="U52" s="4"/>
      <c r="V52" s="5"/>
      <c r="W52" s="5"/>
      <c r="X52" s="5"/>
      <c r="Y52" s="5"/>
      <c r="Z52" s="5"/>
      <c r="AA52" s="5"/>
      <c r="AB52" s="4"/>
      <c r="AC52" s="5"/>
      <c r="AD52" s="5"/>
      <c r="AE52" s="4"/>
      <c r="AF52" s="4"/>
    </row>
    <row r="53" spans="1:32" ht="14.25">
      <c r="A53" s="4"/>
      <c r="B53" s="4"/>
      <c r="C53" s="4"/>
      <c r="D53" s="5"/>
      <c r="E53" s="5"/>
      <c r="F53" s="5"/>
      <c r="G53" s="5"/>
      <c r="H53" s="13"/>
      <c r="I53" s="13"/>
      <c r="J53" s="13"/>
      <c r="K53" s="14"/>
      <c r="L53" s="14"/>
      <c r="M53" s="14"/>
      <c r="N53" s="14"/>
      <c r="O53" s="14"/>
      <c r="P53" s="14"/>
      <c r="Q53" s="14"/>
      <c r="R53" s="14"/>
      <c r="S53" s="14"/>
      <c r="T53" s="14"/>
      <c r="U53" s="13"/>
      <c r="V53" s="14"/>
      <c r="W53" s="14"/>
      <c r="X53" s="14"/>
      <c r="Y53" s="14"/>
      <c r="Z53" s="14"/>
      <c r="AA53" s="14"/>
      <c r="AB53" s="13"/>
      <c r="AC53" s="14"/>
      <c r="AD53" s="14"/>
      <c r="AE53" s="13"/>
      <c r="AF53" s="13"/>
    </row>
    <row r="54" spans="1:32" ht="14.25">
      <c r="A54" s="4"/>
      <c r="B54" s="4"/>
      <c r="C54" s="4"/>
      <c r="D54" s="5"/>
      <c r="E54" s="5"/>
      <c r="F54" s="5"/>
      <c r="G54" s="5"/>
      <c r="H54" s="2" t="s">
        <v>142</v>
      </c>
      <c r="I54" s="3" t="s">
        <v>235</v>
      </c>
      <c r="J54" s="2" t="s">
        <v>199</v>
      </c>
      <c r="K54" s="3" t="s">
        <v>236</v>
      </c>
      <c r="L54" s="3" t="s">
        <v>237</v>
      </c>
      <c r="M54" s="3" t="s">
        <v>238</v>
      </c>
      <c r="N54" s="3" t="s">
        <v>239</v>
      </c>
      <c r="O54" s="3" t="s">
        <v>240</v>
      </c>
      <c r="P54" s="3" t="s">
        <v>241</v>
      </c>
      <c r="Q54" s="3" t="s">
        <v>242</v>
      </c>
      <c r="R54" s="3" t="s">
        <v>243</v>
      </c>
      <c r="S54" s="3" t="s">
        <v>244</v>
      </c>
      <c r="T54" s="3" t="s">
        <v>245</v>
      </c>
      <c r="U54" s="2" t="s">
        <v>246</v>
      </c>
      <c r="V54" s="3" t="s">
        <v>247</v>
      </c>
      <c r="W54" s="3" t="s">
        <v>248</v>
      </c>
      <c r="X54" s="3" t="s">
        <v>249</v>
      </c>
      <c r="Y54" s="3" t="s">
        <v>250</v>
      </c>
      <c r="Z54" s="3" t="s">
        <v>251</v>
      </c>
      <c r="AA54" s="3" t="s">
        <v>158</v>
      </c>
      <c r="AB54" s="2" t="s">
        <v>252</v>
      </c>
      <c r="AC54" s="3" t="s">
        <v>253</v>
      </c>
      <c r="AD54" s="3" t="s">
        <v>254</v>
      </c>
      <c r="AE54" s="2" t="s">
        <v>255</v>
      </c>
      <c r="AF54" s="2" t="s">
        <v>256</v>
      </c>
    </row>
    <row r="55" spans="1:32" ht="14.25">
      <c r="A55" s="4"/>
      <c r="B55" s="4"/>
      <c r="C55" s="4"/>
      <c r="D55" s="5"/>
      <c r="E55" s="5"/>
      <c r="F55" s="5"/>
      <c r="G55" s="5"/>
      <c r="H55" s="4"/>
      <c r="I55" s="4" t="str">
        <f t="shared" ref="I55" si="5">CONCATENATE(K55,"_",L55)</f>
        <v>SF_SJ_GROUP_GROUP_NAME</v>
      </c>
      <c r="J55" s="4">
        <v>9999</v>
      </c>
      <c r="K55" s="5" t="s">
        <v>1764</v>
      </c>
      <c r="L55" s="5" t="s">
        <v>1765</v>
      </c>
      <c r="M55" s="9" t="s">
        <v>1766</v>
      </c>
      <c r="N55" s="5" t="s">
        <v>177</v>
      </c>
      <c r="O55" s="5" t="s">
        <v>257</v>
      </c>
      <c r="P55" s="5" t="s">
        <v>185</v>
      </c>
      <c r="Q55" s="5" t="s">
        <v>185</v>
      </c>
      <c r="R55" s="5" t="s">
        <v>177</v>
      </c>
      <c r="S55" s="5" t="s">
        <v>177</v>
      </c>
      <c r="T55" s="5" t="s">
        <v>257</v>
      </c>
      <c r="U55" s="4">
        <v>0</v>
      </c>
      <c r="V55" s="5" t="s">
        <v>257</v>
      </c>
      <c r="W55" s="5" t="s">
        <v>257</v>
      </c>
      <c r="X55" s="5" t="s">
        <v>177</v>
      </c>
      <c r="Y55" s="5" t="s">
        <v>185</v>
      </c>
      <c r="Z55" s="5" t="s">
        <v>185</v>
      </c>
      <c r="AA55" s="5" t="s">
        <v>257</v>
      </c>
      <c r="AB55" s="4">
        <v>0</v>
      </c>
      <c r="AC55" s="5" t="s">
        <v>177</v>
      </c>
      <c r="AD55" s="5" t="s">
        <v>177</v>
      </c>
      <c r="AE55" s="4">
        <v>1</v>
      </c>
      <c r="AF55" s="4">
        <v>0</v>
      </c>
    </row>
    <row r="56" spans="1:32" ht="14.25">
      <c r="A56" s="4"/>
      <c r="B56" s="4"/>
      <c r="C56" s="4"/>
      <c r="D56" s="5"/>
      <c r="E56" s="5"/>
      <c r="F56" s="5"/>
      <c r="G56" s="5"/>
      <c r="H56" s="4"/>
      <c r="I56" s="4"/>
      <c r="J56" s="4"/>
      <c r="K56" s="5"/>
      <c r="L56" s="5"/>
      <c r="M56" s="5"/>
      <c r="N56" s="5"/>
      <c r="O56" s="5"/>
      <c r="P56" s="5"/>
      <c r="Q56" s="5"/>
      <c r="R56" s="5"/>
      <c r="S56" s="5"/>
      <c r="T56" s="5"/>
      <c r="U56" s="4"/>
      <c r="V56" s="5"/>
      <c r="W56" s="5"/>
      <c r="X56" s="5"/>
      <c r="Y56" s="5"/>
      <c r="Z56" s="5"/>
      <c r="AA56" s="5"/>
      <c r="AB56" s="4"/>
      <c r="AC56" s="5"/>
      <c r="AD56" s="5"/>
      <c r="AE56" s="4"/>
      <c r="AF56" s="4"/>
    </row>
    <row r="57" spans="1:32" ht="14.25">
      <c r="A57" s="4"/>
      <c r="B57" s="4"/>
      <c r="C57" s="4"/>
      <c r="D57" s="5"/>
      <c r="E57" s="5"/>
      <c r="F57" s="5"/>
      <c r="G57" s="5"/>
      <c r="H57" s="4"/>
      <c r="I57" s="4"/>
      <c r="J57" s="4"/>
      <c r="K57" s="5"/>
      <c r="L57" s="5"/>
      <c r="M57" s="5"/>
      <c r="N57" s="5"/>
      <c r="O57" s="5"/>
      <c r="P57" s="5"/>
      <c r="Q57" s="5"/>
      <c r="R57" s="5"/>
      <c r="S57" s="5"/>
      <c r="T57" s="5"/>
      <c r="U57" s="4"/>
      <c r="V57" s="5"/>
      <c r="W57" s="5"/>
      <c r="X57" s="5"/>
      <c r="Y57" s="5"/>
      <c r="Z57" s="5"/>
      <c r="AA57" s="5"/>
      <c r="AB57" s="4"/>
      <c r="AC57" s="5"/>
      <c r="AD57" s="5"/>
      <c r="AE57" s="4"/>
      <c r="AF57" s="4"/>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37"/>
      <c r="L59" s="37"/>
      <c r="M59" s="37"/>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37"/>
      <c r="L60" s="37"/>
      <c r="M60" s="37"/>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5"/>
      <c r="L62" s="5"/>
      <c r="M62" s="5"/>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5"/>
      <c r="L63" s="5"/>
      <c r="M63" s="5"/>
      <c r="N63" s="5"/>
      <c r="O63" s="5"/>
      <c r="P63" s="5"/>
      <c r="Q63" s="5"/>
      <c r="R63" s="5"/>
      <c r="S63" s="5"/>
      <c r="T63" s="5"/>
      <c r="U63" s="4"/>
      <c r="V63" s="5"/>
      <c r="W63" s="5"/>
      <c r="X63" s="5"/>
      <c r="Y63" s="5"/>
      <c r="Z63" s="5"/>
      <c r="AA63" s="5"/>
      <c r="AB63" s="4"/>
      <c r="AC63" s="5"/>
      <c r="AD63" s="5"/>
      <c r="AE63" s="4"/>
      <c r="AF63" s="4"/>
    </row>
    <row r="64" spans="1:32" ht="14.25">
      <c r="A64" s="4"/>
      <c r="B64" s="4" t="s">
        <v>366</v>
      </c>
      <c r="C64" s="4"/>
      <c r="D64" s="5"/>
      <c r="E64" s="5"/>
      <c r="F64" s="5"/>
      <c r="G64" s="5"/>
      <c r="H64" s="4"/>
      <c r="I64" s="4"/>
      <c r="J64" s="4"/>
      <c r="N64" s="5"/>
      <c r="O64" s="5"/>
      <c r="P64" s="5"/>
      <c r="Q64" s="5"/>
      <c r="R64" s="5"/>
      <c r="S64" s="5"/>
      <c r="T64" s="5"/>
      <c r="U64" s="4"/>
      <c r="V64" s="5"/>
      <c r="W64" s="5"/>
      <c r="X64" s="5"/>
      <c r="Y64" s="5"/>
      <c r="Z64" s="5"/>
      <c r="AA64" s="5"/>
      <c r="AB64" s="4"/>
      <c r="AC64" s="5"/>
      <c r="AD64" s="5"/>
      <c r="AE64" s="4"/>
      <c r="AF64" s="4"/>
    </row>
    <row r="65" spans="1:32" ht="14.25">
      <c r="A65" s="4"/>
      <c r="B65" s="4" t="s">
        <v>387</v>
      </c>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11" t="s">
        <v>388</v>
      </c>
      <c r="C66" s="4"/>
      <c r="D66" s="5"/>
      <c r="E66" s="5"/>
      <c r="F66" s="5"/>
      <c r="G66" s="5"/>
      <c r="H66" s="4"/>
      <c r="I66" s="4"/>
      <c r="J66" s="4"/>
      <c r="K66" s="5"/>
      <c r="L66" s="5"/>
      <c r="M66" s="5"/>
      <c r="N66" s="5"/>
      <c r="O66" s="5"/>
      <c r="P66" s="5"/>
      <c r="Q66" s="5"/>
      <c r="R66" s="5"/>
      <c r="S66" s="5"/>
      <c r="T66" s="5"/>
      <c r="U66" s="4"/>
      <c r="V66" s="5"/>
      <c r="W66" s="5"/>
      <c r="X66" s="5"/>
      <c r="Y66" s="5"/>
      <c r="Z66" s="5"/>
      <c r="AA66" s="5"/>
      <c r="AB66" s="4"/>
      <c r="AC66" s="5"/>
      <c r="AD66" s="5"/>
      <c r="AE66" s="4"/>
      <c r="AF66" s="4"/>
    </row>
    <row r="67" spans="1:32" ht="14.25">
      <c r="A67" s="4"/>
      <c r="B67" s="4" t="s">
        <v>363</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364</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11"/>
      <c r="C69" s="11" t="s">
        <v>365</v>
      </c>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c r="C70" s="4" t="s">
        <v>367</v>
      </c>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4" t="s">
        <v>377</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c r="D72" s="5" t="s">
        <v>368</v>
      </c>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c r="D73" s="5" t="s">
        <v>369</v>
      </c>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370</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371</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372</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373</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374</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375</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376</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c r="E82" s="5"/>
      <c r="F82" s="5"/>
      <c r="G82" s="5"/>
      <c r="H82" s="4"/>
      <c r="I82" s="4"/>
      <c r="J82" s="5"/>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5" t="s">
        <v>1767</v>
      </c>
      <c r="I83" s="5" t="s">
        <v>1768</v>
      </c>
      <c r="J83" s="15"/>
      <c r="K83" s="6" t="str">
        <f>CONCATENATE("fieldMap.put(","""",I83,"""",",","""",LOWER(I83),"""",");")</f>
        <v>fieldMap.put("GROUP_ID","group_id");</v>
      </c>
      <c r="L83" s="6"/>
      <c r="M83" s="5"/>
      <c r="N83" s="4"/>
      <c r="O83" s="5"/>
      <c r="P83" s="4"/>
      <c r="Q83" s="5"/>
      <c r="R83" s="5"/>
      <c r="S83" s="5"/>
      <c r="T83" s="5"/>
      <c r="U83" s="4"/>
      <c r="V83" s="5"/>
      <c r="W83" s="5"/>
      <c r="X83" s="5"/>
      <c r="Y83" s="5"/>
      <c r="Z83" s="5"/>
      <c r="AA83" s="5"/>
      <c r="AB83" s="4"/>
      <c r="AC83" s="5"/>
      <c r="AD83" s="5"/>
      <c r="AE83" s="4"/>
      <c r="AF83" s="4"/>
    </row>
    <row r="84" spans="1:32" ht="14.25">
      <c r="A84" s="4"/>
      <c r="B84" s="11"/>
      <c r="C84" s="4"/>
      <c r="D84" s="5"/>
      <c r="E84" s="5"/>
      <c r="F84" s="5"/>
      <c r="G84" s="5"/>
      <c r="H84" s="5" t="s">
        <v>1767</v>
      </c>
      <c r="I84" s="5" t="s">
        <v>1769</v>
      </c>
      <c r="J84" s="15"/>
      <c r="K84" s="6" t="str">
        <f t="shared" ref="K84:K99" si="6">CONCATENATE("fieldMap.put(","""",I84,"""",",","""",LOWER(I84),"""",");")</f>
        <v>fieldMap.put("GROUP_NAME","group_name");</v>
      </c>
      <c r="L84" s="6"/>
      <c r="M84" s="5"/>
      <c r="N84" s="4"/>
      <c r="O84" s="5"/>
      <c r="P84" s="4"/>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1387</v>
      </c>
      <c r="I85" s="5" t="s">
        <v>831</v>
      </c>
      <c r="J85" s="15"/>
      <c r="K85" s="6" t="str">
        <f t="shared" si="6"/>
        <v>fieldMap.put("INPUTOR","inputor");</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1387</v>
      </c>
      <c r="I86" s="5" t="s">
        <v>832</v>
      </c>
      <c r="J86" s="15"/>
      <c r="K86" s="6" t="str">
        <f t="shared" si="6"/>
        <v>fieldMap.put("INPUT_DATE","input_date");</v>
      </c>
      <c r="L86" s="6"/>
      <c r="M86" s="5"/>
      <c r="N86" s="4"/>
      <c r="O86" s="5"/>
      <c r="P86" s="4"/>
      <c r="Q86" s="5"/>
      <c r="R86" s="5"/>
      <c r="S86" s="5"/>
      <c r="T86" s="5"/>
      <c r="U86" s="4"/>
      <c r="V86" s="5"/>
      <c r="W86" s="5"/>
      <c r="X86" s="5"/>
      <c r="Y86" s="5"/>
      <c r="Z86" s="5"/>
      <c r="AA86" s="5"/>
      <c r="AB86" s="4"/>
      <c r="AC86" s="5"/>
      <c r="AD86" s="5"/>
      <c r="AE86" s="4"/>
      <c r="AF86" s="4"/>
    </row>
    <row r="87" spans="1:32" ht="14.25">
      <c r="A87" s="4"/>
      <c r="B87" s="4"/>
      <c r="C87" s="4"/>
      <c r="D87" s="5"/>
      <c r="E87" s="5"/>
      <c r="F87" s="5"/>
      <c r="G87" s="5"/>
      <c r="H87" s="5" t="s">
        <v>1387</v>
      </c>
      <c r="I87" s="5" t="s">
        <v>1615</v>
      </c>
      <c r="J87" s="15"/>
      <c r="K87" s="6" t="str">
        <f t="shared" si="6"/>
        <v>fieldMap.put("IN_ID","in_id");</v>
      </c>
      <c r="L87" s="6"/>
      <c r="M87" s="7"/>
      <c r="N87" s="4"/>
      <c r="O87" s="5"/>
      <c r="P87" s="4"/>
      <c r="Q87" s="5"/>
      <c r="R87" s="5"/>
      <c r="S87" s="5"/>
      <c r="T87" s="5"/>
      <c r="U87" s="4"/>
      <c r="V87" s="5"/>
      <c r="W87" s="5"/>
      <c r="X87" s="5"/>
      <c r="Y87" s="5"/>
      <c r="Z87" s="5"/>
      <c r="AA87" s="5"/>
      <c r="AB87" s="4"/>
      <c r="AC87" s="5"/>
      <c r="AD87" s="5"/>
      <c r="AE87" s="4"/>
      <c r="AF87" s="4"/>
    </row>
    <row r="88" spans="1:32" ht="14.25">
      <c r="A88" s="4"/>
      <c r="B88" s="4"/>
      <c r="C88" s="4"/>
      <c r="D88" s="5"/>
      <c r="E88" s="5"/>
      <c r="F88" s="5"/>
      <c r="G88" s="5"/>
      <c r="H88" s="5" t="s">
        <v>1387</v>
      </c>
      <c r="I88" s="5" t="s">
        <v>1724</v>
      </c>
      <c r="J88" s="15"/>
      <c r="K88" s="6" t="str">
        <f t="shared" si="6"/>
        <v>fieldMap.put("LOSS_REASON","loss_reason");</v>
      </c>
      <c r="L88" s="6"/>
      <c r="M88" s="7"/>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1725</v>
      </c>
      <c r="J89" s="15"/>
      <c r="K89" s="6" t="str">
        <f t="shared" si="6"/>
        <v>fieldMap.put("LOSS_TIME","loss_time");</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199</v>
      </c>
      <c r="J90" s="15"/>
      <c r="K90" s="6" t="str">
        <f t="shared" si="6"/>
        <v>fieldMap.put("ND","nd");</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1726</v>
      </c>
      <c r="J91" s="15"/>
      <c r="K91" s="6" t="str">
        <f t="shared" si="6"/>
        <v>fieldMap.put("OUT_BILL_CODE","out_bill_code");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1727</v>
      </c>
      <c r="J92" s="15"/>
      <c r="K92" s="6" t="str">
        <f t="shared" si="6"/>
        <v>fieldMap.put("OUT_DATE","out_date");</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1728</v>
      </c>
      <c r="J93" s="15"/>
      <c r="K93" s="6" t="str">
        <f t="shared" si="6"/>
        <v>fieldMap.put("OUT_ID","out_id");</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1729</v>
      </c>
      <c r="J94" s="15"/>
      <c r="K94" s="6" t="str">
        <f t="shared" si="6"/>
        <v>fieldMap.put("OUT_TYPE","out_type");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517</v>
      </c>
      <c r="J95" s="15"/>
      <c r="K95" s="6" t="str">
        <f t="shared" si="6"/>
        <v>fieldMap.put("PROCESS_INST_ID","process_inst_id");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1730</v>
      </c>
      <c r="J96" s="15"/>
      <c r="K96" s="6" t="str">
        <f t="shared" si="6"/>
        <v>fieldMap.put("PROPOSER","proposer");</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1731</v>
      </c>
      <c r="J97" s="15"/>
      <c r="K97" s="6" t="str">
        <f t="shared" si="6"/>
        <v>fieldMap.put("PROPOSER_DEPT","proposer_dept");</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230</v>
      </c>
      <c r="J98" s="15"/>
      <c r="K98" s="6" t="str">
        <f t="shared" si="6"/>
        <v>fieldMap.put("REMARK","remark");</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426</v>
      </c>
      <c r="J99" s="15"/>
      <c r="K99" s="6" t="str">
        <f t="shared" si="6"/>
        <v>fieldMap.put("STATUS","status");</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c r="I100" s="5"/>
      <c r="J100" s="15"/>
      <c r="K100" s="6"/>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c r="I101" s="5"/>
      <c r="J101" s="15"/>
      <c r="K101" s="6"/>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5"/>
      <c r="O105" s="5"/>
      <c r="P105" s="5"/>
      <c r="Q105" s="5"/>
      <c r="R105" s="5"/>
      <c r="S105" s="5"/>
      <c r="T105" s="5"/>
      <c r="U105" s="4"/>
      <c r="V105" s="5"/>
      <c r="W105" s="5"/>
      <c r="X105" s="5"/>
      <c r="Y105" s="5"/>
      <c r="Z105" s="5"/>
      <c r="AA105" s="5"/>
      <c r="AB105" s="4"/>
      <c r="AC105" s="5"/>
      <c r="AD105" s="5"/>
      <c r="AE105" s="4"/>
      <c r="AF105" s="4"/>
    </row>
    <row r="106" spans="1:32" ht="14.25">
      <c r="A106" s="11" t="s">
        <v>313</v>
      </c>
      <c r="B106" s="4"/>
      <c r="C106" s="4"/>
      <c r="D106" s="5"/>
      <c r="E106" s="5"/>
      <c r="F106" s="5"/>
      <c r="G106" s="5"/>
      <c r="H106" s="306" t="s">
        <v>434</v>
      </c>
      <c r="I106" s="307"/>
      <c r="J106" s="307"/>
      <c r="K106" s="307"/>
      <c r="L106" s="307"/>
      <c r="M106" s="307"/>
      <c r="N106" s="307"/>
      <c r="O106" s="307"/>
      <c r="P106" s="5"/>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2" t="s">
        <v>142</v>
      </c>
      <c r="I107" s="3" t="s">
        <v>429</v>
      </c>
      <c r="J107" s="3" t="s">
        <v>430</v>
      </c>
      <c r="K107" s="3" t="s">
        <v>431</v>
      </c>
      <c r="L107" s="2" t="s">
        <v>432</v>
      </c>
      <c r="M107" s="2" t="s">
        <v>433</v>
      </c>
      <c r="N107" s="3" t="s">
        <v>311</v>
      </c>
      <c r="O107" s="2" t="s">
        <v>281</v>
      </c>
      <c r="P107" s="5"/>
      <c r="Q107" s="5"/>
      <c r="R107" s="5"/>
      <c r="S107" s="5"/>
      <c r="T107" s="5"/>
      <c r="U107" s="4"/>
      <c r="V107" s="5"/>
      <c r="W107" s="5"/>
      <c r="X107" s="5"/>
      <c r="Y107" s="5"/>
      <c r="Z107" s="5"/>
      <c r="AA107" s="5"/>
      <c r="AB107" s="4"/>
      <c r="AC107" s="5"/>
      <c r="AD107" s="5"/>
      <c r="AE107" s="4"/>
      <c r="AF107" s="4"/>
    </row>
    <row r="108" spans="1:32" ht="14.25">
      <c r="A108" s="4"/>
      <c r="B108" s="4"/>
      <c r="C108" s="4"/>
      <c r="D108" s="5"/>
      <c r="E108" s="5"/>
      <c r="F108" s="5"/>
      <c r="G108" s="5"/>
      <c r="H108" s="4">
        <v>1</v>
      </c>
      <c r="I108" s="5" t="s">
        <v>1732</v>
      </c>
      <c r="J108" s="5" t="s">
        <v>1733</v>
      </c>
      <c r="K108" s="9" t="s">
        <v>1735</v>
      </c>
      <c r="L108" s="5" t="s">
        <v>1501</v>
      </c>
      <c r="M108" s="4"/>
      <c r="N108" s="5" t="s">
        <v>186</v>
      </c>
      <c r="O108" s="10">
        <v>42021.882372685184</v>
      </c>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4">
        <v>2</v>
      </c>
      <c r="I109" s="5" t="s">
        <v>1732</v>
      </c>
      <c r="J109" s="5" t="s">
        <v>1734</v>
      </c>
      <c r="K109" s="9" t="s">
        <v>1736</v>
      </c>
      <c r="L109" s="5" t="s">
        <v>187</v>
      </c>
      <c r="M109" s="4"/>
      <c r="N109" s="5" t="s">
        <v>186</v>
      </c>
      <c r="O109" s="10">
        <v>42662.721944444442</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3</v>
      </c>
      <c r="I110" s="5" t="s">
        <v>1609</v>
      </c>
      <c r="J110" s="5" t="s">
        <v>1524</v>
      </c>
      <c r="K110" s="9" t="s">
        <v>1610</v>
      </c>
      <c r="L110" s="5" t="s">
        <v>188</v>
      </c>
      <c r="M110" s="5"/>
      <c r="N110" s="5" t="s">
        <v>186</v>
      </c>
      <c r="O110" s="10">
        <v>42662.721944444442</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4</v>
      </c>
      <c r="I111" s="5" t="s">
        <v>1609</v>
      </c>
      <c r="J111" s="5" t="s">
        <v>1525</v>
      </c>
      <c r="K111" s="9" t="s">
        <v>1611</v>
      </c>
      <c r="L111" s="5" t="s">
        <v>189</v>
      </c>
      <c r="M111" s="5"/>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c r="I112" s="5" t="s">
        <v>1609</v>
      </c>
      <c r="J112" s="5" t="s">
        <v>1612</v>
      </c>
      <c r="K112" s="9" t="s">
        <v>1613</v>
      </c>
      <c r="L112" s="5" t="s">
        <v>1614</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c r="I113" s="5"/>
      <c r="J113" s="5"/>
      <c r="K113" s="9"/>
      <c r="L113" s="5"/>
      <c r="M113" s="5"/>
      <c r="N113" s="5"/>
      <c r="O113" s="10"/>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c r="J114" s="5"/>
      <c r="K114" s="9"/>
      <c r="L114" s="5"/>
      <c r="M114" s="5"/>
      <c r="N114" s="5"/>
      <c r="O114" s="10"/>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J116" s="7"/>
      <c r="N116" s="5"/>
      <c r="O116" s="10"/>
      <c r="P116" s="5"/>
      <c r="Q116" s="5"/>
      <c r="R116" s="5"/>
      <c r="S116" s="5"/>
      <c r="T116" s="5"/>
      <c r="U116" s="4"/>
      <c r="V116" s="5"/>
      <c r="W116" s="5"/>
      <c r="X116" s="5"/>
      <c r="Y116" s="5"/>
      <c r="Z116" s="5"/>
      <c r="AA116" s="5"/>
      <c r="AB116" s="4"/>
      <c r="AC116" s="5"/>
      <c r="AD116" s="5"/>
      <c r="AE116" s="4"/>
      <c r="AF116" s="4"/>
    </row>
    <row r="117" spans="1:32">
      <c r="A117" t="s">
        <v>260</v>
      </c>
      <c r="C117" t="s">
        <v>259</v>
      </c>
      <c r="H117" t="s">
        <v>258</v>
      </c>
      <c r="J117" s="7"/>
    </row>
    <row r="118" spans="1:32">
      <c r="A118" t="s">
        <v>203</v>
      </c>
      <c r="C118" t="s">
        <v>204</v>
      </c>
      <c r="H118" t="s">
        <v>213</v>
      </c>
    </row>
    <row r="119" spans="1:32">
      <c r="A119" t="s">
        <v>205</v>
      </c>
      <c r="C119" t="s">
        <v>206</v>
      </c>
      <c r="H119" t="s">
        <v>214</v>
      </c>
    </row>
    <row r="120" spans="1:32">
      <c r="A120" t="s">
        <v>207</v>
      </c>
      <c r="C120" t="s">
        <v>208</v>
      </c>
      <c r="H120" t="s">
        <v>215</v>
      </c>
    </row>
    <row r="121" spans="1:32">
      <c r="A121" t="s">
        <v>209</v>
      </c>
      <c r="C121" t="s">
        <v>210</v>
      </c>
      <c r="H121" t="s">
        <v>216</v>
      </c>
    </row>
    <row r="122" spans="1:32">
      <c r="A122" t="s">
        <v>211</v>
      </c>
      <c r="C122" t="s">
        <v>212</v>
      </c>
      <c r="H122" t="s">
        <v>217</v>
      </c>
    </row>
    <row r="125" spans="1:32">
      <c r="A125" t="s">
        <v>381</v>
      </c>
    </row>
    <row r="126" spans="1:32">
      <c r="B126" t="s">
        <v>382</v>
      </c>
    </row>
    <row r="128" spans="1:32">
      <c r="B128" t="s">
        <v>383</v>
      </c>
    </row>
    <row r="130" spans="2:12">
      <c r="B130" t="s">
        <v>378</v>
      </c>
    </row>
    <row r="131" spans="2:12">
      <c r="B131" t="s">
        <v>379</v>
      </c>
    </row>
    <row r="132" spans="2:12">
      <c r="B132" t="s">
        <v>380</v>
      </c>
    </row>
    <row r="133" spans="2:12">
      <c r="H133" s="34" t="s">
        <v>1717</v>
      </c>
    </row>
    <row r="134" spans="2:12" ht="14.25">
      <c r="H134">
        <v>1</v>
      </c>
      <c r="I134" t="s">
        <v>504</v>
      </c>
      <c r="J134" t="s">
        <v>1384</v>
      </c>
      <c r="K134" s="5" t="s">
        <v>282</v>
      </c>
      <c r="L134" s="12">
        <v>40410.645833333336</v>
      </c>
    </row>
    <row r="135" spans="2:12" ht="14.25">
      <c r="H135">
        <v>2</v>
      </c>
      <c r="I135" t="s">
        <v>504</v>
      </c>
      <c r="J135" t="s">
        <v>1384</v>
      </c>
      <c r="K135" s="5" t="s">
        <v>283</v>
      </c>
      <c r="L135" s="12">
        <v>40411.645833333336</v>
      </c>
    </row>
    <row r="136" spans="2:12" ht="14.25">
      <c r="H136">
        <v>3</v>
      </c>
      <c r="I136" t="s">
        <v>504</v>
      </c>
      <c r="J136" t="s">
        <v>1384</v>
      </c>
      <c r="K136" s="5" t="s">
        <v>284</v>
      </c>
      <c r="L136" s="12">
        <v>40412.645833333336</v>
      </c>
    </row>
    <row r="137" spans="2:12" ht="14.25">
      <c r="H137">
        <v>4</v>
      </c>
      <c r="I137" t="s">
        <v>504</v>
      </c>
      <c r="J137" t="s">
        <v>1384</v>
      </c>
      <c r="K137" s="5" t="s">
        <v>285</v>
      </c>
      <c r="L137" s="12">
        <v>40413.645833333336</v>
      </c>
    </row>
    <row r="138" spans="2:12" ht="14.25">
      <c r="H138">
        <v>5</v>
      </c>
      <c r="I138" t="s">
        <v>504</v>
      </c>
      <c r="J138" t="s">
        <v>1384</v>
      </c>
      <c r="K138" s="5" t="s">
        <v>286</v>
      </c>
      <c r="L138" s="12">
        <v>40414.645833333336</v>
      </c>
    </row>
    <row r="139" spans="2:12" ht="14.25">
      <c r="H139">
        <v>6</v>
      </c>
      <c r="I139" t="s">
        <v>504</v>
      </c>
      <c r="J139" t="s">
        <v>1384</v>
      </c>
      <c r="K139" s="5" t="s">
        <v>287</v>
      </c>
      <c r="L139" s="12">
        <v>40415.645833333336</v>
      </c>
    </row>
    <row r="140" spans="2:12" ht="14.25">
      <c r="H140">
        <v>7</v>
      </c>
      <c r="I140" t="s">
        <v>504</v>
      </c>
      <c r="J140" t="s">
        <v>1384</v>
      </c>
      <c r="K140" s="5" t="s">
        <v>288</v>
      </c>
      <c r="L140" s="12">
        <v>40416.645833333336</v>
      </c>
    </row>
    <row r="141" spans="2:12" ht="14.25">
      <c r="I141" t="s">
        <v>504</v>
      </c>
      <c r="J141" t="s">
        <v>1384</v>
      </c>
      <c r="K141" s="5" t="s">
        <v>289</v>
      </c>
      <c r="L141" s="12">
        <v>40417.645833333336</v>
      </c>
    </row>
    <row r="142" spans="2:12" ht="14.25">
      <c r="I142" t="s">
        <v>504</v>
      </c>
      <c r="J142" t="s">
        <v>1384</v>
      </c>
      <c r="K142" s="5" t="s">
        <v>448</v>
      </c>
      <c r="L142" s="12">
        <v>40418.645833333336</v>
      </c>
    </row>
    <row r="146" spans="1:16" ht="14.25">
      <c r="A146" s="34" t="s">
        <v>1713</v>
      </c>
      <c r="H146" s="21"/>
      <c r="I146" s="49" t="s">
        <v>1718</v>
      </c>
      <c r="J146" s="49" t="s">
        <v>278</v>
      </c>
      <c r="K146" s="49" t="s">
        <v>277</v>
      </c>
      <c r="L146" s="49" t="s">
        <v>1719</v>
      </c>
      <c r="M146" s="49" t="s">
        <v>1720</v>
      </c>
      <c r="N146" s="49" t="s">
        <v>1721</v>
      </c>
      <c r="O146" s="49" t="s">
        <v>1722</v>
      </c>
      <c r="P146" s="49" t="s">
        <v>1723</v>
      </c>
    </row>
    <row r="147" spans="1:16">
      <c r="H147">
        <v>28</v>
      </c>
      <c r="I147" t="s">
        <v>504</v>
      </c>
      <c r="J147" t="s">
        <v>448</v>
      </c>
      <c r="K147" t="s">
        <v>1313</v>
      </c>
      <c r="L147" t="s">
        <v>1487</v>
      </c>
      <c r="M147" t="s">
        <v>1711</v>
      </c>
      <c r="O147">
        <v>0</v>
      </c>
      <c r="P147" t="s">
        <v>1712</v>
      </c>
    </row>
    <row r="148" spans="1:16">
      <c r="I148" t="s">
        <v>1710</v>
      </c>
      <c r="J148" t="s">
        <v>448</v>
      </c>
      <c r="K148" t="s">
        <v>1313</v>
      </c>
      <c r="L148" t="s">
        <v>1487</v>
      </c>
      <c r="M148" t="s">
        <v>1711</v>
      </c>
      <c r="O148">
        <v>0</v>
      </c>
      <c r="P148" t="s">
        <v>1712</v>
      </c>
    </row>
    <row r="150" spans="1:16">
      <c r="H150">
        <v>22</v>
      </c>
      <c r="I150" t="s">
        <v>504</v>
      </c>
      <c r="J150" t="s">
        <v>448</v>
      </c>
      <c r="K150" t="s">
        <v>1714</v>
      </c>
      <c r="L150" t="s">
        <v>1715</v>
      </c>
      <c r="M150" t="s">
        <v>1716</v>
      </c>
      <c r="O150">
        <v>0</v>
      </c>
      <c r="P150" t="s">
        <v>1712</v>
      </c>
    </row>
    <row r="151" spans="1:16" ht="14.25">
      <c r="H151" s="2" t="s">
        <v>142</v>
      </c>
    </row>
    <row r="157" spans="1:16">
      <c r="I157" s="37">
        <v>760</v>
      </c>
    </row>
    <row r="158" spans="1:16">
      <c r="I158" s="37">
        <v>880</v>
      </c>
    </row>
    <row r="159" spans="1:16">
      <c r="I159" s="37">
        <v>1410</v>
      </c>
    </row>
    <row r="160" spans="1:16">
      <c r="I160" s="37">
        <v>545</v>
      </c>
    </row>
    <row r="161" spans="9:9">
      <c r="I161" s="37">
        <v>264</v>
      </c>
    </row>
    <row r="162" spans="9:9">
      <c r="I162" s="37">
        <v>350</v>
      </c>
    </row>
    <row r="163" spans="9:9">
      <c r="I163" s="37">
        <v>4950</v>
      </c>
    </row>
    <row r="164" spans="9:9">
      <c r="I164" s="37">
        <v>425</v>
      </c>
    </row>
  </sheetData>
  <mergeCells count="2">
    <mergeCell ref="K2:N2"/>
    <mergeCell ref="H106:O106"/>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FTP</vt:lpstr>
      <vt:lpstr>文件上传服务器</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2018-04-14T23:48:25Z</dcterms:modified>
</cp:coreProperties>
</file>