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465" windowWidth="14805" windowHeight="6300" firstSheet="39" activeTab="46"/>
  </bookViews>
  <sheets>
    <sheet name="index" sheetId="1" r:id="rId1"/>
    <sheet name="全局定义" sheetId="5" r:id="rId2"/>
    <sheet name="菜单设计" sheetId="29" r:id="rId3"/>
    <sheet name="角色与职位" sheetId="10" r:id="rId4"/>
    <sheet name="鉴定专业" sheetId="2" r:id="rId5"/>
    <sheet name="委托方" sheetId="6" r:id="rId6"/>
    <sheet name="鉴定对象" sheetId="7" r:id="rId7"/>
    <sheet name="评审记录" sheetId="9" r:id="rId8"/>
    <sheet name="协议书" sheetId="11" r:id="rId9"/>
    <sheet name="收费标准" sheetId="12" r:id="rId10"/>
    <sheet name="鉴定收费" sheetId="13" r:id="rId11"/>
    <sheet name="回执管理" sheetId="14" r:id="rId12"/>
    <sheet name="补充鉴定材料通知书" sheetId="15" r:id="rId13"/>
    <sheet name="充检材登记" sheetId="55" r:id="rId14"/>
    <sheet name="外部信息类别" sheetId="18" r:id="rId15"/>
    <sheet name="外部信息验证要求" sheetId="19" r:id="rId16"/>
    <sheet name="外部信息登记" sheetId="20" r:id="rId17"/>
    <sheet name="鉴定材料流转" sheetId="21" r:id="rId18"/>
    <sheet name="鉴定结果" sheetId="23" r:id="rId19"/>
    <sheet name="短信管理" sheetId="41" r:id="rId20"/>
    <sheet name="鉴定记录文件模板" sheetId="35" r:id="rId21"/>
    <sheet name="检验记录模板" sheetId="32" r:id="rId22"/>
    <sheet name="鉴定报告" sheetId="38" r:id="rId23"/>
    <sheet name="司法鉴定人员" sheetId="24" r:id="rId24"/>
    <sheet name="鉴定文书类别" sheetId="25" r:id="rId25"/>
    <sheet name="鉴定文书审批单" sheetId="26" r:id="rId26"/>
    <sheet name="鉴定文书卷宗目录" sheetId="27" r:id="rId27"/>
    <sheet name="在线文档" sheetId="30" r:id="rId28"/>
    <sheet name="鉴定文书编号" sheetId="33" r:id="rId29"/>
    <sheet name="鉴定机构" sheetId="39" r:id="rId30"/>
    <sheet name="数据流图形界面" sheetId="16" r:id="rId31"/>
    <sheet name="系统自动编号" sheetId="4" r:id="rId32"/>
    <sheet name="系统提醒配置" sheetId="47" r:id="rId33"/>
    <sheet name="通知提醒" sheetId="46" r:id="rId34"/>
    <sheet name="首页待办" sheetId="45" r:id="rId35"/>
    <sheet name="供应商管理" sheetId="42" r:id="rId36"/>
    <sheet name="生产商管理" sheetId="43" r:id="rId37"/>
    <sheet name="试剂库" sheetId="44" r:id="rId38"/>
    <sheet name="试剂入库" sheetId="56" r:id="rId39"/>
    <sheet name="鉴定相关书签定义" sheetId="36" r:id="rId40"/>
    <sheet name="鉴定委托" sheetId="50" r:id="rId41"/>
    <sheet name="鉴定管理日志" sheetId="51" r:id="rId42"/>
    <sheet name="普洱环境配置信息" sheetId="37" r:id="rId43"/>
    <sheet name="短信猫" sheetId="52" r:id="rId44"/>
    <sheet name="值班设计" sheetId="53" r:id="rId45"/>
    <sheet name="文书发放登记" sheetId="54" r:id="rId46"/>
    <sheet name="FTP" sheetId="69" r:id="rId47"/>
    <sheet name="文件上传服务器" sheetId="68" r:id="rId48"/>
    <sheet name="excel控件" sheetId="40" r:id="rId49"/>
    <sheet name="word控件" sheetId="17" r:id="rId50"/>
    <sheet name="相关开发说明" sheetId="22" r:id="rId51"/>
    <sheet name="资源本地化" sheetId="31" r:id="rId52"/>
    <sheet name="功能报价" sheetId="57" r:id="rId53"/>
    <sheet name="待实现功能" sheetId="34" r:id="rId54"/>
    <sheet name="业务表" sheetId="48" r:id="rId55"/>
    <sheet name="工作流中获取相关人" sheetId="49" r:id="rId56"/>
    <sheet name="门户" sheetId="58" r:id="rId57"/>
    <sheet name="普洱市公安局机构代码表" sheetId="59" r:id="rId58"/>
    <sheet name="机构代码2" sheetId="60" r:id="rId59"/>
    <sheet name="委托方脚本" sheetId="61" r:id="rId60"/>
    <sheet name="普洱联系人" sheetId="65" r:id="rId61"/>
    <sheet name="自动编号" sheetId="63" r:id="rId62"/>
    <sheet name="jasper报表" sheetId="64" r:id="rId63"/>
    <sheet name="年终数据结转" sheetId="67" r:id="rId64"/>
    <sheet name="条码打印" sheetId="66" r:id="rId65"/>
    <sheet name="开发工具" sheetId="8" r:id="rId66"/>
  </sheets>
  <calcPr calcId="145621"/>
  <fileRecoveryPr repairLoad="1"/>
</workbook>
</file>

<file path=xl/calcChain.xml><?xml version="1.0" encoding="utf-8"?>
<calcChain xmlns="http://schemas.openxmlformats.org/spreadsheetml/2006/main">
  <c r="L9" i="8" l="1"/>
  <c r="H9" i="8"/>
  <c r="I9" i="8" s="1"/>
  <c r="H7" i="8" l="1"/>
  <c r="I7" i="8" s="1"/>
  <c r="H8" i="8"/>
  <c r="I8" i="8" s="1"/>
  <c r="L5" i="8"/>
  <c r="L6" i="8"/>
  <c r="L7" i="8"/>
  <c r="L8" i="8"/>
  <c r="E100" i="36" l="1"/>
  <c r="C100" i="36"/>
  <c r="E18" i="36" l="1"/>
  <c r="C18" i="36"/>
  <c r="E19" i="36"/>
  <c r="C19" i="36"/>
  <c r="E37" i="36"/>
  <c r="C37" i="36"/>
  <c r="E36" i="36"/>
  <c r="C36" i="36"/>
  <c r="E61" i="36"/>
  <c r="E281" i="60" l="1"/>
  <c r="E282" i="60"/>
  <c r="E283" i="60"/>
  <c r="E284" i="60"/>
  <c r="E285" i="60"/>
  <c r="E286" i="60"/>
  <c r="E287" i="60"/>
  <c r="E288" i="60"/>
  <c r="E289" i="60"/>
  <c r="E290" i="60"/>
  <c r="E291" i="60"/>
  <c r="E292" i="60"/>
  <c r="E293" i="60"/>
  <c r="E294" i="60"/>
  <c r="E295" i="60"/>
  <c r="E296" i="60"/>
  <c r="E297" i="60"/>
  <c r="E298" i="60"/>
  <c r="E299" i="60"/>
  <c r="E300" i="60"/>
  <c r="E301" i="60"/>
  <c r="E302" i="60"/>
  <c r="E303" i="60"/>
  <c r="E304" i="60"/>
  <c r="E280" i="60"/>
  <c r="E242" i="60"/>
  <c r="E243" i="60"/>
  <c r="E244" i="60"/>
  <c r="E245" i="60"/>
  <c r="E246" i="60"/>
  <c r="E247" i="60"/>
  <c r="E248" i="60"/>
  <c r="E249" i="60"/>
  <c r="E250" i="60"/>
  <c r="E251" i="60"/>
  <c r="E252" i="60"/>
  <c r="E253" i="60"/>
  <c r="E254" i="60"/>
  <c r="E255" i="60"/>
  <c r="E256" i="60"/>
  <c r="E257" i="60"/>
  <c r="E258" i="60"/>
  <c r="E259" i="60"/>
  <c r="E260" i="60"/>
  <c r="E261" i="60"/>
  <c r="E262" i="60"/>
  <c r="E263" i="60"/>
  <c r="E264" i="60"/>
  <c r="E265" i="60"/>
  <c r="E266" i="60"/>
  <c r="E267" i="60"/>
  <c r="E268" i="60"/>
  <c r="E269" i="60"/>
  <c r="E270" i="60"/>
  <c r="E271" i="60"/>
  <c r="E272" i="60"/>
  <c r="E273" i="60"/>
  <c r="E274" i="60"/>
  <c r="E275" i="60"/>
  <c r="E276" i="60"/>
  <c r="E277" i="60"/>
  <c r="E278" i="60"/>
  <c r="E279" i="60"/>
  <c r="E241" i="60"/>
  <c r="E218" i="60"/>
  <c r="E219" i="60"/>
  <c r="E220" i="60"/>
  <c r="E221" i="60"/>
  <c r="E222" i="60"/>
  <c r="E223" i="60"/>
  <c r="E224" i="60"/>
  <c r="E225" i="60"/>
  <c r="E226" i="60"/>
  <c r="E227" i="60"/>
  <c r="E228" i="60"/>
  <c r="E229" i="60"/>
  <c r="E230" i="60"/>
  <c r="E231" i="60"/>
  <c r="E232" i="60"/>
  <c r="E233" i="60"/>
  <c r="E234" i="60"/>
  <c r="E235" i="60"/>
  <c r="E236" i="60"/>
  <c r="E237" i="60"/>
  <c r="E238" i="60"/>
  <c r="E239" i="60"/>
  <c r="E240" i="60"/>
  <c r="E217" i="60"/>
  <c r="E192" i="60" l="1"/>
  <c r="E193" i="60"/>
  <c r="E194" i="60"/>
  <c r="E195" i="60"/>
  <c r="E196" i="60"/>
  <c r="E197" i="60"/>
  <c r="E198" i="60"/>
  <c r="E199" i="60"/>
  <c r="E200" i="60"/>
  <c r="E201" i="60"/>
  <c r="E202" i="60"/>
  <c r="E203" i="60"/>
  <c r="E204" i="60"/>
  <c r="E205" i="60"/>
  <c r="E206" i="60"/>
  <c r="E207" i="60"/>
  <c r="E208" i="60"/>
  <c r="E209" i="60"/>
  <c r="E210" i="60"/>
  <c r="E211" i="60"/>
  <c r="E212" i="60"/>
  <c r="E213" i="60"/>
  <c r="E214" i="60"/>
  <c r="E215" i="60"/>
  <c r="E216" i="60"/>
  <c r="E191" i="60"/>
  <c r="E167" i="60" l="1"/>
  <c r="E168" i="60"/>
  <c r="E169" i="60"/>
  <c r="E170" i="60"/>
  <c r="E171" i="60"/>
  <c r="E172" i="60"/>
  <c r="E173" i="60"/>
  <c r="E174" i="60"/>
  <c r="E175" i="60"/>
  <c r="E176" i="60"/>
  <c r="E177" i="60"/>
  <c r="E178" i="60"/>
  <c r="E179" i="60"/>
  <c r="E180" i="60"/>
  <c r="E181" i="60"/>
  <c r="E182" i="60"/>
  <c r="E183" i="60"/>
  <c r="E184" i="60"/>
  <c r="E185" i="60"/>
  <c r="E186" i="60"/>
  <c r="E187" i="60"/>
  <c r="E188" i="60"/>
  <c r="E189" i="60"/>
  <c r="E190" i="60"/>
  <c r="E166" i="60"/>
  <c r="E140" i="60" l="1"/>
  <c r="E141" i="60"/>
  <c r="E142" i="60"/>
  <c r="E143" i="60"/>
  <c r="E144" i="60"/>
  <c r="E145" i="60"/>
  <c r="E146" i="60"/>
  <c r="E147" i="60"/>
  <c r="E148" i="60"/>
  <c r="E149" i="60"/>
  <c r="E150" i="60"/>
  <c r="E151" i="60"/>
  <c r="E152" i="60"/>
  <c r="E153" i="60"/>
  <c r="E154" i="60"/>
  <c r="E155" i="60"/>
  <c r="E156" i="60"/>
  <c r="E157" i="60"/>
  <c r="E158" i="60"/>
  <c r="E159" i="60"/>
  <c r="E160" i="60"/>
  <c r="E161" i="60"/>
  <c r="E162" i="60"/>
  <c r="E163" i="60"/>
  <c r="E164" i="60"/>
  <c r="E165" i="60"/>
  <c r="E139" i="60" l="1"/>
  <c r="E112" i="60" l="1"/>
  <c r="E113" i="60"/>
  <c r="E114" i="60"/>
  <c r="E115" i="60"/>
  <c r="E116" i="60"/>
  <c r="E117" i="60"/>
  <c r="E118" i="60"/>
  <c r="E119" i="60"/>
  <c r="E120" i="60"/>
  <c r="E121" i="60"/>
  <c r="E122" i="60"/>
  <c r="E123" i="60"/>
  <c r="E124" i="60"/>
  <c r="E125" i="60"/>
  <c r="E126" i="60"/>
  <c r="E127" i="60"/>
  <c r="E128" i="60"/>
  <c r="E129" i="60"/>
  <c r="E130" i="60"/>
  <c r="E131" i="60"/>
  <c r="E132" i="60"/>
  <c r="E133" i="60"/>
  <c r="E134" i="60"/>
  <c r="E135" i="60"/>
  <c r="E136" i="60"/>
  <c r="E137" i="60"/>
  <c r="E138" i="60"/>
  <c r="E111" i="60"/>
  <c r="E82" i="60" l="1"/>
  <c r="E83" i="60"/>
  <c r="E84" i="60"/>
  <c r="E85" i="60"/>
  <c r="E86" i="60"/>
  <c r="E87" i="60"/>
  <c r="E88" i="60"/>
  <c r="E89" i="60"/>
  <c r="E90" i="60"/>
  <c r="E91" i="60"/>
  <c r="E92" i="60"/>
  <c r="E93" i="60"/>
  <c r="E94" i="60"/>
  <c r="E95" i="60"/>
  <c r="E96" i="60"/>
  <c r="E97" i="60"/>
  <c r="E98" i="60"/>
  <c r="E99" i="60"/>
  <c r="E100" i="60"/>
  <c r="E101" i="60"/>
  <c r="E102" i="60"/>
  <c r="E103" i="60"/>
  <c r="E104" i="60"/>
  <c r="E105" i="60"/>
  <c r="E106" i="60"/>
  <c r="E107" i="60"/>
  <c r="E108" i="60"/>
  <c r="E109" i="60"/>
  <c r="E110" i="60"/>
  <c r="E81" i="60"/>
  <c r="E57" i="60" l="1"/>
  <c r="E58" i="60"/>
  <c r="E59" i="60"/>
  <c r="E60" i="60"/>
  <c r="E61" i="60"/>
  <c r="E62" i="60"/>
  <c r="E63" i="60"/>
  <c r="E64" i="60"/>
  <c r="E65" i="60"/>
  <c r="E66" i="60"/>
  <c r="E67" i="60"/>
  <c r="E68" i="60"/>
  <c r="E69" i="60"/>
  <c r="E70" i="60"/>
  <c r="E71" i="60"/>
  <c r="E72" i="60"/>
  <c r="E73" i="60"/>
  <c r="E74" i="60"/>
  <c r="E75" i="60"/>
  <c r="E76" i="60"/>
  <c r="E77" i="60"/>
  <c r="E78" i="60"/>
  <c r="E79" i="60"/>
  <c r="E80" i="60"/>
  <c r="E56" i="60"/>
  <c r="E29" i="60" l="1"/>
  <c r="E30" i="60"/>
  <c r="E31" i="60"/>
  <c r="E32" i="60"/>
  <c r="E33" i="60"/>
  <c r="E34" i="60"/>
  <c r="E35" i="60"/>
  <c r="E36" i="60"/>
  <c r="E37" i="60"/>
  <c r="E38" i="60"/>
  <c r="E39" i="60"/>
  <c r="E28" i="60"/>
  <c r="E55" i="60" l="1"/>
  <c r="E54" i="60"/>
  <c r="E53" i="60"/>
  <c r="E52" i="60"/>
  <c r="E51" i="60"/>
  <c r="E50" i="60"/>
  <c r="E49" i="60"/>
  <c r="E48" i="60"/>
  <c r="E47" i="60"/>
  <c r="E46" i="60"/>
  <c r="E45" i="60"/>
  <c r="E44" i="60"/>
  <c r="E43" i="60"/>
  <c r="E42" i="60"/>
  <c r="E41" i="60"/>
  <c r="E40" i="60"/>
  <c r="E27" i="60"/>
  <c r="E26" i="60"/>
  <c r="E25" i="60"/>
  <c r="E24" i="60"/>
  <c r="E23" i="60"/>
  <c r="E22" i="60"/>
  <c r="E21" i="60"/>
  <c r="E20" i="60"/>
  <c r="E19" i="60"/>
  <c r="E18" i="60"/>
  <c r="E17" i="60"/>
  <c r="E16" i="60"/>
  <c r="E15" i="60"/>
  <c r="E14" i="60"/>
  <c r="E13" i="60"/>
  <c r="E12" i="60"/>
  <c r="E11" i="60"/>
  <c r="E10" i="60"/>
  <c r="E9" i="60"/>
  <c r="E8" i="60"/>
  <c r="E7" i="60"/>
  <c r="E6" i="60"/>
  <c r="E5" i="60"/>
  <c r="E4" i="60"/>
  <c r="E3" i="60"/>
  <c r="E58" i="36" l="1"/>
  <c r="C58" i="36"/>
  <c r="E91" i="36"/>
  <c r="C91" i="36"/>
  <c r="D70" i="57"/>
  <c r="K90" i="8" l="1"/>
  <c r="L4" i="8"/>
  <c r="I57" i="8" l="1"/>
  <c r="K97" i="8"/>
  <c r="K98" i="8"/>
  <c r="K99" i="8"/>
  <c r="K100" i="8"/>
  <c r="K101" i="8"/>
  <c r="E45" i="36" l="1"/>
  <c r="C45" i="36"/>
  <c r="E72" i="36"/>
  <c r="E73" i="36"/>
  <c r="E74" i="36"/>
  <c r="E75" i="36"/>
  <c r="E76" i="36"/>
  <c r="E77" i="36"/>
  <c r="E78" i="36"/>
  <c r="C78" i="36"/>
  <c r="E22" i="36"/>
  <c r="C22" i="36"/>
  <c r="C108" i="36" l="1"/>
  <c r="E108" i="36"/>
  <c r="C109" i="36"/>
  <c r="E109" i="36"/>
  <c r="C110" i="36"/>
  <c r="E110" i="36"/>
  <c r="C111" i="36"/>
  <c r="E111" i="36"/>
  <c r="C112" i="36"/>
  <c r="E112" i="36"/>
  <c r="C113" i="36"/>
  <c r="E113" i="36"/>
  <c r="C114" i="36"/>
  <c r="E114" i="36"/>
  <c r="C115" i="36"/>
  <c r="E115" i="36"/>
  <c r="C116" i="36"/>
  <c r="E116" i="36"/>
  <c r="C117" i="36"/>
  <c r="E117" i="36"/>
  <c r="C118" i="36"/>
  <c r="E118" i="36"/>
  <c r="C107" i="36"/>
  <c r="E107" i="36"/>
  <c r="C106" i="36"/>
  <c r="E106" i="36"/>
  <c r="C97" i="36"/>
  <c r="C98" i="36"/>
  <c r="C99" i="36"/>
  <c r="C96" i="36"/>
  <c r="E99" i="36"/>
  <c r="E98" i="36"/>
  <c r="E97" i="36"/>
  <c r="E96" i="36"/>
  <c r="C83" i="36" l="1"/>
  <c r="C84" i="36"/>
  <c r="C85" i="36"/>
  <c r="C86" i="36"/>
  <c r="C87" i="36"/>
  <c r="C88" i="36"/>
  <c r="C89" i="36"/>
  <c r="C90" i="36"/>
  <c r="C82" i="36"/>
  <c r="C73" i="36"/>
  <c r="C74" i="36"/>
  <c r="C75" i="36"/>
  <c r="C76" i="36"/>
  <c r="C77" i="36"/>
  <c r="C79" i="36"/>
  <c r="C72" i="36"/>
  <c r="C17" i="36"/>
  <c r="C20" i="36"/>
  <c r="C21" i="36"/>
  <c r="C23" i="36"/>
  <c r="C24" i="36"/>
  <c r="C25" i="36"/>
  <c r="C26" i="36"/>
  <c r="C27" i="36"/>
  <c r="C28" i="36"/>
  <c r="C29" i="36"/>
  <c r="C30" i="36"/>
  <c r="C31" i="36"/>
  <c r="C32" i="36"/>
  <c r="C33" i="36"/>
  <c r="C34" i="36"/>
  <c r="C35" i="36"/>
  <c r="C38" i="36"/>
  <c r="C39" i="36"/>
  <c r="C40" i="36"/>
  <c r="C41" i="36"/>
  <c r="C42" i="36"/>
  <c r="C43" i="36"/>
  <c r="C44" i="36"/>
  <c r="C46" i="36"/>
  <c r="C47" i="36"/>
  <c r="C48" i="36"/>
  <c r="C49" i="36"/>
  <c r="C50" i="36"/>
  <c r="C51" i="36"/>
  <c r="C52" i="36"/>
  <c r="C53" i="36"/>
  <c r="C54" i="36"/>
  <c r="C55" i="36"/>
  <c r="C56" i="36"/>
  <c r="C57" i="36"/>
  <c r="C16" i="36"/>
  <c r="E17" i="36"/>
  <c r="E20" i="36"/>
  <c r="E21" i="36"/>
  <c r="E23" i="36"/>
  <c r="E24" i="36"/>
  <c r="E25" i="36"/>
  <c r="E26" i="36"/>
  <c r="E27" i="36"/>
  <c r="E28" i="36"/>
  <c r="E29" i="36"/>
  <c r="E30" i="36"/>
  <c r="E31" i="36"/>
  <c r="E32" i="36"/>
  <c r="E33" i="36"/>
  <c r="E34" i="36"/>
  <c r="E35" i="36"/>
  <c r="E38" i="36"/>
  <c r="E39" i="36"/>
  <c r="E40" i="36"/>
  <c r="E41" i="36"/>
  <c r="E42" i="36"/>
  <c r="E43" i="36"/>
  <c r="E44" i="36"/>
  <c r="E46" i="36"/>
  <c r="E47" i="36"/>
  <c r="E48" i="36"/>
  <c r="E49" i="36"/>
  <c r="E50" i="36"/>
  <c r="E51" i="36"/>
  <c r="E52" i="36"/>
  <c r="E53" i="36"/>
  <c r="E54" i="36"/>
  <c r="E55" i="36"/>
  <c r="E56" i="36"/>
  <c r="E57" i="36"/>
  <c r="E16" i="36"/>
  <c r="E83" i="36"/>
  <c r="E84" i="36"/>
  <c r="E85" i="36"/>
  <c r="E86" i="36"/>
  <c r="E87" i="36"/>
  <c r="E88" i="36"/>
  <c r="E89" i="36"/>
  <c r="E90" i="36"/>
  <c r="E82" i="36"/>
  <c r="E79" i="36"/>
  <c r="K96" i="8" l="1"/>
  <c r="K94" i="8" l="1"/>
  <c r="K95" i="8"/>
  <c r="H6" i="8" l="1"/>
  <c r="I6" i="8" s="1"/>
  <c r="K93" i="8" l="1"/>
  <c r="K92" i="8" l="1"/>
  <c r="K89" i="8"/>
  <c r="K91" i="8"/>
  <c r="K86" i="8"/>
  <c r="K87" i="8"/>
  <c r="K88" i="8"/>
  <c r="K85" i="8"/>
  <c r="H5" i="8" l="1"/>
  <c r="I5" i="8" s="1"/>
  <c r="H4" i="8"/>
  <c r="I4" i="8" s="1"/>
</calcChain>
</file>

<file path=xl/sharedStrings.xml><?xml version="1.0" encoding="utf-8"?>
<sst xmlns="http://schemas.openxmlformats.org/spreadsheetml/2006/main" count="12113" uniqueCount="6016">
  <si>
    <t>鉴定专业</t>
    <phoneticPr fontId="1" type="noConversion"/>
  </si>
  <si>
    <t>com.ufgov.zc.client.sf.major.SfMajorListPanel</t>
    <phoneticPr fontId="1" type="noConversion"/>
  </si>
  <si>
    <t>部件：</t>
    <phoneticPr fontId="1" type="noConversion"/>
  </si>
  <si>
    <t>委托方</t>
    <phoneticPr fontId="1" type="noConversion"/>
  </si>
  <si>
    <t>委托</t>
    <phoneticPr fontId="1" type="noConversion"/>
  </si>
  <si>
    <t>值集：</t>
    <phoneticPr fontId="1" type="noConversion"/>
  </si>
  <si>
    <t>status</t>
    <phoneticPr fontId="1" type="noConversion"/>
  </si>
  <si>
    <t>SF_VS_ENTRUST_STATUS</t>
    <phoneticPr fontId="1" type="noConversion"/>
  </si>
  <si>
    <t>值集</t>
    <phoneticPr fontId="1" type="noConversion"/>
  </si>
  <si>
    <t>存放于as_valset</t>
    <phoneticPr fontId="1" type="noConversion"/>
  </si>
  <si>
    <t>MAJOR_CODE</t>
    <phoneticPr fontId="1" type="noConversion"/>
  </si>
  <si>
    <t>SF_VS_MAJOR</t>
    <phoneticPr fontId="1" type="noConversion"/>
  </si>
  <si>
    <t>系统自动编号</t>
    <phoneticPr fontId="1" type="noConversion"/>
  </si>
  <si>
    <t>自动编号代码过程：</t>
  </si>
  <si>
    <t xml:space="preserve">    where COMPO_ID = #compoId:VARCHAR#</t>
  </si>
  <si>
    <t>得到：</t>
    <phoneticPr fontId="1" type="noConversion"/>
  </si>
  <si>
    <t xml:space="preserve">select COMPO_ID, RULE_CODE, RULE_NAME, NO_PREFIX, NO_AFTFIX, IS_FILL_ZERO, NO_INDEX_LEN, </t>
    <phoneticPr fontId="1" type="noConversion"/>
  </si>
  <si>
    <t>NO_AFTFIX</t>
    <phoneticPr fontId="1" type="noConversion"/>
  </si>
  <si>
    <t>前缀</t>
    <phoneticPr fontId="1" type="noConversion"/>
  </si>
  <si>
    <t>后缀</t>
    <phoneticPr fontId="1" type="noConversion"/>
  </si>
  <si>
    <t>是否填充0</t>
    <phoneticPr fontId="1" type="noConversion"/>
  </si>
  <si>
    <t>IS_FILL_ZERO</t>
  </si>
  <si>
    <t>编号长度</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</si>
  <si>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</si>
  <si>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</si>
  <si>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</si>
  <si>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</si>
  <si>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</si>
  <si>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</si>
  <si>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</si>
  <si>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</si>
  <si>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没有设置的话，默认填充0</t>
    <phoneticPr fontId="1" type="noConversion"/>
  </si>
  <si>
    <t>1、根据部件代码和参与自动编号的字段，查表as_no_rule,获取编号规则,返回值不能为空</t>
    <phoneticPr fontId="1" type="noConversion"/>
  </si>
  <si>
    <t>where COMPO_ID = #compoId:VARCHAR# and RULE_CODE = #ruleCode:VARCHAR#</t>
  </si>
  <si>
    <t xml:space="preserve">order by ORD_INDEX </t>
  </si>
  <si>
    <t>参与编号字段</t>
    <phoneticPr fontId="1" type="noConversion"/>
  </si>
  <si>
    <t>select COMPO_ID, ORD_INDEX, RULE_CODE, SEG_FIELD, SEG_SV, SEG_CONST, SEG_LEN,</t>
    <phoneticPr fontId="1" type="noConversion"/>
  </si>
  <si>
    <t>SEG_FIELD</t>
  </si>
  <si>
    <t>不能为空，大小写没有关系，后台统一转为大写</t>
    <phoneticPr fontId="1" type="noConversion"/>
  </si>
  <si>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</si>
  <si>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</si>
  <si>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</si>
  <si>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</si>
  <si>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</si>
  <si>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</si>
  <si>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</si>
  <si>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</si>
  <si>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String field = null;</t>
  </si>
  <si>
    <t>Object fieldValue = null;</t>
  </si>
  <si>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</si>
  <si>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</si>
  <si>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</si>
  <si>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SEG_FILL_POSI</t>
  </si>
  <si>
    <t>VS_FILL_POSI</t>
  </si>
  <si>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</si>
  <si>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</si>
  <si>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</si>
  <si>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</si>
  <si>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2、根据compoid和rulecode查表as_no_rule_seg，得到编码规则，返回的是列表，即可以有多个编码规则，由排序觉得先后，建立循环分析</t>
    <phoneticPr fontId="1" type="noConversion"/>
  </si>
  <si>
    <t>where NUM_TOOL_ID = #numToolId:VARCHAR#</t>
  </si>
  <si>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</si>
  <si>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</si>
  <si>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</si>
  <si>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</si>
  <si>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 xml:space="preserve">&lt;isNotNull prepend="AND" property="altPrefix"&gt; </t>
  </si>
  <si>
    <t xml:space="preserve">ALT_PREFIX = #altPrefix:VARCHAR# </t>
  </si>
  <si>
    <t>&lt;/isNotNull&gt;</t>
  </si>
  <si>
    <t xml:space="preserve">&lt;isNotNull prepend="AND" property="fixPrefix"&gt; </t>
  </si>
  <si>
    <t xml:space="preserve">FIX_PREFIX = #fixPrefix:VARCHAR# </t>
  </si>
  <si>
    <t xml:space="preserve">&lt;/isNotNull&gt; </t>
  </si>
  <si>
    <t>8、</t>
    <phoneticPr fontId="1" type="noConversion"/>
  </si>
  <si>
    <t>insert into AS_NUM_TOOL_NO</t>
  </si>
  <si>
    <t xml:space="preserve">(ALT_PREFIX, FIX_PREFIX, NUM_TOOL_ID, NUM_NO) values </t>
  </si>
  <si>
    <t xml:space="preserve">    from AS_NO_RULE</t>
    <phoneticPr fontId="1" type="noConversion"/>
  </si>
  <si>
    <t>NO_PREFIX</t>
    <phoneticPr fontId="1" type="noConversion"/>
  </si>
  <si>
    <t>//这个值是编号的最前面的前缀，存放在AS_NO_RULE.NO_PREFIX</t>
    <phoneticPr fontId="1" type="noConversion"/>
  </si>
  <si>
    <t>from AS_NO_RULE_SEG</t>
    <phoneticPr fontId="1" type="noConversion"/>
  </si>
  <si>
    <t>//这个值是AS_NO_RULE_SEG中的记录拼接得到的值</t>
    <phoneticPr fontId="1" type="noConversion"/>
  </si>
  <si>
    <t>update AS_NUM_TOOL_NO set NUM_NO = NUM_NO + 1 where NUM_TOOL_ID = #numToolId:VARCHAR#</t>
    <phoneticPr fontId="1" type="noConversion"/>
  </si>
  <si>
    <t>更新和插入AS_NUM_TOOL_NO</t>
    <phoneticPr fontId="1" type="noConversion"/>
  </si>
  <si>
    <t>如果更新返回的行数为0，则插入</t>
  </si>
  <si>
    <t>如果更新返回的行数为0，则插入</t>
    <phoneticPr fontId="1" type="noConversion"/>
  </si>
  <si>
    <t>更新：</t>
    <phoneticPr fontId="1" type="noConversion"/>
  </si>
  <si>
    <t xml:space="preserve">ALT_PREFIX = #altPrefix:VARCHAR# </t>
    <phoneticPr fontId="1" type="noConversion"/>
  </si>
  <si>
    <t xml:space="preserve">&lt;isNotNull prepend="AND" property="altPrefix"&gt; </t>
    <phoneticPr fontId="1" type="noConversion"/>
  </si>
  <si>
    <t>不连续计数时，更新条件中包含有altPrefix的值</t>
    <phoneticPr fontId="1" type="noConversion"/>
  </si>
  <si>
    <t xml:space="preserve">&lt;isNotNull prepend="AND" property="fixPrefix"&gt; </t>
    <phoneticPr fontId="1" type="noConversion"/>
  </si>
  <si>
    <t>连续计数时，altPrefix和fixPrefix都没有值</t>
    <phoneticPr fontId="1" type="noConversion"/>
  </si>
  <si>
    <t>插入：</t>
    <phoneticPr fontId="1" type="noConversion"/>
  </si>
  <si>
    <t xml:space="preserve">(#altPrefix:VARCHAR#, #fixPrefix:VARCHAR#, #numToolId:VARCHAR#, #numNo:DECIMAL#) </t>
    <phoneticPr fontId="1" type="noConversion"/>
  </si>
  <si>
    <t>numNo为1</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</si>
  <si>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</si>
  <si>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</si>
  <si>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lockCounter(numToolId, isCont, fixPreFix, preFix);</t>
  </si>
  <si>
    <t xml:space="preserve">select ALT_PREFIX, FIX_PREFIX, NUM_TOOL_ID, NUM_NO from AS_NUM_TOOL_NO </t>
  </si>
  <si>
    <t>toolNo = getToolNo(numToolId, isCont, preFix);</t>
  </si>
  <si>
    <t>不连续计数时，条件中包含有altPrefix的值，即preFix，是AS_NO_RULE_SEG中的记录拼接得到的值</t>
    <phoneticPr fontId="1" type="noConversion"/>
  </si>
  <si>
    <t>Y:填充空位，为空时，默认为Y，如果不填充，需要显示的设置值N，不区分大小写</t>
    <phoneticPr fontId="1" type="noConversion"/>
  </si>
  <si>
    <t>AS_NO_RULE.IS_FILL_ZERO</t>
    <phoneticPr fontId="1" type="noConversion"/>
  </si>
  <si>
    <t>NO_INDEX_LEN</t>
    <phoneticPr fontId="1" type="noConversion"/>
  </si>
  <si>
    <t>SEG_LEN</t>
  </si>
  <si>
    <t>当前编号片段长度</t>
    <phoneticPr fontId="1" type="noConversion"/>
  </si>
  <si>
    <t>为空时，默认为0，如果取得的编号片段长度不够，则进行空位填充</t>
    <phoneticPr fontId="1" type="noConversion"/>
  </si>
  <si>
    <t>SEG_FILL</t>
  </si>
  <si>
    <t>填空位位置</t>
    <phoneticPr fontId="1" type="noConversion"/>
  </si>
  <si>
    <t>填空的填充内容</t>
    <phoneticPr fontId="1" type="noConversion"/>
  </si>
  <si>
    <t>9、得到自动编号的数值</t>
    <phoneticPr fontId="1" type="noConversion"/>
  </si>
  <si>
    <t>自动编号的长度由AS_NO_RULE.NO_INDEX_LEN觉得</t>
    <phoneticPr fontId="1" type="noConversion"/>
  </si>
  <si>
    <t>10、如果自动编号的空位需要填充，则进行填充</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</si>
  <si>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</si>
  <si>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</si>
  <si>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</si>
  <si>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</si>
  <si>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</si>
  <si>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编号规则</t>
    <phoneticPr fontId="1" type="noConversion"/>
  </si>
  <si>
    <t>编号器id</t>
    <phoneticPr fontId="1" type="noConversion"/>
  </si>
  <si>
    <t>参与编号的字段</t>
    <phoneticPr fontId="1" type="noConversion"/>
  </si>
  <si>
    <t xml:space="preserve">  IS_CONT, NUM_TOOL_ID, NO_FIELD, IS_INCL_ATOZ</t>
    <phoneticPr fontId="1" type="noConversion"/>
  </si>
  <si>
    <t>AS_NO_RULE_SEG</t>
    <phoneticPr fontId="1" type="noConversion"/>
  </si>
  <si>
    <t>其中NUM_TOOL_ID值是下面这个表NUM_TOOL_ID的值，rule_code是AS_NO_RULE_SEG的rule_code</t>
    <phoneticPr fontId="1" type="noConversion"/>
  </si>
  <si>
    <t>名称</t>
    <phoneticPr fontId="1" type="noConversion"/>
  </si>
  <si>
    <t>部件</t>
    <phoneticPr fontId="1" type="noConversion"/>
  </si>
  <si>
    <t>解释</t>
    <phoneticPr fontId="1" type="noConversion"/>
  </si>
  <si>
    <t>编号器(AS_NUM_TOOL)</t>
    <phoneticPr fontId="1" type="noConversion"/>
  </si>
  <si>
    <t>自动编号规则定义（AS_NO_RULE）</t>
    <phoneticPr fontId="1" type="noConversion"/>
  </si>
  <si>
    <t>是as_no_rule的子表</t>
    <phoneticPr fontId="1" type="noConversion"/>
  </si>
  <si>
    <t>过程表：</t>
    <phoneticPr fontId="1" type="noConversion"/>
  </si>
  <si>
    <t>通过界面设置时，其中as_no_rule的后缀、编号器id不能设置，需要后台进行配置</t>
    <phoneticPr fontId="1" type="noConversion"/>
  </si>
  <si>
    <t>全局定义</t>
    <phoneticPr fontId="1" type="noConversion"/>
  </si>
  <si>
    <t>部件：</t>
    <phoneticPr fontId="1" type="noConversion"/>
  </si>
  <si>
    <t>列表：</t>
    <phoneticPr fontId="1" type="noConversion"/>
  </si>
  <si>
    <t>列表</t>
    <phoneticPr fontId="1" type="noConversion"/>
  </si>
  <si>
    <t>鉴定对象</t>
    <phoneticPr fontId="1" type="noConversion"/>
  </si>
  <si>
    <t>NO_FIELD是进行编号的字段</t>
    <phoneticPr fontId="1" type="noConversion"/>
  </si>
  <si>
    <t xml:space="preserve">      and NO_FIELD = #noField:VARCHAR#</t>
    <phoneticPr fontId="1" type="noConversion"/>
  </si>
  <si>
    <t>NO_FIELD</t>
  </si>
  <si>
    <t>存储自动编号的字段</t>
    <phoneticPr fontId="1" type="noConversion"/>
  </si>
  <si>
    <t>不能为空，这个值存放对应部件需要自动编号的字段民称</t>
    <phoneticPr fontId="1" type="noConversion"/>
  </si>
  <si>
    <t>SF_MAJOR</t>
    <phoneticPr fontId="1" type="noConversion"/>
  </si>
  <si>
    <t>com.ufgov.zc.client.sf.entrustor.SfEntrustorListPanel</t>
    <phoneticPr fontId="1" type="noConversion"/>
  </si>
  <si>
    <t>SF_JD_TARGET</t>
    <phoneticPr fontId="1" type="noConversion"/>
  </si>
  <si>
    <t>com.ufgov.zc.client.sf.entrust.SfEntrustListPanel</t>
    <phoneticPr fontId="1" type="noConversion"/>
  </si>
  <si>
    <t xml:space="preserve">   </t>
  </si>
  <si>
    <t>DATA_ITEM</t>
  </si>
  <si>
    <t>TAB_ID</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</si>
  <si>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</si>
  <si>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</si>
  <si>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</si>
  <si>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</si>
  <si>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</si>
  <si>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</si>
  <si>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</si>
  <si>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</si>
  <si>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</si>
  <si>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</si>
  <si>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</si>
  <si>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</si>
  <si>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</si>
  <si>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</si>
  <si>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</si>
  <si>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</si>
  <si>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</si>
  <si>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</si>
  <si>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</si>
  <si>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</si>
  <si>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</si>
  <si>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</si>
  <si>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</si>
  <si>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</si>
  <si>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</si>
  <si>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</si>
  <si>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</si>
  <si>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</si>
  <si>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</si>
  <si>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</si>
  <si>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</si>
  <si>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</si>
  <si>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</si>
  <si>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</si>
  <si>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5" type="noConversion"/>
  </si>
  <si>
    <t>=</t>
    <phoneticPr fontId="5" type="noConversion"/>
  </si>
  <si>
    <t>"</t>
    <phoneticPr fontId="5" type="noConversion"/>
  </si>
  <si>
    <t>;</t>
    <phoneticPr fontId="5" type="noConversion"/>
  </si>
  <si>
    <t>C</t>
    <phoneticPr fontId="5" type="noConversion"/>
  </si>
  <si>
    <t>VARCHAR2</t>
  </si>
  <si>
    <t/>
  </si>
  <si>
    <t>Y</t>
  </si>
  <si>
    <t>2</t>
  </si>
  <si>
    <t>3</t>
  </si>
  <si>
    <t>4</t>
  </si>
  <si>
    <t>NAME</t>
  </si>
  <si>
    <t>委托编号</t>
  </si>
  <si>
    <t>5</t>
  </si>
  <si>
    <t>6</t>
  </si>
  <si>
    <t>7</t>
  </si>
  <si>
    <t>8</t>
  </si>
  <si>
    <t>9</t>
  </si>
  <si>
    <t>10</t>
  </si>
  <si>
    <t>11</t>
  </si>
  <si>
    <t>ND</t>
  </si>
  <si>
    <t>_</t>
    <phoneticPr fontId="1" type="noConversion"/>
  </si>
  <si>
    <t>翻译区</t>
    <phoneticPr fontId="1" type="noConversion"/>
  </si>
  <si>
    <t>字段变量区</t>
    <phoneticPr fontId="1" type="noConversion"/>
  </si>
  <si>
    <t>newCommitFN</t>
  </si>
  <si>
    <t>送审</t>
    <phoneticPr fontId="1" type="noConversion"/>
  </si>
  <si>
    <t>auditFN</t>
  </si>
  <si>
    <t>审核通过</t>
    <phoneticPr fontId="1" type="noConversion"/>
  </si>
  <si>
    <t>callbackFN</t>
  </si>
  <si>
    <t>收回</t>
    <phoneticPr fontId="1" type="noConversion"/>
  </si>
  <si>
    <t>untreadFN</t>
  </si>
  <si>
    <t>退回</t>
    <phoneticPr fontId="1" type="noConversion"/>
  </si>
  <si>
    <t>unAuditFN</t>
  </si>
  <si>
    <t>销审</t>
    <phoneticPr fontId="1" type="noConversion"/>
  </si>
  <si>
    <t>fnewcommit</t>
  </si>
  <si>
    <t>fmanualcommit</t>
  </si>
  <si>
    <t>fcallback</t>
  </si>
  <si>
    <t>funaudit</t>
  </si>
  <si>
    <t>funtread</t>
  </si>
  <si>
    <t>评审记录</t>
  </si>
  <si>
    <t>单位内部机构</t>
    <phoneticPr fontId="1" type="noConversion"/>
  </si>
  <si>
    <t>VS_SF_ORG</t>
  </si>
  <si>
    <t xml:space="preserve">内部部门。sql形式实现，支持动态变化 </t>
  </si>
  <si>
    <t>存放在表as_valset中</t>
  </si>
  <si>
    <t>SELECT 'SF_VS_ORG' AS VALSET_ID,O.ORG_CODE AS VAL_ID,O.ORG_NAME AS VAL FROM AS_ORG O WHERE O.ND='@@svNd' AND O.CO_CODE='@@svCoCode'</t>
  </si>
  <si>
    <t>目前支持'@@svNd'、'@@svCoCode'、'@@svUserID'三个变量</t>
  </si>
  <si>
    <t>值集可以用sql从表取值，参照上面单位内部机构的例子</t>
    <phoneticPr fontId="1" type="noConversion"/>
  </si>
  <si>
    <t>如果要增加requestmeta其他变量的支持，修改类com.ufgov.zc.server.system.dao.ibatis.AsValDao的方法replaceVal即可</t>
    <phoneticPr fontId="1" type="noConversion"/>
  </si>
  <si>
    <t>SF_EVALUATION</t>
    <phoneticPr fontId="1" type="noConversion"/>
  </si>
  <si>
    <t>com.ufgov.zc.client.sf.evaluation.SfEvaluationListPanel</t>
    <phoneticPr fontId="1" type="noConversion"/>
  </si>
  <si>
    <t>角色与职位</t>
  </si>
  <si>
    <t>REMARK</t>
  </si>
  <si>
    <t>协议书</t>
    <phoneticPr fontId="1" type="noConversion"/>
  </si>
  <si>
    <t>SF_AGREEMENT</t>
    <phoneticPr fontId="1" type="noConversion"/>
  </si>
  <si>
    <t>com.ufgov.zc.client.sf.agreement.SfAgreementListPanel</t>
    <phoneticPr fontId="1" type="noConversion"/>
  </si>
  <si>
    <t>收费标准</t>
  </si>
  <si>
    <t>ELEMENT_ID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</si>
  <si>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</si>
  <si>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</si>
  <si>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</si>
  <si>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</si>
  <si>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</si>
  <si>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</si>
  <si>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</si>
  <si>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</si>
  <si>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</si>
  <si>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</si>
  <si>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</si>
  <si>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</si>
  <si>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</si>
  <si>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</si>
  <si>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</si>
  <si>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</si>
  <si>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</si>
  <si>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</si>
  <si>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</si>
  <si>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</si>
  <si>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</si>
  <si>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t>0</t>
  </si>
  <si>
    <t>func</t>
    <phoneticPr fontId="1" type="noConversion"/>
  </si>
  <si>
    <t>名称</t>
    <phoneticPr fontId="1" type="noConversion"/>
  </si>
  <si>
    <t>java中一般使用的方法名称</t>
    <phoneticPr fontId="1" type="noConversion"/>
  </si>
  <si>
    <t>12</t>
  </si>
  <si>
    <t>13</t>
  </si>
  <si>
    <t>鉴定收费</t>
  </si>
  <si>
    <t>com.ufgov.zc.client.sf.chargestandard.SfChargeStandardListPanel</t>
    <phoneticPr fontId="1" type="noConversion"/>
  </si>
  <si>
    <t>com.ufgov.zc.client.sf.charge.SfChargeListPanel</t>
    <phoneticPr fontId="1" type="noConversion"/>
  </si>
  <si>
    <t>鉴定机构信息：</t>
    <phoneticPr fontId="1" type="noConversion"/>
  </si>
  <si>
    <t>OPT_SF_JD_COMPANY_XKZ</t>
    <phoneticPr fontId="1" type="noConversion"/>
  </si>
  <si>
    <t>地址</t>
    <phoneticPr fontId="1" type="noConversion"/>
  </si>
  <si>
    <t>OPT_SF_JD_COMPANY_NAME</t>
    <phoneticPr fontId="1" type="noConversion"/>
  </si>
  <si>
    <t>OPT_SF_JD_COMPANY_ADDRESS</t>
    <phoneticPr fontId="1" type="noConversion"/>
  </si>
  <si>
    <t>OPT_SF_JD_COMPANY_ZIP</t>
    <phoneticPr fontId="1" type="noConversion"/>
  </si>
  <si>
    <t>OPT_SF_JD_COMPANY_TEL</t>
    <phoneticPr fontId="1" type="noConversion"/>
  </si>
  <si>
    <t>联系电话</t>
    <phoneticPr fontId="1" type="noConversion"/>
  </si>
  <si>
    <t>邮编</t>
    <phoneticPr fontId="1" type="noConversion"/>
  </si>
  <si>
    <t>许可证号</t>
    <phoneticPr fontId="1" type="noConversion"/>
  </si>
  <si>
    <t>回执管理</t>
    <phoneticPr fontId="1" type="noConversion"/>
  </si>
  <si>
    <t>COMPO_ID</t>
  </si>
  <si>
    <t>FUNC_ID</t>
  </si>
  <si>
    <t>IS_WR_LOG</t>
  </si>
  <si>
    <t>IS_NEVER_USE</t>
  </si>
  <si>
    <t>TRANS_DATE</t>
  </si>
  <si>
    <t>fdelete</t>
  </si>
  <si>
    <t>fedit</t>
  </si>
  <si>
    <t>fexit</t>
  </si>
  <si>
    <t>fnew</t>
  </si>
  <si>
    <t>fprint</t>
  </si>
  <si>
    <t>fprint_preview</t>
  </si>
  <si>
    <t>fprn_tpl_set</t>
  </si>
  <si>
    <t>fsave</t>
  </si>
  <si>
    <t>fshowinstancetrace</t>
  </si>
  <si>
    <t>14</t>
  </si>
  <si>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</si>
  <si>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CONDITION_ID</t>
  </si>
  <si>
    <t>CONDITION_FIELD_CODE</t>
  </si>
  <si>
    <t>CONDITION_FIELD_NAME</t>
  </si>
  <si>
    <t>CONDITION_FIELD_ORDER</t>
  </si>
  <si>
    <t>COMPO_NAME</t>
  </si>
  <si>
    <t>CONDITION_NAME</t>
  </si>
  <si>
    <t>CONDITION_TYPE</t>
  </si>
  <si>
    <t>CONDITION_NAME_ORDER</t>
  </si>
  <si>
    <t>草稿</t>
  </si>
  <si>
    <t>tab</t>
  </si>
  <si>
    <t>301</t>
  </si>
  <si>
    <t>exec</t>
  </si>
  <si>
    <t>终审</t>
  </si>
  <si>
    <t>all</t>
  </si>
  <si>
    <t>查看全部</t>
  </si>
  <si>
    <t>condition</t>
  </si>
  <si>
    <t>页签和搜索条件设定</t>
    <phoneticPr fontId="1" type="noConversion"/>
  </si>
  <si>
    <t>必填字段设定</t>
    <phoneticPr fontId="1" type="noConversion"/>
  </si>
  <si>
    <t>IS_SYSTEM</t>
  </si>
  <si>
    <t>领导审核</t>
  </si>
  <si>
    <t>单据状态设定</t>
    <phoneticPr fontId="1" type="noConversion"/>
  </si>
  <si>
    <t>SF_VS_RECEIPT_STATUS</t>
  </si>
  <si>
    <t>SF_VS_RECEIPT_TYPE</t>
  </si>
  <si>
    <t>状态</t>
    <phoneticPr fontId="1" type="noConversion"/>
  </si>
  <si>
    <t>SF_VS_RECEIPT_STATUS</t>
    <phoneticPr fontId="1" type="noConversion"/>
  </si>
  <si>
    <t>SF_VS_RECEIPT_TYPE</t>
    <phoneticPr fontId="1" type="noConversion"/>
  </si>
  <si>
    <t>回执类别</t>
    <phoneticPr fontId="1" type="noConversion"/>
  </si>
  <si>
    <t>受理</t>
    <phoneticPr fontId="1" type="noConversion"/>
  </si>
  <si>
    <t>不受理</t>
    <phoneticPr fontId="1" type="noConversion"/>
  </si>
  <si>
    <t>SF_RECEIPT</t>
    <phoneticPr fontId="1" type="noConversion"/>
  </si>
  <si>
    <t>shouli</t>
    <phoneticPr fontId="1" type="noConversion"/>
  </si>
  <si>
    <t>jujue</t>
    <phoneticPr fontId="1" type="noConversion"/>
  </si>
  <si>
    <t>补充鉴定材料通知书</t>
  </si>
  <si>
    <t>SF_VS_SF_APPEND_MATERIAL_NOTICE_STATUS</t>
    <phoneticPr fontId="1" type="noConversion"/>
  </si>
  <si>
    <t>word模板id</t>
    <phoneticPr fontId="1" type="noConversion"/>
  </si>
  <si>
    <t>sf_appendmn_template</t>
    <phoneticPr fontId="1" type="noConversion"/>
  </si>
  <si>
    <t>数据流图形界面</t>
    <phoneticPr fontId="1" type="noConversion"/>
  </si>
  <si>
    <t>主类</t>
    <phoneticPr fontId="1" type="noConversion"/>
  </si>
  <si>
    <t>如果一个部件要纳入到图形流程中，要做以下步骤</t>
    <phoneticPr fontId="1" type="noConversion"/>
  </si>
  <si>
    <t>1、在sf_flow_node_config.xml中增加对应的节点</t>
    <phoneticPr fontId="1" type="noConversion"/>
  </si>
  <si>
    <t>2、实现nodebusiness业务类</t>
    <phoneticPr fontId="1" type="noConversion"/>
  </si>
  <si>
    <t>3、在AP_MENU_COMPO表中增加部件记录，因为图形的显示时，搜索了用户的授权部件</t>
    <phoneticPr fontId="1" type="noConversion"/>
  </si>
  <si>
    <t>4、特别注意的是，因为word控件的异常问题，如果纳入的部件含有word控件，则需要做以下事情：</t>
    <phoneticPr fontId="1" type="noConversion"/>
  </si>
  <si>
    <t>com.ufgov.zc.client.sf.dataflow.SfDataFowPanel</t>
    <phoneticPr fontId="1" type="noConversion"/>
  </si>
  <si>
    <t>在com.ufgov.zc.client.sf.dataflow.SfDataFowPanel中，要修改的方法有：</t>
    <phoneticPr fontId="1" type="noConversion"/>
  </si>
  <si>
    <t>addTab(JComponent component, String compoId)</t>
    <phoneticPr fontId="1" type="noConversion"/>
  </si>
  <si>
    <t>和</t>
    <phoneticPr fontId="1" type="noConversion"/>
  </si>
  <si>
    <t>isWordPanel(JComponent component)</t>
    <phoneticPr fontId="1" type="noConversion"/>
  </si>
  <si>
    <t>这里没有做好，没有封装好，将接口展示出来，以后有时间修改吧</t>
    <phoneticPr fontId="1" type="noConversion"/>
  </si>
  <si>
    <t>5、点击图形时，支持显示编辑界面和列表界面，到底是显示哪个，在nodebusiness业务类中具体实现</t>
    <phoneticPr fontId="1" type="noConversion"/>
  </si>
  <si>
    <t>6、纳入图形界面的部件，在列表界面新增后，其编辑界面保存后，可以直接打开图形界面，实现方式参加已经实现了的部件其dosave方法中，保存成功的代码调用</t>
    <phoneticPr fontId="1" type="noConversion"/>
  </si>
  <si>
    <t>关于word控件的补充</t>
    <phoneticPr fontId="1" type="noConversion"/>
  </si>
  <si>
    <t>系统在wordpane这个类中打开word文件，使用的是swt来打开word，</t>
    <phoneticPr fontId="1" type="noConversion"/>
  </si>
  <si>
    <t>由于swt嵌入到swing中，其swt在创建一个shell时，需要其伙伴（父级）已经创建</t>
  </si>
  <si>
    <t>swtParent = SWT_AWT.new_Shell(display, awtParent);</t>
    <phoneticPr fontId="1" type="noConversion"/>
  </si>
  <si>
    <t>这里的awtParent必须已经是可见的了，否则在这里将报错：</t>
    <phoneticPr fontId="1" type="noConversion"/>
  </si>
  <si>
    <t>IllegalArgumentException - the parent's peer is not created</t>
    <phoneticPr fontId="1" type="noConversion"/>
  </si>
  <si>
    <t>所以在加载word控件时，要保证其父级的frame或dialog已经是可见，不然会报错。</t>
    <phoneticPr fontId="1" type="noConversion"/>
  </si>
  <si>
    <t>word控件</t>
    <phoneticPr fontId="1" type="noConversion"/>
  </si>
  <si>
    <t>目前系统中涉及word的部件，都将读取word的方法，在dialog中来调用，不是在编辑面板的构造函数中调用,切记切记！！</t>
    <phoneticPr fontId="1" type="noConversion"/>
  </si>
  <si>
    <t>java.lang.IllegalArgumentException: Argument not valid [peer not created],这是因为awParent还不是可见所致</t>
    <phoneticPr fontId="1" type="noConversion"/>
  </si>
  <si>
    <t>无工作流的功能</t>
    <phoneticPr fontId="1" type="noConversion"/>
  </si>
  <si>
    <t>有工作流的方法</t>
    <phoneticPr fontId="1" type="noConversion"/>
  </si>
  <si>
    <t>外部信息类别</t>
  </si>
  <si>
    <t>SF_OUT_INFO_TYPE</t>
    <phoneticPr fontId="1" type="noConversion"/>
  </si>
  <si>
    <t>com.ufgov.zc.client.sf.outinfotype.SfOutInfoTypeListPanel</t>
    <phoneticPr fontId="1" type="noConversion"/>
  </si>
  <si>
    <t>SF_OUT_INFO_REQ</t>
    <phoneticPr fontId="1" type="noConversion"/>
  </si>
  <si>
    <t>外部信息验证要求</t>
  </si>
  <si>
    <t>外部信息登记</t>
  </si>
  <si>
    <t>com.ufgov.zc.client.sf.outinfo.SfOutInfoListPanel</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</si>
  <si>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</si>
  <si>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</si>
  <si>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</si>
  <si>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</si>
  <si>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</si>
  <si>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</si>
  <si>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</si>
  <si>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</si>
  <si>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</si>
  <si>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</si>
  <si>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</si>
  <si>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</si>
  <si>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</si>
  <si>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</si>
  <si>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r>
      <t>3</t>
    </r>
    <r>
      <rPr>
        <sz val="10"/>
        <color indexed="64"/>
        <rFont val="宋体"/>
        <family val="3"/>
        <charset val="134"/>
      </rPr>
      <t>、在检查空值时，用循环的形式</t>
    </r>
    <r>
      <rPr>
        <sz val="10"/>
        <color indexed="64"/>
        <rFont val="Microsoft Sans Serif"/>
        <family val="2"/>
      </rPr>
      <t>:</t>
    </r>
    <phoneticPr fontId="1" type="noConversion"/>
  </si>
  <si>
    <t>select sheet.inputor executor</t>
  </si>
  <si>
    <t xml:space="preserve">  from sf_append_material_notice sheet</t>
  </si>
  <si>
    <t xml:space="preserve"> WHERE sheet.process_inst_id = ?</t>
  </si>
  <si>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</si>
  <si>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</si>
  <si>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</si>
  <si>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津开平[</t>
    <phoneticPr fontId="1" type="noConversion"/>
  </si>
  <si>
    <t>号</t>
    <phoneticPr fontId="1" type="noConversion"/>
  </si>
  <si>
    <t>2015]司鉴字第1</t>
  </si>
  <si>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</si>
  <si>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</si>
  <si>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t xml:space="preserve">SEG_FILL_POSI, SEG_FILL, SEG_DELI, DATE_FMT, IS_BEFORE_NO </t>
    <phoneticPr fontId="1" type="noConversion"/>
  </si>
  <si>
    <t>SEG_DELI</t>
  </si>
  <si>
    <t>固定字符</t>
    <phoneticPr fontId="1" type="noConversion"/>
  </si>
  <si>
    <t>填充内容之后加的固定字符，如天津司法鉴定的委托编号中的 ]司鉴字第</t>
    <phoneticPr fontId="1" type="noConversion"/>
  </si>
  <si>
    <t>以天津司法鉴定委托编号为例,编号格式：津开平[年度]司鉴字第XX号</t>
    <phoneticPr fontId="1" type="noConversion"/>
  </si>
  <si>
    <t>编号器的计数器，不用设置，会自动插入</t>
    <phoneticPr fontId="1" type="noConversion"/>
  </si>
  <si>
    <t>如果参与编号的的字段含有年度，结转新年度资料时，需要将这个表中对应的记录清空，则新年重新开始编号</t>
    <phoneticPr fontId="1" type="noConversion"/>
  </si>
  <si>
    <t>设计思路</t>
    <phoneticPr fontId="1" type="noConversion"/>
  </si>
  <si>
    <t>2、后续每次流转都产生一条新的流转记录，其parent_id是上次流转记录的id</t>
    <phoneticPr fontId="1" type="noConversion"/>
  </si>
  <si>
    <t>3、工作流只有两个节点：待移交、待接收</t>
    <phoneticPr fontId="1" type="noConversion"/>
  </si>
  <si>
    <t>4、新增的数据处于待移交状态，提交后处于待接收状态</t>
    <phoneticPr fontId="1" type="noConversion"/>
  </si>
  <si>
    <t>5、将送审按钮改名为移交，审核按钮改名为接收</t>
    <phoneticPr fontId="1" type="noConversion"/>
  </si>
  <si>
    <t>8、重写流程跟踪方法、显示整个委托的流程信息</t>
    <phoneticPr fontId="1" type="noConversion"/>
  </si>
  <si>
    <t>6、接收后，界面显示移交按钮，点击移交时，产生一条新的流转记录，这记录复制当前已接收的记录，将id设为空，移交人设为自己，parent_id设为已接收记录</t>
    <phoneticPr fontId="1" type="noConversion"/>
  </si>
  <si>
    <t>的Id</t>
    <phoneticPr fontId="1" type="noConversion"/>
  </si>
  <si>
    <t>9、不支持销审</t>
    <phoneticPr fontId="1" type="noConversion"/>
  </si>
  <si>
    <t>1、一个委托只能新增一次流转记录，编辑界面上没有新增按钮</t>
    <phoneticPr fontId="1" type="noConversion"/>
  </si>
  <si>
    <t>SF_MATERIALS_TRANSFER</t>
    <phoneticPr fontId="1" type="noConversion"/>
  </si>
  <si>
    <t>10、列表页签为：待移交、待接收、</t>
    <phoneticPr fontId="1" type="noConversion"/>
  </si>
  <si>
    <t>相关开发说明</t>
    <phoneticPr fontId="1" type="noConversion"/>
  </si>
  <si>
    <t>已经定义的功能按钮，如果想改名字，要再添加到toolbar后修改，不然改不了，因为添加到toolbar时会设定其名字</t>
    <phoneticPr fontId="1" type="noConversion"/>
  </si>
  <si>
    <t>根据当前委托，从后台重新组装流转明细，到前台后与当前的明细比较，将新增的明细补充进来</t>
    <phoneticPr fontId="1" type="noConversion"/>
  </si>
  <si>
    <t>11、在待移交的状态，显示“导入补充材料”按钮，点击按钮时，</t>
    <phoneticPr fontId="1" type="noConversion"/>
  </si>
  <si>
    <t>com.ufgov.zc.client.sf.outinforeq.SfOutInfoReqListPanel</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</si>
  <si>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</si>
  <si>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</si>
  <si>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</si>
  <si>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</si>
  <si>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</si>
  <si>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1、</t>
    <phoneticPr fontId="1" type="noConversion"/>
  </si>
  <si>
    <t>2、</t>
    <phoneticPr fontId="1" type="noConversion"/>
  </si>
  <si>
    <t>3、</t>
    <phoneticPr fontId="1" type="noConversion"/>
  </si>
  <si>
    <t>如果在client、common、server等包中增加了非Java类型文件，如xml、图片等，需要在build.xml文件中指明进行拷贝，否则打包时，不会拷贝过去，导致运行错误</t>
    <phoneticPr fontId="1" type="noConversion"/>
  </si>
  <si>
    <t>思路</t>
    <phoneticPr fontId="1" type="noConversion"/>
  </si>
  <si>
    <t>1、部件删除操作时，通知图形界面，清除缓存的panel</t>
    <phoneticPr fontId="1" type="noConversion"/>
  </si>
  <si>
    <t>2、部件进行保存时，通知图形界面，可能有新增的数据，可能需要将当前component由edit转换为list</t>
    <phoneticPr fontId="1" type="noConversion"/>
  </si>
  <si>
    <t>3、所有的list都增加状态列，因为在图形界面里，默认显示的时全部页签</t>
    <phoneticPr fontId="1" type="noConversion"/>
  </si>
  <si>
    <t>STATUS</t>
  </si>
  <si>
    <t>done</t>
  </si>
  <si>
    <t>已办</t>
  </si>
  <si>
    <t>VALSET_ID</t>
  </si>
  <si>
    <t>VAL_ID</t>
  </si>
  <si>
    <t>VAL</t>
  </si>
  <si>
    <t>ORD_INDEX</t>
  </si>
  <si>
    <t>LSTDATE</t>
  </si>
  <si>
    <t>拷贝区</t>
    <phoneticPr fontId="1" type="noConversion"/>
  </si>
  <si>
    <t>SF_JD_PERSON</t>
    <phoneticPr fontId="1" type="noConversion"/>
  </si>
  <si>
    <t>鉴定文书类别</t>
    <phoneticPr fontId="1" type="noConversion"/>
  </si>
  <si>
    <t>SF_JD_DOC_TYPE</t>
  </si>
  <si>
    <t>SF_JD_DOC_TYPE</t>
    <phoneticPr fontId="1" type="noConversion"/>
  </si>
  <si>
    <t>SF_CHARGE_STANDARD</t>
    <phoneticPr fontId="1" type="noConversion"/>
  </si>
  <si>
    <t>鉴定文书审批单</t>
  </si>
  <si>
    <t>部件</t>
    <phoneticPr fontId="1" type="noConversion"/>
  </si>
  <si>
    <t>SF_DOSSIER</t>
  </si>
  <si>
    <t>设计思路，人员先要登记到用户中，然后选择用户到鉴定人员表中</t>
    <phoneticPr fontId="1" type="noConversion"/>
  </si>
  <si>
    <t>SF_DOSSIER</t>
    <phoneticPr fontId="1" type="noConversion"/>
  </si>
  <si>
    <t>com.ufgov.zc.client.sf.dossier.SfDossierListPanel</t>
    <phoneticPr fontId="1" type="noConversion"/>
  </si>
  <si>
    <t>SF_JD_PERSON</t>
  </si>
  <si>
    <t>com.ufgov.zc.client.sf.jdperson.SfJdPersonListPanel</t>
    <phoneticPr fontId="1" type="noConversion"/>
  </si>
  <si>
    <t>fwatch</t>
  </si>
  <si>
    <t>所以，不能从这里产生用户帐户和密码了</t>
    <phoneticPr fontId="1" type="noConversion"/>
  </si>
  <si>
    <t>但在其他地方引用鉴定人员时，使用的是userid，即SF_JD_PERSON.account</t>
    <phoneticPr fontId="1" type="noConversion"/>
  </si>
  <si>
    <t>SF_AGREEMENT</t>
  </si>
  <si>
    <t>SF_APPEND_MATERIAL_NOTICE</t>
  </si>
  <si>
    <t>SF_CHARGE_STANDARD</t>
  </si>
  <si>
    <t>SF_ENTRUST</t>
  </si>
  <si>
    <t>SF_ENTRUSTOR</t>
  </si>
  <si>
    <t>SF_EVALUATION</t>
  </si>
  <si>
    <t>SF_JD_DOC_AUDIT</t>
  </si>
  <si>
    <t>SF_JD_RESULT</t>
  </si>
  <si>
    <t>SF_JD_TARGET</t>
  </si>
  <si>
    <t>SF_MAJOR</t>
  </si>
  <si>
    <t>SF_MATERIALS_TRANSFER</t>
  </si>
  <si>
    <t>SF_OUT_INFO</t>
  </si>
  <si>
    <t>SF_OUT_INFO_REQ</t>
  </si>
  <si>
    <t>SF_OUT_INFO_TYPE</t>
  </si>
  <si>
    <t>SF_RECEIPT</t>
  </si>
  <si>
    <t>15</t>
  </si>
  <si>
    <t>16</t>
  </si>
  <si>
    <t>17</t>
  </si>
  <si>
    <t>18</t>
  </si>
  <si>
    <t>19</t>
  </si>
  <si>
    <t>20</t>
  </si>
  <si>
    <t>质量负责</t>
  </si>
  <si>
    <t>法医临床检验专业授权签字</t>
  </si>
  <si>
    <t>法医临床检验专业质量监督</t>
  </si>
  <si>
    <t>委托管理</t>
    <phoneticPr fontId="5" type="noConversion"/>
  </si>
  <si>
    <t>司法鉴定委托书</t>
  </si>
  <si>
    <t>回执管理</t>
  </si>
  <si>
    <t>司法鉴定协议书</t>
  </si>
  <si>
    <t>被鉴定对象</t>
  </si>
  <si>
    <t>委托方</t>
  </si>
  <si>
    <t>鉴定管理</t>
    <phoneticPr fontId="5" type="noConversion"/>
  </si>
  <si>
    <t>鉴定材料流转</t>
  </si>
  <si>
    <t>鉴定结果</t>
  </si>
  <si>
    <t>归档管理</t>
    <phoneticPr fontId="5" type="noConversion"/>
  </si>
  <si>
    <t>鉴定文书卷宗目录</t>
  </si>
  <si>
    <t>收费管理</t>
    <phoneticPr fontId="5" type="noConversion"/>
  </si>
  <si>
    <t>基础信息</t>
    <phoneticPr fontId="5" type="noConversion"/>
  </si>
  <si>
    <t>鉴定专业</t>
  </si>
  <si>
    <t>鉴定文书类别</t>
  </si>
  <si>
    <t>司法鉴定人员</t>
  </si>
  <si>
    <t>相关文档</t>
    <phoneticPr fontId="5" type="noConversion"/>
  </si>
  <si>
    <t>组织结构</t>
    <phoneticPr fontId="1" type="noConversion"/>
  </si>
  <si>
    <t>角色</t>
    <phoneticPr fontId="1" type="noConversion"/>
  </si>
  <si>
    <t>AS_ORGANIZATION_TREE</t>
  </si>
  <si>
    <t>AS_ROLE</t>
    <phoneticPr fontId="1" type="noConversion"/>
  </si>
  <si>
    <t>流程定义</t>
    <phoneticPr fontId="1" type="noConversion"/>
  </si>
  <si>
    <t>WF_DEFINE</t>
  </si>
  <si>
    <t>菜单设计</t>
  </si>
  <si>
    <t>查询统计</t>
    <phoneticPr fontId="1" type="noConversion"/>
  </si>
  <si>
    <t>主任</t>
  </si>
  <si>
    <t>P_SF_NS</t>
    <phoneticPr fontId="1" type="noConversion"/>
  </si>
  <si>
    <t>P_SF_SBGL</t>
    <phoneticPr fontId="1" type="noConversion"/>
  </si>
  <si>
    <t>R_SF_SBGL</t>
    <phoneticPr fontId="1" type="noConversion"/>
  </si>
  <si>
    <t>R_SF_JYJD</t>
  </si>
  <si>
    <t>R_SF_JYJD</t>
    <phoneticPr fontId="1" type="noConversion"/>
  </si>
  <si>
    <t>SF_CHARGE</t>
    <phoneticPr fontId="1" type="noConversion"/>
  </si>
  <si>
    <t>21</t>
  </si>
  <si>
    <t>22</t>
  </si>
  <si>
    <t>23</t>
  </si>
  <si>
    <t>24</t>
  </si>
  <si>
    <t>25</t>
  </si>
  <si>
    <t>26</t>
  </si>
  <si>
    <t>27</t>
  </si>
  <si>
    <t>司法鉴定人员</t>
    <phoneticPr fontId="1" type="noConversion"/>
  </si>
  <si>
    <t>在线文档</t>
    <phoneticPr fontId="1" type="noConversion"/>
  </si>
  <si>
    <t>ENTRUST_ID</t>
  </si>
  <si>
    <t>PROCESS_INST_ID</t>
  </si>
  <si>
    <t>委托ID</t>
  </si>
  <si>
    <t>这里获取了评审用户，使用了年度，后续修改成多年度的，这里要改</t>
    <phoneticPr fontId="1" type="noConversion"/>
  </si>
  <si>
    <t>SfUserSelectHandler</t>
  </si>
  <si>
    <t>setTablePorperty()</t>
  </si>
  <si>
    <t>SF_CHARGE</t>
  </si>
  <si>
    <t>SF_OUT_INFO</t>
    <phoneticPr fontId="1" type="noConversion"/>
  </si>
  <si>
    <t>com.ufgov.zc.client.sf.jdtarget.SfJdTargetListPanel</t>
    <phoneticPr fontId="1" type="noConversion"/>
  </si>
  <si>
    <t>资源本地化</t>
    <phoneticPr fontId="1" type="noConversion"/>
  </si>
  <si>
    <t>建立一个简单的applet，单独打包，这个applet在引导时，下载系统运行需要的资源：图片、声音、jar包等</t>
    <phoneticPr fontId="1" type="noConversion"/>
  </si>
  <si>
    <t>思路：</t>
    <phoneticPr fontId="1" type="noConversion"/>
  </si>
  <si>
    <t>1、在这个applet中，访问一个servlet，获取服务器端的资源名称、md5值</t>
    <phoneticPr fontId="1" type="noConversion"/>
  </si>
  <si>
    <t>2、获得后，针对每个资源建立单独任务对象</t>
    <phoneticPr fontId="1" type="noConversion"/>
  </si>
  <si>
    <t>3、每个任务对象负责比对本地md5值和服务器端的MD5值，如果不等，则删除本地值，从远程下载资源</t>
    <phoneticPr fontId="1" type="noConversion"/>
  </si>
  <si>
    <t>4、每个资源都执行完成后，加载jar包到类库中</t>
    <phoneticPr fontId="1" type="noConversion"/>
  </si>
  <si>
    <t>SF_ENTRUST</t>
    <phoneticPr fontId="1" type="noConversion"/>
  </si>
  <si>
    <t>4、一些系统全局变量设置：</t>
    <phoneticPr fontId="1" type="noConversion"/>
  </si>
  <si>
    <t>com.ufgov.zc.common.system.constants.SystemOptionConstants</t>
    <phoneticPr fontId="1" type="noConversion"/>
  </si>
  <si>
    <t xml:space="preserve">  public static final String OPT_PREFER_SET_DEFAULT = "OPT_PREFER_SET_DEFAULT"; //设置默认风格</t>
  </si>
  <si>
    <t xml:space="preserve">  public static final String OPT_PREFERRED_SHOW_COL_SIZE = "OPT_PREFERRED_SHOW_COL_SIZE"; //查询条件显示列数默认4列</t>
  </si>
  <si>
    <t xml:space="preserve">  public static final String OPT_FREE_STYLE_DIALOG = "OPT_FREE_STYLE_DIALOG"; //FREE 风格的对话框</t>
  </si>
  <si>
    <t xml:space="preserve">  public static final String OPT_PREFERRED_FONT_SIZE = "OPT_PREFERRED_FONT_SIZE"; //字体大小</t>
    <phoneticPr fontId="1" type="noConversion"/>
  </si>
  <si>
    <t xml:space="preserve">  public static final String OPT_SYS_LOOK_AND_FEEL = "OPT_SYS_LOOK_AND_FEEL"; //</t>
    <phoneticPr fontId="1" type="noConversion"/>
  </si>
  <si>
    <t>lookAndFeelMap.put("0", "com.ufgov.smartclient.plaf.GrayLookAndFeel");</t>
  </si>
  <si>
    <t>lookAndFeelMap.put("1", "com.ufgov.smartclient.plaf.BlueLookAndFeel");</t>
  </si>
  <si>
    <t>com.ufgov.zc.client.applet.local.LocalResourceApplet</t>
    <phoneticPr fontId="1" type="noConversion"/>
  </si>
  <si>
    <t>路径com.ufgov.zc.client.applet.local下单独打一个包，applet.jsp加载这个包，里面的LocalResourceApplet</t>
    <phoneticPr fontId="1" type="noConversion"/>
  </si>
  <si>
    <t>会去进行远程下载，下载完成后，加载本地类，如果是同一个token，则说明已经下载和加载过了，不再加载，节省时间</t>
    <phoneticPr fontId="1" type="noConversion"/>
  </si>
  <si>
    <t>com.ufgov.zc.client.applet.LocalResouceAppletUtil负责实例化applet，因为他需要本地加载，所以用了反射方法</t>
    <phoneticPr fontId="1" type="noConversion"/>
  </si>
  <si>
    <t>现在支持defaultroot\applet和defaultroot\resource目录下的资源本地化，本地目录是：</t>
    <phoneticPr fontId="1" type="noConversion"/>
  </si>
  <si>
    <t>System.getenv("APPDATA") + "/platform/localResource"和System.getenv("APPDATA") + "/platform/jars"</t>
    <phoneticPr fontId="1" type="noConversion"/>
  </si>
  <si>
    <t>运行后，其目录在这：C:\Users\Administrator\AppData\Roaming\platform</t>
    <phoneticPr fontId="1" type="noConversion"/>
  </si>
  <si>
    <t>这个部件合并到鉴定委托了，直接打印协议书，</t>
    <phoneticPr fontId="1" type="noConversion"/>
  </si>
  <si>
    <t>上面是原设计，现在将应收费移到了委托部件</t>
    <phoneticPr fontId="1" type="noConversion"/>
  </si>
  <si>
    <t>搜索条件区域：</t>
    <phoneticPr fontId="1" type="noConversion"/>
  </si>
  <si>
    <t>委托编号</t>
    <phoneticPr fontId="1" type="noConversion"/>
  </si>
  <si>
    <t>委托方</t>
    <phoneticPr fontId="1" type="noConversion"/>
  </si>
  <si>
    <t>委托开始时间</t>
    <phoneticPr fontId="1" type="noConversion"/>
  </si>
  <si>
    <t>委托截止时间</t>
    <phoneticPr fontId="1" type="noConversion"/>
  </si>
  <si>
    <t>收费开始时间</t>
    <phoneticPr fontId="1" type="noConversion"/>
  </si>
  <si>
    <t>收费截止时间</t>
    <phoneticPr fontId="1" type="noConversion"/>
  </si>
  <si>
    <t>鉴定专业</t>
    <phoneticPr fontId="1" type="noConversion"/>
  </si>
  <si>
    <t>鉴定负责人</t>
    <phoneticPr fontId="1" type="noConversion"/>
  </si>
  <si>
    <t>鉴定复核人</t>
    <phoneticPr fontId="1" type="noConversion"/>
  </si>
  <si>
    <t>已缴费</t>
    <phoneticPr fontId="1" type="noConversion"/>
  </si>
  <si>
    <t>未缴费</t>
    <phoneticPr fontId="1" type="noConversion"/>
  </si>
  <si>
    <t>列表区</t>
    <phoneticPr fontId="1" type="noConversion"/>
  </si>
  <si>
    <t>委托名称</t>
    <phoneticPr fontId="1" type="noConversion"/>
  </si>
  <si>
    <t>委托时间</t>
    <phoneticPr fontId="1" type="noConversion"/>
  </si>
  <si>
    <t>应缴纳</t>
    <phoneticPr fontId="1" type="noConversion"/>
  </si>
  <si>
    <t>已缴纳</t>
    <phoneticPr fontId="1" type="noConversion"/>
  </si>
  <si>
    <t>缴纳时间</t>
    <phoneticPr fontId="1" type="noConversion"/>
  </si>
  <si>
    <t>缴纳人</t>
    <phoneticPr fontId="1" type="noConversion"/>
  </si>
  <si>
    <t>收费人</t>
    <phoneticPr fontId="1" type="noConversion"/>
  </si>
  <si>
    <t>子列表区</t>
    <phoneticPr fontId="1" type="noConversion"/>
  </si>
  <si>
    <t>缴费人</t>
    <phoneticPr fontId="1" type="noConversion"/>
  </si>
  <si>
    <t>缴费时间</t>
    <phoneticPr fontId="1" type="noConversion"/>
  </si>
  <si>
    <t>缴费金额</t>
    <phoneticPr fontId="1" type="noConversion"/>
  </si>
  <si>
    <t>清空</t>
    <phoneticPr fontId="1" type="noConversion"/>
  </si>
  <si>
    <t>搜索</t>
    <phoneticPr fontId="1" type="noConversion"/>
  </si>
  <si>
    <t>备注</t>
    <phoneticPr fontId="1" type="noConversion"/>
  </si>
  <si>
    <t>新增</t>
    <phoneticPr fontId="1" type="noConversion"/>
  </si>
  <si>
    <t>点击新增时，弹出编辑面板</t>
    <phoneticPr fontId="1" type="noConversion"/>
  </si>
  <si>
    <t>鉴定专业</t>
    <phoneticPr fontId="1" type="noConversion"/>
  </si>
  <si>
    <t>鉴定复核人</t>
    <phoneticPr fontId="1" type="noConversion"/>
  </si>
  <si>
    <t>已缴金额</t>
    <phoneticPr fontId="1" type="noConversion"/>
  </si>
  <si>
    <t>本次缴纳金额</t>
    <phoneticPr fontId="1" type="noConversion"/>
  </si>
  <si>
    <t>应缴金额</t>
    <phoneticPr fontId="1" type="noConversion"/>
  </si>
  <si>
    <t>修改</t>
    <phoneticPr fontId="1" type="noConversion"/>
  </si>
  <si>
    <t>删除</t>
    <phoneticPr fontId="1" type="noConversion"/>
  </si>
  <si>
    <t>保存</t>
    <phoneticPr fontId="1" type="noConversion"/>
  </si>
  <si>
    <t>重新设计收费模块，用于财务人员收费，新部件</t>
    <phoneticPr fontId="1" type="noConversion"/>
  </si>
  <si>
    <t>SF_JD_FEES</t>
    <phoneticPr fontId="1" type="noConversion"/>
  </si>
  <si>
    <t>R_SF_SFGL</t>
    <phoneticPr fontId="1" type="noConversion"/>
  </si>
  <si>
    <t>OPT_SF_MAJOR_FA_YI_CODE</t>
  </si>
  <si>
    <t>根据不同的专业，界面有所不同，目前是法医不同，在数据里设置了法医的专业编号：</t>
    <phoneticPr fontId="1" type="noConversion"/>
  </si>
  <si>
    <t>001</t>
    <phoneticPr fontId="1" type="noConversion"/>
  </si>
  <si>
    <t>鉴定报告(意见书)的正副本使用一个word模板</t>
    <phoneticPr fontId="1" type="noConversion"/>
  </si>
  <si>
    <t>SF_ASSIST_FILE</t>
  </si>
  <si>
    <t>SF_ASSIST_FILE</t>
    <phoneticPr fontId="1" type="noConversion"/>
  </si>
  <si>
    <t>角色</t>
    <phoneticPr fontId="1" type="noConversion"/>
  </si>
  <si>
    <t>角色代码</t>
    <phoneticPr fontId="1" type="noConversion"/>
  </si>
  <si>
    <t>角色名称</t>
    <phoneticPr fontId="1" type="noConversion"/>
  </si>
  <si>
    <t>授权情况</t>
    <phoneticPr fontId="1" type="noConversion"/>
  </si>
  <si>
    <t>R_SF_WSHJ_QZ</t>
    <phoneticPr fontId="1" type="noConversion"/>
  </si>
  <si>
    <t>文书痕迹检验专业授权签字</t>
    <phoneticPr fontId="1" type="noConversion"/>
  </si>
  <si>
    <t>ol</t>
    <phoneticPr fontId="5" type="noConversion"/>
  </si>
  <si>
    <t>R_SF_FY_QZ</t>
    <phoneticPr fontId="1" type="noConversion"/>
  </si>
  <si>
    <t>R_SF_FY_ZLJD</t>
    <phoneticPr fontId="1" type="noConversion"/>
  </si>
  <si>
    <t>R_SF_WH_ZLJD</t>
    <phoneticPr fontId="5" type="noConversion"/>
  </si>
  <si>
    <t>文书痕迹检验专业质量监督</t>
    <phoneticPr fontId="1" type="noConversion"/>
  </si>
  <si>
    <t>R_SF_ZR</t>
    <phoneticPr fontId="1" type="noConversion"/>
  </si>
  <si>
    <t>R_SF_ZLFZ</t>
    <phoneticPr fontId="1" type="noConversion"/>
  </si>
  <si>
    <t>R_SF_JSFZ_WH</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</si>
  <si>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文痕</t>
    </r>
    <phoneticPr fontId="1" type="noConversion"/>
  </si>
  <si>
    <t>R_SF_JSFZ_FY</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</si>
  <si>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法医</t>
    </r>
    <phoneticPr fontId="1" type="noConversion"/>
  </si>
  <si>
    <t>R_SF_NS</t>
    <phoneticPr fontId="1" type="noConversion"/>
  </si>
  <si>
    <t>内审</t>
    <phoneticPr fontId="1" type="noConversion"/>
  </si>
  <si>
    <t>设备管理</t>
    <phoneticPr fontId="1" type="noConversion"/>
  </si>
  <si>
    <t>暂不设置</t>
    <phoneticPr fontId="1" type="noConversion"/>
  </si>
  <si>
    <t>R_SF_DAGL</t>
    <phoneticPr fontId="1" type="noConversion"/>
  </si>
  <si>
    <t>档案管理</t>
    <phoneticPr fontId="1" type="noConversion"/>
  </si>
  <si>
    <t>R_SF_AQGL</t>
    <phoneticPr fontId="1" type="noConversion"/>
  </si>
  <si>
    <t>安全管理</t>
    <phoneticPr fontId="1" type="noConversion"/>
  </si>
  <si>
    <t>收费管理</t>
    <phoneticPr fontId="1" type="noConversion"/>
  </si>
  <si>
    <t>检验鉴定</t>
    <phoneticPr fontId="1" type="noConversion"/>
  </si>
  <si>
    <t>R_WTSL</t>
    <phoneticPr fontId="5" type="noConversion"/>
  </si>
  <si>
    <t>委托受理</t>
    <phoneticPr fontId="5" type="noConversion"/>
  </si>
  <si>
    <t>张丽娜、郑劼</t>
    <phoneticPr fontId="5" type="noConversion"/>
  </si>
  <si>
    <t>职位</t>
    <phoneticPr fontId="1" type="noConversion"/>
  </si>
  <si>
    <t>职位代码</t>
    <phoneticPr fontId="1" type="noConversion"/>
  </si>
  <si>
    <t>职位名称</t>
    <phoneticPr fontId="1" type="noConversion"/>
  </si>
  <si>
    <t>上级职位</t>
    <phoneticPr fontId="1" type="noConversion"/>
  </si>
  <si>
    <t>包含角色</t>
    <phoneticPr fontId="1" type="noConversion"/>
  </si>
  <si>
    <t>任职人</t>
    <phoneticPr fontId="1" type="noConversion"/>
  </si>
  <si>
    <t>人员配置情况</t>
    <phoneticPr fontId="1" type="noConversion"/>
  </si>
  <si>
    <t>P_SF_FY_ZLJD</t>
    <phoneticPr fontId="1" type="noConversion"/>
  </si>
  <si>
    <t>法医临床质量监督</t>
    <phoneticPr fontId="1" type="noConversion"/>
  </si>
  <si>
    <t>ok</t>
    <phoneticPr fontId="1" type="noConversion"/>
  </si>
  <si>
    <t>P_SF_WSHJ_ZLJD</t>
    <phoneticPr fontId="1" type="noConversion"/>
  </si>
  <si>
    <t>文书、痕迹质量监督</t>
    <phoneticPr fontId="1" type="noConversion"/>
  </si>
  <si>
    <t>P_SF_ZR</t>
    <phoneticPr fontId="1" type="noConversion"/>
  </si>
  <si>
    <t>主任</t>
    <phoneticPr fontId="1" type="noConversion"/>
  </si>
  <si>
    <t>P_SF_ZLFZ</t>
    <phoneticPr fontId="1" type="noConversion"/>
  </si>
  <si>
    <t>质量负责</t>
    <phoneticPr fontId="1" type="noConversion"/>
  </si>
  <si>
    <t>P_SF_DAGL</t>
    <phoneticPr fontId="1" type="noConversion"/>
  </si>
  <si>
    <t>P_SF_AQGL</t>
    <phoneticPr fontId="1" type="noConversion"/>
  </si>
  <si>
    <t>P_SF_JYJD</t>
    <phoneticPr fontId="1" type="noConversion"/>
  </si>
  <si>
    <t>他还负责设备管理，给用户授权，不用角色的形式</t>
    <phoneticPr fontId="1" type="noConversion"/>
  </si>
  <si>
    <t>P_WTSL</t>
    <phoneticPr fontId="5" type="noConversion"/>
  </si>
  <si>
    <t>P_SF_JSFZ_WH</t>
    <phoneticPr fontId="1" type="noConversion"/>
  </si>
  <si>
    <t>P_SF_JSFZ_FY</t>
    <phoneticPr fontId="1" type="noConversion"/>
  </si>
  <si>
    <t>配置权限</t>
    <phoneticPr fontId="1" type="noConversion"/>
  </si>
  <si>
    <t>ROLE_ID</t>
    <phoneticPr fontId="1" type="noConversion"/>
  </si>
  <si>
    <t>fprintXy</t>
  </si>
  <si>
    <t>SF_JD_FEES</t>
  </si>
  <si>
    <t>fprintFb</t>
  </si>
  <si>
    <t>fprintZb</t>
  </si>
  <si>
    <t>ftongbu</t>
  </si>
  <si>
    <t>fwoyaodengji</t>
  </si>
  <si>
    <t>com.ufgov.zc.client.sf.jdfees.SfJdFeeMainPanel</t>
    <phoneticPr fontId="1" type="noConversion"/>
  </si>
  <si>
    <t>角色权限</t>
    <phoneticPr fontId="1" type="noConversion"/>
  </si>
  <si>
    <t>SF_APPEND_MATERIAL_NOTICE</t>
    <phoneticPr fontId="1" type="noConversion"/>
  </si>
  <si>
    <t>SF_JD_RESULT</t>
    <phoneticPr fontId="1" type="noConversion"/>
  </si>
  <si>
    <t>com.ufgov.zc.client.sf.receipt.SfReceiptListPanel</t>
    <phoneticPr fontId="1" type="noConversion"/>
  </si>
  <si>
    <t>com.ufgov.zc.client.sf.materialsTransfer.SfMaterialsTransferListPanel</t>
    <phoneticPr fontId="1" type="noConversion"/>
  </si>
  <si>
    <t>0879-2159330</t>
    <phoneticPr fontId="1" type="noConversion"/>
  </si>
  <si>
    <t>SF_ENTRUST</t>
    <phoneticPr fontId="1" type="noConversion"/>
  </si>
  <si>
    <t>SF_ENTRUSTOR</t>
    <phoneticPr fontId="1" type="noConversion"/>
  </si>
  <si>
    <t>AS_NO_RULE</t>
    <phoneticPr fontId="1" type="noConversion"/>
  </si>
  <si>
    <t>AS_NUM_TOOL</t>
    <phoneticPr fontId="1" type="noConversion"/>
  </si>
  <si>
    <t>AS_NUM_TOOL_NO</t>
    <phoneticPr fontId="1" type="noConversion"/>
  </si>
  <si>
    <t>普洱市公安司法鉴定中心</t>
    <phoneticPr fontId="1" type="noConversion"/>
  </si>
  <si>
    <t>字【2006】250901号</t>
    <phoneticPr fontId="1" type="noConversion"/>
  </si>
  <si>
    <t>MAJOR_CODE</t>
  </si>
  <si>
    <t>MAJOR_NAME</t>
  </si>
  <si>
    <t>PARENT_CODE</t>
  </si>
  <si>
    <t>001</t>
  </si>
  <si>
    <t>法医类鉴定</t>
    <phoneticPr fontId="5" type="noConversion"/>
  </si>
  <si>
    <t>002</t>
  </si>
  <si>
    <t>痕迹类鉴定</t>
    <phoneticPr fontId="5" type="noConversion"/>
  </si>
  <si>
    <t>003</t>
  </si>
  <si>
    <t>理化类鉴定</t>
    <phoneticPr fontId="5" type="noConversion"/>
  </si>
  <si>
    <t>004</t>
  </si>
  <si>
    <t>文件鉴定</t>
    <phoneticPr fontId="5" type="noConversion"/>
  </si>
  <si>
    <t>005</t>
  </si>
  <si>
    <t>声像资料鉴定</t>
    <phoneticPr fontId="5" type="noConversion"/>
  </si>
  <si>
    <t>006</t>
  </si>
  <si>
    <t>电子证据鉴定</t>
    <phoneticPr fontId="5" type="noConversion"/>
  </si>
  <si>
    <r>
      <t>0</t>
    </r>
    <r>
      <rPr>
        <sz val="10"/>
        <color indexed="64"/>
        <rFont val="Arial"/>
        <family val="2"/>
      </rPr>
      <t>01001</t>
    </r>
    <phoneticPr fontId="5" type="noConversion"/>
  </si>
  <si>
    <t>法医临床鉴定</t>
    <phoneticPr fontId="5" type="noConversion"/>
  </si>
  <si>
    <r>
      <t>0</t>
    </r>
    <r>
      <rPr>
        <sz val="10"/>
        <color indexed="64"/>
        <rFont val="Arial"/>
        <family val="2"/>
      </rPr>
      <t>01</t>
    </r>
    <phoneticPr fontId="5" type="noConversion"/>
  </si>
  <si>
    <r>
      <t>0</t>
    </r>
    <r>
      <rPr>
        <sz val="10"/>
        <color indexed="64"/>
        <rFont val="Arial"/>
        <family val="2"/>
      </rPr>
      <t>01002</t>
    </r>
    <phoneticPr fontId="5" type="noConversion"/>
  </si>
  <si>
    <t>法医物证鉴定</t>
    <phoneticPr fontId="5" type="noConversion"/>
  </si>
  <si>
    <r>
      <t>001003</t>
    </r>
    <r>
      <rPr>
        <sz val="10"/>
        <color indexed="64"/>
        <rFont val="Arial"/>
        <family val="2"/>
      </rPr>
      <t/>
    </r>
  </si>
  <si>
    <t>法医病理鉴定</t>
    <phoneticPr fontId="5" type="noConversion"/>
  </si>
  <si>
    <r>
      <t>001004</t>
    </r>
    <r>
      <rPr>
        <sz val="10"/>
        <color indexed="64"/>
        <rFont val="Arial"/>
        <family val="2"/>
      </rPr>
      <t/>
    </r>
  </si>
  <si>
    <t>法医毒理鉴定</t>
    <phoneticPr fontId="5" type="noConversion"/>
  </si>
  <si>
    <r>
      <t>001005</t>
    </r>
    <r>
      <rPr>
        <sz val="10"/>
        <color indexed="64"/>
        <rFont val="Arial"/>
        <family val="2"/>
      </rPr>
      <t/>
    </r>
  </si>
  <si>
    <r>
      <t>DNA</t>
    </r>
    <r>
      <rPr>
        <sz val="10"/>
        <color indexed="64"/>
        <rFont val="宋体"/>
        <family val="3"/>
        <charset val="134"/>
      </rPr>
      <t>检测鉴定</t>
    </r>
    <phoneticPr fontId="5" type="noConversion"/>
  </si>
  <si>
    <r>
      <t>0</t>
    </r>
    <r>
      <rPr>
        <sz val="10"/>
        <color indexed="64"/>
        <rFont val="Arial"/>
        <family val="2"/>
      </rPr>
      <t>01</t>
    </r>
    <phoneticPr fontId="5" type="noConversion"/>
  </si>
  <si>
    <r>
      <t>0</t>
    </r>
    <r>
      <rPr>
        <sz val="10"/>
        <color indexed="64"/>
        <rFont val="Arial"/>
        <family val="2"/>
      </rPr>
      <t>02001</t>
    </r>
    <phoneticPr fontId="5" type="noConversion"/>
  </si>
  <si>
    <t>手印鉴定</t>
    <phoneticPr fontId="5" type="noConversion"/>
  </si>
  <si>
    <r>
      <t>0</t>
    </r>
    <r>
      <rPr>
        <sz val="10"/>
        <color indexed="64"/>
        <rFont val="Arial"/>
        <family val="2"/>
      </rPr>
      <t>02</t>
    </r>
    <phoneticPr fontId="5" type="noConversion"/>
  </si>
  <si>
    <r>
      <t>002002</t>
    </r>
    <r>
      <rPr>
        <sz val="10"/>
        <color indexed="64"/>
        <rFont val="Arial"/>
        <family val="2"/>
      </rPr>
      <t/>
    </r>
  </si>
  <si>
    <t>足迹鉴定</t>
    <phoneticPr fontId="5" type="noConversion"/>
  </si>
  <si>
    <r>
      <t>002003</t>
    </r>
    <r>
      <rPr>
        <sz val="10"/>
        <color indexed="64"/>
        <rFont val="Arial"/>
        <family val="2"/>
      </rPr>
      <t/>
    </r>
  </si>
  <si>
    <t>工具鉴定</t>
    <phoneticPr fontId="5" type="noConversion"/>
  </si>
  <si>
    <r>
      <t>002004</t>
    </r>
    <r>
      <rPr>
        <sz val="10"/>
        <color indexed="64"/>
        <rFont val="Arial"/>
        <family val="2"/>
      </rPr>
      <t/>
    </r>
  </si>
  <si>
    <t>枪弹痕迹鉴定</t>
    <phoneticPr fontId="5" type="noConversion"/>
  </si>
  <si>
    <r>
      <t>002005</t>
    </r>
    <r>
      <rPr>
        <sz val="10"/>
        <color indexed="64"/>
        <rFont val="Arial"/>
        <family val="2"/>
      </rPr>
      <t/>
    </r>
  </si>
  <si>
    <t>车辆痕迹和号码鉴定</t>
    <phoneticPr fontId="5" type="noConversion"/>
  </si>
  <si>
    <r>
      <t>002006</t>
    </r>
    <r>
      <rPr>
        <sz val="10"/>
        <color indexed="64"/>
        <rFont val="Arial"/>
        <family val="2"/>
      </rPr>
      <t/>
    </r>
  </si>
  <si>
    <t>玻璃制品鉴定</t>
    <phoneticPr fontId="5" type="noConversion"/>
  </si>
  <si>
    <r>
      <t>002007</t>
    </r>
    <r>
      <rPr>
        <sz val="10"/>
        <color indexed="64"/>
        <rFont val="Arial"/>
        <family val="2"/>
      </rPr>
      <t/>
    </r>
  </si>
  <si>
    <t>纺织品鉴定</t>
    <phoneticPr fontId="5" type="noConversion"/>
  </si>
  <si>
    <r>
      <t>002008</t>
    </r>
    <r>
      <rPr>
        <sz val="10"/>
        <color indexed="64"/>
        <rFont val="Arial"/>
        <family val="2"/>
      </rPr>
      <t/>
    </r>
  </si>
  <si>
    <t>锁具和钥匙鉴定</t>
    <phoneticPr fontId="5" type="noConversion"/>
  </si>
  <si>
    <r>
      <t>002009</t>
    </r>
    <r>
      <rPr>
        <sz val="10"/>
        <color indexed="64"/>
        <rFont val="Arial"/>
        <family val="2"/>
      </rPr>
      <t/>
    </r>
  </si>
  <si>
    <t>牲畜蹄迹鉴定</t>
    <phoneticPr fontId="5" type="noConversion"/>
  </si>
  <si>
    <r>
      <t>002010</t>
    </r>
    <r>
      <rPr>
        <sz val="10"/>
        <color indexed="64"/>
        <rFont val="Arial"/>
        <family val="2"/>
      </rPr>
      <t/>
    </r>
  </si>
  <si>
    <t>整体分离痕迹鉴定</t>
    <phoneticPr fontId="5" type="noConversion"/>
  </si>
  <si>
    <r>
      <t>002011</t>
    </r>
    <r>
      <rPr>
        <sz val="10"/>
        <color indexed="64"/>
        <rFont val="Arial"/>
        <family val="2"/>
      </rPr>
      <t/>
    </r>
  </si>
  <si>
    <t>其他痕迹鉴定</t>
    <phoneticPr fontId="5" type="noConversion"/>
  </si>
  <si>
    <r>
      <t>0</t>
    </r>
    <r>
      <rPr>
        <sz val="10"/>
        <color indexed="64"/>
        <rFont val="Arial"/>
        <family val="2"/>
      </rPr>
      <t>03001</t>
    </r>
    <phoneticPr fontId="5" type="noConversion"/>
  </si>
  <si>
    <t>毒物鉴定</t>
    <phoneticPr fontId="5" type="noConversion"/>
  </si>
  <si>
    <r>
      <t>0</t>
    </r>
    <r>
      <rPr>
        <sz val="10"/>
        <color indexed="64"/>
        <rFont val="Arial"/>
        <family val="2"/>
      </rPr>
      <t>03</t>
    </r>
    <phoneticPr fontId="5" type="noConversion"/>
  </si>
  <si>
    <r>
      <t>003002</t>
    </r>
    <r>
      <rPr>
        <sz val="10"/>
        <color indexed="64"/>
        <rFont val="Arial"/>
        <family val="2"/>
      </rPr>
      <t/>
    </r>
  </si>
  <si>
    <t>毒品鉴定</t>
    <phoneticPr fontId="5" type="noConversion"/>
  </si>
  <si>
    <r>
      <t>003003</t>
    </r>
    <r>
      <rPr>
        <sz val="10"/>
        <color indexed="64"/>
        <rFont val="Arial"/>
        <family val="2"/>
      </rPr>
      <t/>
    </r>
  </si>
  <si>
    <t>药品鉴定</t>
    <phoneticPr fontId="5" type="noConversion"/>
  </si>
  <si>
    <r>
      <t>003004</t>
    </r>
    <r>
      <rPr>
        <sz val="10"/>
        <color indexed="64"/>
        <rFont val="Arial"/>
        <family val="2"/>
      </rPr>
      <t/>
    </r>
  </si>
  <si>
    <t>炸药鉴定</t>
    <phoneticPr fontId="5" type="noConversion"/>
  </si>
  <si>
    <r>
      <t>003005</t>
    </r>
    <r>
      <rPr>
        <sz val="10"/>
        <color indexed="64"/>
        <rFont val="Arial"/>
        <family val="2"/>
      </rPr>
      <t/>
    </r>
  </si>
  <si>
    <t>爆炸残留物鉴定</t>
    <phoneticPr fontId="5" type="noConversion"/>
  </si>
  <si>
    <r>
      <t>003006</t>
    </r>
    <r>
      <rPr>
        <sz val="10"/>
        <color indexed="64"/>
        <rFont val="Arial"/>
        <family val="2"/>
      </rPr>
      <t/>
    </r>
  </si>
  <si>
    <t>塑料鉴定</t>
    <phoneticPr fontId="5" type="noConversion"/>
  </si>
  <si>
    <r>
      <t>003007</t>
    </r>
    <r>
      <rPr>
        <sz val="10"/>
        <color indexed="64"/>
        <rFont val="Arial"/>
        <family val="2"/>
      </rPr>
      <t/>
    </r>
  </si>
  <si>
    <t>橡胶鉴定</t>
    <phoneticPr fontId="5" type="noConversion"/>
  </si>
  <si>
    <r>
      <t>003008</t>
    </r>
    <r>
      <rPr>
        <sz val="10"/>
        <color indexed="64"/>
        <rFont val="Arial"/>
        <family val="2"/>
      </rPr>
      <t/>
    </r>
  </si>
  <si>
    <t>纤维鉴定</t>
    <phoneticPr fontId="5" type="noConversion"/>
  </si>
  <si>
    <r>
      <t>003009</t>
    </r>
    <r>
      <rPr>
        <sz val="10"/>
        <color indexed="64"/>
        <rFont val="Arial"/>
        <family val="2"/>
      </rPr>
      <t/>
    </r>
  </si>
  <si>
    <t>助燃剂鉴定</t>
    <phoneticPr fontId="5" type="noConversion"/>
  </si>
  <si>
    <r>
      <t>003010</t>
    </r>
    <r>
      <rPr>
        <sz val="10"/>
        <color indexed="64"/>
        <rFont val="Arial"/>
        <family val="2"/>
      </rPr>
      <t/>
    </r>
  </si>
  <si>
    <t>其他微量物质鉴定</t>
    <phoneticPr fontId="5" type="noConversion"/>
  </si>
  <si>
    <r>
      <t>0</t>
    </r>
    <r>
      <rPr>
        <sz val="10"/>
        <color indexed="64"/>
        <rFont val="Arial"/>
        <family val="2"/>
      </rPr>
      <t>04001</t>
    </r>
    <phoneticPr fontId="5" type="noConversion"/>
  </si>
  <si>
    <t>笔迹鉴定</t>
    <phoneticPr fontId="5" type="noConversion"/>
  </si>
  <si>
    <r>
      <t>0</t>
    </r>
    <r>
      <rPr>
        <sz val="10"/>
        <color indexed="64"/>
        <rFont val="Arial"/>
        <family val="2"/>
      </rPr>
      <t>04</t>
    </r>
    <phoneticPr fontId="5" type="noConversion"/>
  </si>
  <si>
    <r>
      <t>004002</t>
    </r>
    <r>
      <rPr>
        <sz val="10"/>
        <color indexed="64"/>
        <rFont val="Arial"/>
        <family val="2"/>
      </rPr>
      <t/>
    </r>
  </si>
  <si>
    <t>印章鉴定</t>
    <phoneticPr fontId="5" type="noConversion"/>
  </si>
  <si>
    <r>
      <t>004003</t>
    </r>
    <r>
      <rPr>
        <sz val="10"/>
        <color indexed="64"/>
        <rFont val="Arial"/>
        <family val="2"/>
      </rPr>
      <t/>
    </r>
  </si>
  <si>
    <t>伪造货币</t>
    <phoneticPr fontId="5" type="noConversion"/>
  </si>
  <si>
    <r>
      <t>004004</t>
    </r>
    <r>
      <rPr>
        <sz val="10"/>
        <color indexed="64"/>
        <rFont val="Arial"/>
        <family val="2"/>
      </rPr>
      <t/>
    </r>
  </si>
  <si>
    <t>证件鉴定</t>
    <phoneticPr fontId="5" type="noConversion"/>
  </si>
  <si>
    <r>
      <t>004005</t>
    </r>
    <r>
      <rPr>
        <sz val="10"/>
        <color indexed="64"/>
        <rFont val="Arial"/>
        <family val="2"/>
      </rPr>
      <t/>
    </r>
  </si>
  <si>
    <t>票据鉴定</t>
    <phoneticPr fontId="5" type="noConversion"/>
  </si>
  <si>
    <r>
      <t>004006</t>
    </r>
    <r>
      <rPr>
        <sz val="10"/>
        <color indexed="64"/>
        <rFont val="Arial"/>
        <family val="2"/>
      </rPr>
      <t/>
    </r>
  </si>
  <si>
    <t>污损文件鉴定</t>
    <phoneticPr fontId="5" type="noConversion"/>
  </si>
  <si>
    <r>
      <t>004007</t>
    </r>
    <r>
      <rPr>
        <sz val="10"/>
        <color indexed="64"/>
        <rFont val="Arial"/>
        <family val="2"/>
      </rPr>
      <t/>
    </r>
  </si>
  <si>
    <t>印刷文件鉴定</t>
    <phoneticPr fontId="5" type="noConversion"/>
  </si>
  <si>
    <r>
      <t>004008</t>
    </r>
    <r>
      <rPr>
        <sz val="10"/>
        <color indexed="64"/>
        <rFont val="Arial"/>
        <family val="2"/>
      </rPr>
      <t/>
    </r>
  </si>
  <si>
    <t>打印文件鉴定</t>
    <phoneticPr fontId="5" type="noConversion"/>
  </si>
  <si>
    <r>
      <t>0</t>
    </r>
    <r>
      <rPr>
        <sz val="10"/>
        <color indexed="64"/>
        <rFont val="Arial"/>
        <family val="2"/>
      </rPr>
      <t>05001</t>
    </r>
    <phoneticPr fontId="5" type="noConversion"/>
  </si>
  <si>
    <t>照片鉴定</t>
    <phoneticPr fontId="5" type="noConversion"/>
  </si>
  <si>
    <r>
      <t>0</t>
    </r>
    <r>
      <rPr>
        <sz val="10"/>
        <color indexed="64"/>
        <rFont val="Arial"/>
        <family val="2"/>
      </rPr>
      <t>05</t>
    </r>
    <phoneticPr fontId="5" type="noConversion"/>
  </si>
  <si>
    <r>
      <t>005002</t>
    </r>
    <r>
      <rPr>
        <sz val="10"/>
        <color indexed="64"/>
        <rFont val="Arial"/>
        <family val="2"/>
      </rPr>
      <t/>
    </r>
  </si>
  <si>
    <t>录像鉴定</t>
    <phoneticPr fontId="5" type="noConversion"/>
  </si>
  <si>
    <r>
      <t>005003</t>
    </r>
    <r>
      <rPr>
        <sz val="10"/>
        <color indexed="64"/>
        <rFont val="Arial"/>
        <family val="2"/>
      </rPr>
      <t/>
    </r>
  </si>
  <si>
    <t>语音分析和识别</t>
    <phoneticPr fontId="5" type="noConversion"/>
  </si>
  <si>
    <r>
      <t>005004</t>
    </r>
    <r>
      <rPr>
        <sz val="10"/>
        <color indexed="64"/>
        <rFont val="Arial"/>
        <family val="2"/>
      </rPr>
      <t/>
    </r>
  </si>
  <si>
    <t>试听资料鉴定</t>
    <phoneticPr fontId="5" type="noConversion"/>
  </si>
  <si>
    <t>SF_VS_MAJOR</t>
    <phoneticPr fontId="1" type="noConversion"/>
  </si>
  <si>
    <t>普洱部分</t>
    <phoneticPr fontId="1" type="noConversion"/>
  </si>
  <si>
    <t>根据相关普洱已有文档，将该部件改为 检验记录， 其结构和鉴定结果很相似，有部分区别</t>
    <phoneticPr fontId="1" type="noConversion"/>
  </si>
  <si>
    <t>1、鉴定过程需要用word记录，因为需要插入图片，如笔迹鉴定、指纹鉴定等</t>
    <phoneticPr fontId="1" type="noConversion"/>
  </si>
  <si>
    <t>2、法医检验部分，涉及的记录项非常多，目前在判断用表记录还是用word记录，</t>
    <phoneticPr fontId="1" type="noConversion"/>
  </si>
  <si>
    <t>3、检验记录转成鉴定文书时，如果第二步是用word记录，就涉及读取word内容，插入到鉴定文书的问题</t>
    <phoneticPr fontId="1" type="noConversion"/>
  </si>
  <si>
    <t>4、部分检验记录的步骤都相同，如理化分析的，需要能保存成模板，在新建检验记录时，可以直接引用过来</t>
    <phoneticPr fontId="1" type="noConversion"/>
  </si>
  <si>
    <t>部件</t>
    <phoneticPr fontId="1" type="noConversion"/>
  </si>
  <si>
    <t>SF_JD_RECORD_MODEL</t>
  </si>
  <si>
    <t>主表</t>
    <phoneticPr fontId="1" type="noConversion"/>
  </si>
  <si>
    <t>列表类</t>
    <phoneticPr fontId="1" type="noConversion"/>
  </si>
  <si>
    <t>部分检验记录的步骤都相同，如理化分析等，需要能保存成模板，在新建检验记录时，可以直接引用过来</t>
  </si>
  <si>
    <t>委托的录入有两个来源，一个是鉴定所自己输入，另一个是外部其他区县通过公安内网进行填报，需要走工作流</t>
    <phoneticPr fontId="1" type="noConversion"/>
  </si>
  <si>
    <t>鉴定文书发布时，会生成一个唯一文号，格式如下：</t>
    <phoneticPr fontId="1" type="noConversion"/>
  </si>
  <si>
    <t>（）公（）鉴（）字[年度]  号</t>
    <phoneticPr fontId="1" type="noConversion"/>
  </si>
  <si>
    <t>如：</t>
    <phoneticPr fontId="1" type="noConversion"/>
  </si>
  <si>
    <t>（普）公（刑）鉴（手）字[2016]03号</t>
    <phoneticPr fontId="1" type="noConversion"/>
  </si>
  <si>
    <t>普</t>
    <phoneticPr fontId="1" type="noConversion"/>
  </si>
  <si>
    <t>普洱</t>
    <phoneticPr fontId="1" type="noConversion"/>
  </si>
  <si>
    <t>刑</t>
    <phoneticPr fontId="1" type="noConversion"/>
  </si>
  <si>
    <t>刑事鉴定</t>
    <phoneticPr fontId="1" type="noConversion"/>
  </si>
  <si>
    <t>手</t>
    <phoneticPr fontId="1" type="noConversion"/>
  </si>
  <si>
    <t>指纹、手痕迹类的鉴定</t>
    <phoneticPr fontId="1" type="noConversion"/>
  </si>
  <si>
    <t>2016年度</t>
    <phoneticPr fontId="1" type="noConversion"/>
  </si>
  <si>
    <t>第3个鉴定文书，这个号是连续的，是手的第三个，其他的如毒、尸等其他类别的鉴定，有自己的序列，不是统一编号的</t>
    <phoneticPr fontId="1" type="noConversion"/>
  </si>
  <si>
    <t>03</t>
    <phoneticPr fontId="1" type="noConversion"/>
  </si>
  <si>
    <t>关于使用最终结果使用鉴定书还是鉴定报告的区别：</t>
    <phoneticPr fontId="1" type="noConversion"/>
  </si>
  <si>
    <t>鉴定书/意见书：</t>
    <phoneticPr fontId="1" type="noConversion"/>
  </si>
  <si>
    <t>有了明确结论的鉴定，使用这个</t>
    <phoneticPr fontId="1" type="noConversion"/>
  </si>
  <si>
    <t>鉴定报告：</t>
    <phoneticPr fontId="1" type="noConversion"/>
  </si>
  <si>
    <t>没有明确结论的，使用这个</t>
    <phoneticPr fontId="1" type="noConversion"/>
  </si>
  <si>
    <t>在格式上有个重要区别:在文本的第三部分，鉴定书/意见书叫 论证；鉴定报告叫 分析</t>
    <phoneticPr fontId="1" type="noConversion"/>
  </si>
  <si>
    <t>SF_VS_ENTRUSTOR_TYPE</t>
  </si>
  <si>
    <t>委托方类别</t>
  </si>
  <si>
    <t>1：公检法部门</t>
  </si>
  <si>
    <t>2：企事业单位</t>
  </si>
  <si>
    <t>3：律师事务所</t>
  </si>
  <si>
    <t>4：个人</t>
  </si>
  <si>
    <t>5：其他主体</t>
  </si>
  <si>
    <t>公检法部门</t>
    <phoneticPr fontId="5" type="noConversion"/>
  </si>
  <si>
    <t>企事业单位</t>
    <phoneticPr fontId="5" type="noConversion"/>
  </si>
  <si>
    <t>律师事务所</t>
    <phoneticPr fontId="5" type="noConversion"/>
  </si>
  <si>
    <t>个人</t>
    <phoneticPr fontId="5" type="noConversion"/>
  </si>
  <si>
    <t>其他主体</t>
    <phoneticPr fontId="5" type="noConversion"/>
  </si>
  <si>
    <t>abort</t>
    <phoneticPr fontId="1" type="noConversion"/>
  </si>
  <si>
    <t>终止鉴定</t>
    <phoneticPr fontId="1" type="noConversion"/>
  </si>
  <si>
    <t>当发出终止鉴定的回执时，工作流终审时，将委托的状态改为abort</t>
    <phoneticPr fontId="1" type="noConversion"/>
  </si>
  <si>
    <t>委托在工作流中某个节点进行受理，更新受理时间</t>
    <phoneticPr fontId="1" type="noConversion"/>
  </si>
  <si>
    <t>委托录入，生成临时编号，审批结束后形成正式的委托编号</t>
    <phoneticPr fontId="1" type="noConversion"/>
  </si>
  <si>
    <t>存在补充检材和样本情况，由委托录入方录入，然后由鉴定所确认</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</si>
  <si>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</si>
  <si>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待实现功能</t>
    <phoneticPr fontId="1" type="noConversion"/>
  </si>
  <si>
    <t>鉴定结果的文书号，按照不同专业顺序编号</t>
    <phoneticPr fontId="1" type="noConversion"/>
  </si>
  <si>
    <t>鉴定记录文件模板</t>
  </si>
  <si>
    <t>鉴定记录文件模板</t>
    <phoneticPr fontId="1" type="noConversion"/>
  </si>
  <si>
    <t>不同的鉴定专业，有不同的鉴定记录格式和文件，有的鉴定专业有多个的记录文件</t>
  </si>
  <si>
    <t>支持两种文件类型：</t>
    <phoneticPr fontId="1" type="noConversion"/>
  </si>
  <si>
    <t>excel</t>
    <phoneticPr fontId="1" type="noConversion"/>
  </si>
  <si>
    <t>word</t>
    <phoneticPr fontId="1" type="noConversion"/>
  </si>
  <si>
    <t>金灶</t>
    <phoneticPr fontId="1" type="noConversion"/>
  </si>
  <si>
    <t>com.ufgov.zc.client.sf.appendmaterialnotice.SfAppendMaterialNoticeListPanel</t>
    <phoneticPr fontId="1" type="noConversion"/>
  </si>
  <si>
    <t>com.ufgov.zc.client.sf.assistFile.SfAssistFilePanel</t>
    <phoneticPr fontId="1" type="noConversion"/>
  </si>
  <si>
    <t>INPUTOR</t>
  </si>
  <si>
    <t>INPUT_DATE</t>
  </si>
  <si>
    <t>录入人</t>
  </si>
  <si>
    <t>录入时间</t>
  </si>
  <si>
    <t>专业编号</t>
  </si>
  <si>
    <t>年度</t>
  </si>
  <si>
    <t>备注</t>
  </si>
  <si>
    <t>VARCHAR3</t>
  </si>
  <si>
    <t>VARCHAR4</t>
  </si>
  <si>
    <t>com.ufgov.zc.client.sf.jdresult.SfJdRecordFileModelListPanel</t>
    <phoneticPr fontId="1" type="noConversion"/>
  </si>
  <si>
    <t>鉴定委托</t>
    <phoneticPr fontId="1" type="noConversion"/>
  </si>
  <si>
    <t>受理人</t>
  </si>
  <si>
    <t>ACCEPT_DATE</t>
  </si>
  <si>
    <t>受理时间</t>
  </si>
  <si>
    <t>BRIEF</t>
  </si>
  <si>
    <t>检案摘要</t>
  </si>
  <si>
    <t>CODE</t>
  </si>
  <si>
    <t>ENTRUSTOR_ID</t>
  </si>
  <si>
    <t>委托方ID</t>
  </si>
  <si>
    <t>ENTRUSTOR_NAME</t>
  </si>
  <si>
    <t>委托方名称</t>
  </si>
  <si>
    <t>IS_ACCEPT</t>
  </si>
  <si>
    <t>是否受理</t>
  </si>
  <si>
    <t>IS_CXJD</t>
  </si>
  <si>
    <t>是否属于重新鉴定</t>
  </si>
  <si>
    <t>JD_CHARGE</t>
  </si>
  <si>
    <t>鉴定费用</t>
  </si>
  <si>
    <t>JD_COMPANY</t>
  </si>
  <si>
    <t>鉴定机构</t>
  </si>
  <si>
    <t>JD_DOC_SEND_TYPE</t>
  </si>
  <si>
    <t>鉴定文书发送方式</t>
  </si>
  <si>
    <t>JD_DOC_SEND_TYPE_FZ</t>
  </si>
  <si>
    <t>鉴定文书发送方式附注</t>
  </si>
  <si>
    <t>JD_FHR</t>
  </si>
  <si>
    <t>鉴定复核人</t>
  </si>
  <si>
    <t>JD_FZR</t>
  </si>
  <si>
    <t>鉴定负责人</t>
  </si>
  <si>
    <t>JD_HISTORY</t>
  </si>
  <si>
    <t>原鉴定情况</t>
  </si>
  <si>
    <t>JD_ORG</t>
  </si>
  <si>
    <t>鉴定科室</t>
  </si>
  <si>
    <t>JD_REQUIRE</t>
  </si>
  <si>
    <t>鉴定要求、目的</t>
  </si>
  <si>
    <t>JD_TARGET_ID</t>
  </si>
  <si>
    <t>鉴定对象ID</t>
  </si>
  <si>
    <t>JD_TARGET_NAME</t>
  </si>
  <si>
    <t>鉴定对象名称</t>
  </si>
  <si>
    <t>委托名称、案/事件名称</t>
  </si>
  <si>
    <t>NOT_ACCEPT_REASON</t>
  </si>
  <si>
    <t>不受理原因</t>
  </si>
  <si>
    <t>工作流实例号</t>
  </si>
  <si>
    <t>SJR</t>
  </si>
  <si>
    <t>送检人</t>
  </si>
  <si>
    <t>SJR_ADDRESS</t>
  </si>
  <si>
    <t>送检人地址及邮编</t>
  </si>
  <si>
    <t>SJR_TEL</t>
  </si>
  <si>
    <t>送检人电话</t>
  </si>
  <si>
    <t>SJR_ZJ_CODE</t>
  </si>
  <si>
    <t>送检人证件号码</t>
  </si>
  <si>
    <t>SJR_ZJ_TYPE</t>
  </si>
  <si>
    <t>送检人证件类型</t>
  </si>
  <si>
    <t>状态</t>
  </si>
  <si>
    <t>WT_DATE</t>
  </si>
  <si>
    <t>委托时间</t>
  </si>
  <si>
    <t>WT_ID_PARENT</t>
  </si>
  <si>
    <t>上次鉴定委托ID</t>
  </si>
  <si>
    <t>委托方</t>
    <phoneticPr fontId="1" type="noConversion"/>
  </si>
  <si>
    <t>ADDRESS</t>
  </si>
  <si>
    <t>地址</t>
  </si>
  <si>
    <t>委托方编号</t>
  </si>
  <si>
    <t>LINK_MAN</t>
  </si>
  <si>
    <t>联系人</t>
  </si>
  <si>
    <t>LINK_TEL</t>
  </si>
  <si>
    <t>联系电话</t>
  </si>
  <si>
    <t>ZIP</t>
  </si>
  <si>
    <t>邮编</t>
  </si>
  <si>
    <t>鉴定对象</t>
    <phoneticPr fontId="1" type="noConversion"/>
  </si>
  <si>
    <t>AGE</t>
  </si>
  <si>
    <t>年龄</t>
  </si>
  <si>
    <t>ID_CODE</t>
  </si>
  <si>
    <t>证件号码</t>
  </si>
  <si>
    <t>ID_NAME</t>
  </si>
  <si>
    <t>证件名称</t>
  </si>
  <si>
    <t>姓名</t>
  </si>
  <si>
    <t>PHONE</t>
  </si>
  <si>
    <t>电话</t>
  </si>
  <si>
    <t>SEX</t>
  </si>
  <si>
    <t>性别</t>
  </si>
  <si>
    <t>ADDRESS</t>
    <phoneticPr fontId="1" type="noConversion"/>
  </si>
  <si>
    <t>WTF</t>
    <phoneticPr fontId="1" type="noConversion"/>
  </si>
  <si>
    <t>bookmarks</t>
    <phoneticPr fontId="1" type="noConversion"/>
  </si>
  <si>
    <t>dataItem</t>
    <phoneticPr fontId="1" type="noConversion"/>
  </si>
  <si>
    <t>description</t>
    <phoneticPr fontId="1" type="noConversion"/>
  </si>
  <si>
    <t>鉴定机构</t>
    <phoneticPr fontId="1" type="noConversion"/>
  </si>
  <si>
    <t>名称</t>
    <phoneticPr fontId="1" type="noConversion"/>
  </si>
  <si>
    <t>联系人</t>
    <phoneticPr fontId="1" type="noConversion"/>
  </si>
  <si>
    <t>联系电话</t>
    <phoneticPr fontId="1" type="noConversion"/>
  </si>
  <si>
    <t>地址</t>
    <phoneticPr fontId="1" type="noConversion"/>
  </si>
  <si>
    <t>传真</t>
    <phoneticPr fontId="1" type="noConversion"/>
  </si>
  <si>
    <t>JG_LINK_MAN</t>
    <phoneticPr fontId="1" type="noConversion"/>
  </si>
  <si>
    <t>sf_jd_record_fayi_shijian_template</t>
  </si>
  <si>
    <t>法医学尸体检验记录</t>
    <phoneticPr fontId="1" type="noConversion"/>
  </si>
  <si>
    <t>法医学尸体检验记录.docx</t>
  </si>
  <si>
    <t>鉴定相关书签定义</t>
  </si>
  <si>
    <t>BKMK_NAME_ENTRUST_LST</t>
  </si>
  <si>
    <t>SfEntrust</t>
  </si>
  <si>
    <t>BKMK_NAME_ENTRUSTOR_LST</t>
  </si>
  <si>
    <t>SfEntrustor</t>
    <phoneticPr fontId="1" type="noConversion"/>
  </si>
  <si>
    <t>BKMK_NAME_JDTARGET_LST</t>
  </si>
  <si>
    <t>SfJdTarget</t>
  </si>
  <si>
    <t>ACCEPTOR</t>
    <phoneticPr fontId="1" type="noConversion"/>
  </si>
  <si>
    <t>JGDH</t>
    <phoneticPr fontId="1" type="noConversion"/>
  </si>
  <si>
    <t>JGDZ</t>
    <phoneticPr fontId="1" type="noConversion"/>
  </si>
  <si>
    <t>JGYB</t>
    <phoneticPr fontId="1" type="noConversion"/>
  </si>
  <si>
    <t>JG_FAX</t>
    <phoneticPr fontId="1" type="noConversion"/>
  </si>
  <si>
    <t>SF_JD_REPORT</t>
  </si>
  <si>
    <t>PUBLISH_TIME</t>
  </si>
  <si>
    <t>REPORT_CODE</t>
  </si>
  <si>
    <t>普洱环境配置信息</t>
    <phoneticPr fontId="1" type="noConversion"/>
  </si>
  <si>
    <t>数据库</t>
    <phoneticPr fontId="1" type="noConversion"/>
  </si>
  <si>
    <t>10.169.180.147</t>
    <phoneticPr fontId="1" type="noConversion"/>
  </si>
  <si>
    <t>服务器</t>
    <phoneticPr fontId="1" type="noConversion"/>
  </si>
  <si>
    <t>10.169.180.148</t>
    <phoneticPr fontId="1" type="noConversion"/>
  </si>
  <si>
    <t>远程访问</t>
    <phoneticPr fontId="1" type="noConversion"/>
  </si>
  <si>
    <t>用户</t>
    <phoneticPr fontId="1" type="noConversion"/>
  </si>
  <si>
    <t>administrator</t>
    <phoneticPr fontId="1" type="noConversion"/>
  </si>
  <si>
    <t>密码</t>
    <phoneticPr fontId="1" type="noConversion"/>
  </si>
  <si>
    <t>xz@123</t>
    <phoneticPr fontId="1" type="noConversion"/>
  </si>
  <si>
    <t>SF_JDJG</t>
  </si>
  <si>
    <t>鉴定报告</t>
    <phoneticPr fontId="1" type="noConversion"/>
  </si>
  <si>
    <t>鉴定文书编号</t>
    <phoneticPr fontId="1" type="noConversion"/>
  </si>
  <si>
    <t>com.ufgov.zc.client.sf.report.SfReportCodeDialog</t>
    <phoneticPr fontId="1" type="noConversion"/>
  </si>
  <si>
    <t>com.ufgov.zc.client.sf.jdjg.SfJdjgListPanel</t>
    <phoneticPr fontId="1" type="noConversion"/>
  </si>
  <si>
    <t>部件</t>
    <phoneticPr fontId="1" type="noConversion"/>
  </si>
  <si>
    <t>主表</t>
    <phoneticPr fontId="1" type="noConversion"/>
  </si>
  <si>
    <t>列表类</t>
    <phoneticPr fontId="1" type="noConversion"/>
  </si>
  <si>
    <t>300384</t>
    <phoneticPr fontId="1" type="noConversion"/>
  </si>
  <si>
    <t>普洱市思茅区</t>
    <phoneticPr fontId="1" type="noConversion"/>
  </si>
  <si>
    <t>鉴定报告</t>
    <phoneticPr fontId="1" type="noConversion"/>
  </si>
  <si>
    <t>JDREPORT</t>
    <phoneticPr fontId="1" type="noConversion"/>
  </si>
  <si>
    <t>REPORT_TYPE</t>
  </si>
  <si>
    <t xml:space="preserve"> </t>
  </si>
  <si>
    <t>SfJdReport</t>
  </si>
  <si>
    <t>BKMK_NAME_JDREPORT_LST</t>
    <phoneticPr fontId="1" type="noConversion"/>
  </si>
  <si>
    <t>检材样本</t>
    <phoneticPr fontId="1" type="noConversion"/>
  </si>
  <si>
    <t>鉴定记录</t>
    <phoneticPr fontId="1" type="noConversion"/>
  </si>
  <si>
    <t>JD_DATE</t>
  </si>
  <si>
    <t>SfJdResult</t>
  </si>
  <si>
    <t>JDRECORD</t>
    <phoneticPr fontId="1" type="noConversion"/>
  </si>
  <si>
    <t>BKMK_NAME_JDRECORD_LST</t>
    <phoneticPr fontId="1" type="noConversion"/>
  </si>
  <si>
    <t>JD_ADDRESS</t>
  </si>
  <si>
    <t>JDR</t>
  </si>
  <si>
    <t>鉴定人</t>
  </si>
  <si>
    <t>鉴定地点</t>
  </si>
  <si>
    <t>鉴定日期</t>
  </si>
  <si>
    <t>JD_METHOD</t>
  </si>
  <si>
    <t>鉴定方法</t>
  </si>
  <si>
    <t>JD_OPINION</t>
  </si>
  <si>
    <t>鉴定意见</t>
  </si>
  <si>
    <t>JD_PROCESS</t>
    <phoneticPr fontId="5" type="noConversion"/>
  </si>
  <si>
    <t>检验过程</t>
  </si>
  <si>
    <t>JD_RESULT</t>
  </si>
  <si>
    <t>检验结果</t>
  </si>
  <si>
    <t>JD_TARGET</t>
  </si>
  <si>
    <t>检验项目</t>
  </si>
  <si>
    <t>名称</t>
  </si>
  <si>
    <t>ZC_PERSONS</t>
  </si>
  <si>
    <t>在场人员</t>
  </si>
  <si>
    <t>关于某些部件存在菜单的问题</t>
    <phoneticPr fontId="1" type="noConversion"/>
  </si>
  <si>
    <t>鉴定记录、鉴定报告有菜单，菜单是挂在dialog上的，所以当使用图形界面的时候，需要根据当前的页签，来决定是否加载对应的菜单</t>
    <phoneticPr fontId="1" type="noConversion"/>
  </si>
  <si>
    <t>在抽象类AbstractMainSubEditPanel中增加方法getMenuBar()，默认返回null</t>
    <phoneticPr fontId="1" type="noConversion"/>
  </si>
  <si>
    <t>有菜单的部件，重写这个方法，返回自己部件的menubar</t>
    <phoneticPr fontId="1" type="noConversion"/>
  </si>
  <si>
    <t>在图形界面主类上，在其tabchange事件上，判断对应的部件是否有菜单，如果有就加载，没有就设置菜单为空</t>
    <phoneticPr fontId="1" type="noConversion"/>
  </si>
  <si>
    <t xml:space="preserve">  protected void _tabChanged() {</t>
  </si>
  <si>
    <t xml:space="preserve">  Component c=tabPanel.getSelectedComponent();</t>
  </si>
  <si>
    <t xml:space="preserve">  if(c instanceof AbstractMainSubEditPanel){</t>
  </si>
  <si>
    <t>AbstractMainSubEditPanel editP=(AbstractMainSubEditPanel)c;</t>
  </si>
  <si>
    <t>if(editP.getMenuBar()==null){</t>
  </si>
  <si>
    <t>if(parentWindow.getJMenuBar()!=null){</t>
  </si>
  <si>
    <t>parentWindow.getJMenuBar().setVisible(false);</t>
  </si>
  <si>
    <t>}else{</t>
  </si>
  <si>
    <t>parentWindow.setJMenuBar(editP.getMenuBar());</t>
  </si>
  <si>
    <t>parentWindow.getJMenuBar().setVisible(true);</t>
  </si>
  <si>
    <t xml:space="preserve">}else{ </t>
  </si>
  <si>
    <t>parentWindow.validate();</t>
  </si>
  <si>
    <t>上述鉴定对象信息合集</t>
    <phoneticPr fontId="1" type="noConversion"/>
  </si>
  <si>
    <t>鉴定专业</t>
    <phoneticPr fontId="1" type="noConversion"/>
  </si>
  <si>
    <t>SF_ENTRUST_MAJOR_NAME</t>
    <phoneticPr fontId="1" type="noConversion"/>
  </si>
  <si>
    <t>ExcelPane</t>
    <phoneticPr fontId="1" type="noConversion"/>
  </si>
  <si>
    <t>默认空白excel文件id：</t>
    <phoneticPr fontId="1" type="noConversion"/>
  </si>
  <si>
    <t>SF_BLANK_EXCEL_FILE_ID</t>
    <phoneticPr fontId="1" type="noConversion"/>
  </si>
  <si>
    <t>5、关于在表格中附件下载形式</t>
    <phoneticPr fontId="1" type="noConversion"/>
  </si>
  <si>
    <t>如果数据中有附件，则在表格中显示时，希望他能在浏览时，能下载，编辑时能增、删、下载文件</t>
    <phoneticPr fontId="1" type="noConversion"/>
  </si>
  <si>
    <t>需要做如下设置：</t>
    <phoneticPr fontId="1" type="noConversion"/>
  </si>
  <si>
    <t>1、字段需要两个，一个存储文件名，一个存储文件id，这个id是as_file里的fileId</t>
    <phoneticPr fontId="1" type="noConversion"/>
  </si>
  <si>
    <t>2、这两个字段有命名要求，文件名字段要以_ATTACH或者_FILE或者FILE_NAME结尾，在beantablemodel的isCellEditable()方法中会进行比较</t>
    <phoneticPr fontId="1" type="noConversion"/>
  </si>
  <si>
    <t>如果是以这些结尾的字段，处于浏览状态时，他会让这个cell可编辑</t>
    <phoneticPr fontId="1" type="noConversion"/>
  </si>
  <si>
    <t>3、在设置表格的celleditor时，使用FileCellEditor，注意其构造函数如下：</t>
    <phoneticPr fontId="1" type="noConversion"/>
  </si>
  <si>
    <t xml:space="preserve">SwingUtil.setTableCellEditor(table, SfJdResultFile.COL_FILE_NAME, new FileCellEditor("fileId",(BeanTableModel) table.getModel())); </t>
    <phoneticPr fontId="1" type="noConversion"/>
  </si>
  <si>
    <t>SfJdResultFile.COL_FILE_NAME是表格的列标识，一般是文件名称</t>
    <phoneticPr fontId="1" type="noConversion"/>
  </si>
  <si>
    <t>new FileCellEditor("fileId",(BeanTableModel) table.getModel())里的fileId是存储文件的fileId</t>
    <phoneticPr fontId="1" type="noConversion"/>
  </si>
  <si>
    <t>在点击表格的对应cell时，他会使用下面的方法返回一个编辑器：</t>
    <phoneticPr fontId="1" type="noConversion"/>
  </si>
  <si>
    <t xml:space="preserve"> public Component getTableCellEditorComponent(JTable table, Object value, boolean isSelected, int row, int column) {</t>
  </si>
  <si>
    <t xml:space="preserve">    Object bill = ((BeanTableModel) table.getModel()).getBean(table.convertRowIndexToModel(row));</t>
  </si>
  <si>
    <t xml:space="preserve">    try {</t>
  </si>
  <si>
    <t xml:space="preserve">        editor.setFileId((String) PropertyUtils.getProperty(bill, blobidName), "" + value, this.getTableModelEditable());</t>
  </si>
  <si>
    <t xml:space="preserve">      } else {</t>
  </si>
  <si>
    <t xml:space="preserve">        editor.setFileId((String) PropertyUtils.getProperty(bill, ((BeanTableModel) table.getModel()).getBeanProperty(table.convertColumnIndexToModel(column)) + FILE_POSTFIX), "" + value,</t>
  </si>
  <si>
    <t xml:space="preserve">          this.getTableModelEditable());</t>
  </si>
  <si>
    <t xml:space="preserve">      }</t>
  </si>
  <si>
    <t xml:space="preserve">    } catch (Exception e) {</t>
  </si>
  <si>
    <t xml:space="preserve">      throw new RuntimeException(e);</t>
  </si>
  <si>
    <t xml:space="preserve">    }</t>
  </si>
  <si>
    <t xml:space="preserve">      if (blobidName != null) {</t>
    <phoneticPr fontId="1" type="noConversion"/>
  </si>
  <si>
    <t>其中blobidName就是构造函数第一个参数给他的值</t>
    <phoneticPr fontId="1" type="noConversion"/>
  </si>
  <si>
    <t>editor.setFileId((String) PropertyUtils.getProperty(bill, blobidName), "" + value, this.getTableModelEditable());</t>
  </si>
  <si>
    <t>在这个方法中，回去后台抓取文件：</t>
    <phoneticPr fontId="1" type="noConversion"/>
  </si>
  <si>
    <t>类：FileCellEditor</t>
    <phoneticPr fontId="1" type="noConversion"/>
  </si>
  <si>
    <t>表</t>
    <phoneticPr fontId="1" type="noConversion"/>
  </si>
  <si>
    <t>部件</t>
    <phoneticPr fontId="1" type="noConversion"/>
  </si>
  <si>
    <t>列表类</t>
    <phoneticPr fontId="1" type="noConversion"/>
  </si>
  <si>
    <t>com.ufgov.zc.client.sf.report.SfJdReportListPanel</t>
    <phoneticPr fontId="1" type="noConversion"/>
  </si>
  <si>
    <t>短信管理</t>
    <phoneticPr fontId="1" type="noConversion"/>
  </si>
  <si>
    <t>鉴定机构</t>
    <phoneticPr fontId="1" type="noConversion"/>
  </si>
  <si>
    <t>部件</t>
    <phoneticPr fontId="1" type="noConversion"/>
  </si>
  <si>
    <t>表</t>
    <phoneticPr fontId="1" type="noConversion"/>
  </si>
  <si>
    <t>列表类</t>
    <phoneticPr fontId="1" type="noConversion"/>
  </si>
  <si>
    <t>com.ufgov.zc.client.sf.moblieMsg.ZcMobileMsgListPanel</t>
    <phoneticPr fontId="1" type="noConversion"/>
  </si>
  <si>
    <t>SF_MOBILE_MSG</t>
    <phoneticPr fontId="1" type="noConversion"/>
  </si>
  <si>
    <t>ZC_MOBILE_MSG</t>
    <phoneticPr fontId="1" type="noConversion"/>
  </si>
  <si>
    <t>给所有鉴定机构的用户</t>
    <phoneticPr fontId="1" type="noConversion"/>
  </si>
  <si>
    <t>给所有申报方的用户</t>
    <phoneticPr fontId="1" type="noConversion"/>
  </si>
  <si>
    <t>R_SF_JDJG</t>
    <phoneticPr fontId="1" type="noConversion"/>
  </si>
  <si>
    <t>R_SF_WTF</t>
    <phoneticPr fontId="1" type="noConversion"/>
  </si>
  <si>
    <t>鉴定机构</t>
    <phoneticPr fontId="1" type="noConversion"/>
  </si>
  <si>
    <t>委托方</t>
    <phoneticPr fontId="1" type="noConversion"/>
  </si>
  <si>
    <t>试剂供应商管理</t>
  </si>
  <si>
    <t>试剂入库管理</t>
  </si>
  <si>
    <t>试剂出库管理</t>
  </si>
  <si>
    <t>已有记录引用</t>
  </si>
  <si>
    <t>已有报告引用</t>
  </si>
  <si>
    <t>待办短信</t>
  </si>
  <si>
    <t>意见书审批结束后短信委托人</t>
  </si>
  <si>
    <t>支持多个鉴定中心，区县鉴定中心可以使用</t>
    <phoneticPr fontId="1" type="noConversion"/>
  </si>
  <si>
    <t>补充检材检样信息进入系统</t>
    <phoneticPr fontId="1" type="noConversion"/>
  </si>
  <si>
    <t>打印个人的资质证书</t>
    <phoneticPr fontId="1" type="noConversion"/>
  </si>
  <si>
    <t>打印机构的资质证书</t>
    <phoneticPr fontId="1" type="noConversion"/>
  </si>
  <si>
    <t>个人资质证书做成word上传</t>
    <phoneticPr fontId="1" type="noConversion"/>
  </si>
  <si>
    <t>机构资质证书做成word上传</t>
    <phoneticPr fontId="1" type="noConversion"/>
  </si>
  <si>
    <t>仪器设备登记管理</t>
    <phoneticPr fontId="1" type="noConversion"/>
  </si>
  <si>
    <t>通知书管理</t>
    <phoneticPr fontId="1" type="noConversion"/>
  </si>
  <si>
    <t>外部录入时，需要选择鉴定机构，因为支持多个鉴定所共用系统</t>
    <phoneticPr fontId="1" type="noConversion"/>
  </si>
  <si>
    <t>内部录入时，自动选择自己所属的鉴定所</t>
    <phoneticPr fontId="1" type="noConversion"/>
  </si>
  <si>
    <t>用户组</t>
    <phoneticPr fontId="1" type="noConversion"/>
  </si>
  <si>
    <t>WTF</t>
    <phoneticPr fontId="1" type="noConversion"/>
  </si>
  <si>
    <t>菜单</t>
    <phoneticPr fontId="1" type="noConversion"/>
  </si>
  <si>
    <t>鉴定委托</t>
    <phoneticPr fontId="1" type="noConversion"/>
  </si>
  <si>
    <t>鉴定意见书</t>
    <phoneticPr fontId="1" type="noConversion"/>
  </si>
  <si>
    <t>短信消息</t>
    <phoneticPr fontId="1" type="noConversion"/>
  </si>
  <si>
    <t>只可查看</t>
    <phoneticPr fontId="1" type="noConversion"/>
  </si>
  <si>
    <t>通知书</t>
    <phoneticPr fontId="1" type="noConversion"/>
  </si>
  <si>
    <t>包括鉴定受理\不受理、补充检材、鉴定暂停、鉴定终止等通知书，只有查阅功能</t>
    <phoneticPr fontId="1" type="noConversion"/>
  </si>
  <si>
    <t>补充检材登记</t>
    <phoneticPr fontId="1" type="noConversion"/>
  </si>
  <si>
    <t>补充检材检样信息</t>
    <phoneticPr fontId="1" type="noConversion"/>
  </si>
  <si>
    <t>职位</t>
    <phoneticPr fontId="1" type="noConversion"/>
  </si>
  <si>
    <t>SF_P_WTF</t>
    <phoneticPr fontId="1" type="noConversion"/>
  </si>
  <si>
    <t>角色</t>
    <phoneticPr fontId="1" type="noConversion"/>
  </si>
  <si>
    <t>SF_R_WTF</t>
    <phoneticPr fontId="1" type="noConversion"/>
  </si>
  <si>
    <t>委托方可以登陆系统，在增加委托方时增加系统用户</t>
    <phoneticPr fontId="1" type="noConversion"/>
  </si>
  <si>
    <t>委托方用户建立在000单位的委托方(wtf)内部机构下</t>
    <phoneticPr fontId="1" type="noConversion"/>
  </si>
  <si>
    <t>用户user在建立录入委托方时建立</t>
    <phoneticPr fontId="1" type="noConversion"/>
  </si>
  <si>
    <t>所有可用的部件，其数据权限通过角色权限过滤，判断依据是，登陆用户的user</t>
    <phoneticPr fontId="1" type="noConversion"/>
  </si>
  <si>
    <t>表</t>
    <phoneticPr fontId="1" type="noConversion"/>
  </si>
  <si>
    <t>SF_WTF_USER</t>
  </si>
  <si>
    <t>SF_ENTRUSTOR</t>
    <phoneticPr fontId="1" type="noConversion"/>
  </si>
  <si>
    <t>委托方和用户id的关联表</t>
    <phoneticPr fontId="1" type="noConversion"/>
  </si>
  <si>
    <t>P_SF_WTF</t>
  </si>
  <si>
    <t>委托方</t>
    <phoneticPr fontId="1" type="noConversion"/>
  </si>
  <si>
    <t>P_SF_WTF</t>
    <phoneticPr fontId="1" type="noConversion"/>
  </si>
  <si>
    <t>OPT_SF_WTF_GROUP_ID</t>
  </si>
  <si>
    <r>
      <t>W</t>
    </r>
    <r>
      <rPr>
        <sz val="10"/>
        <color indexed="64"/>
        <rFont val="Microsoft Sans Serif"/>
        <family val="2"/>
      </rPr>
      <t>TF</t>
    </r>
    <phoneticPr fontId="5" type="noConversion"/>
  </si>
  <si>
    <t>系统默认值</t>
    <phoneticPr fontId="1" type="noConversion"/>
  </si>
  <si>
    <t>内部机构</t>
    <phoneticPr fontId="1" type="noConversion"/>
  </si>
  <si>
    <t>单位码</t>
    <phoneticPr fontId="1" type="noConversion"/>
  </si>
  <si>
    <t>默认职位</t>
    <phoneticPr fontId="1" type="noConversion"/>
  </si>
  <si>
    <t>默认角色</t>
    <phoneticPr fontId="1" type="noConversion"/>
  </si>
  <si>
    <t>R_SF_WTF</t>
    <phoneticPr fontId="1" type="noConversion"/>
  </si>
  <si>
    <t>给所有的委托方</t>
    <phoneticPr fontId="1" type="noConversion"/>
  </si>
  <si>
    <t>WTF</t>
    <phoneticPr fontId="5" type="noConversion"/>
  </si>
  <si>
    <t>100</t>
    <phoneticPr fontId="5" type="noConversion"/>
  </si>
  <si>
    <t>工作流设计</t>
    <phoneticPr fontId="1" type="noConversion"/>
  </si>
  <si>
    <t>草稿-&gt;委托审核</t>
    <phoneticPr fontId="1" type="noConversion"/>
  </si>
  <si>
    <t>由于是委托方编报，送审时，根据委托单的鉴定机构(co_code存储鉴定机构代码，目前是统一000，将来实现多家鉴定机构后在调整，在界面上选择),将单据送给</t>
    <phoneticPr fontId="1" type="noConversion"/>
  </si>
  <si>
    <t>鉴定机构有鉴定受理角色（R_WTSL)的人</t>
    <phoneticPr fontId="1" type="noConversion"/>
  </si>
  <si>
    <t>sql：</t>
    <phoneticPr fontId="1" type="noConversion"/>
  </si>
  <si>
    <t>技术负责</t>
    <phoneticPr fontId="1" type="noConversion"/>
  </si>
  <si>
    <t>OPT_SF_WTF_ORG_ID</t>
    <phoneticPr fontId="1" type="noConversion"/>
  </si>
  <si>
    <t>OPT_SF_WTF_CO_CODE</t>
    <phoneticPr fontId="1" type="noConversion"/>
  </si>
  <si>
    <t>OPT_SF_WTF_POSI_ID</t>
    <phoneticPr fontId="1" type="noConversion"/>
  </si>
  <si>
    <t>OPT_SF_WTF_ROLE_ID</t>
    <phoneticPr fontId="1" type="noConversion"/>
  </si>
  <si>
    <t>select distinct ep.emp_code from as_posi_role pr,as_emp_position ep,sf_entrust t</t>
  </si>
  <si>
    <t xml:space="preserve"> where pr.role_id='R_WTSL'</t>
  </si>
  <si>
    <t xml:space="preserve"> and pr.posi_code=ep.posi_code</t>
  </si>
  <si>
    <t xml:space="preserve"> and ep.nd=t.nd</t>
  </si>
  <si>
    <t xml:space="preserve"> and t.co_code=ep.co_code</t>
  </si>
  <si>
    <t xml:space="preserve"> and t.process_inst_id=?; </t>
  </si>
  <si>
    <t>委托审核-&gt;技术负责</t>
    <phoneticPr fontId="1" type="noConversion"/>
  </si>
  <si>
    <t>R_SF_JSFZ</t>
    <phoneticPr fontId="1" type="noConversion"/>
  </si>
  <si>
    <t>根据委托的专业，将委托送给对应专业的鉴定负责人，方法是给鉴定负责人的职位增加角色R_SF_JSFZ</t>
    <phoneticPr fontId="1" type="noConversion"/>
  </si>
  <si>
    <t>sql:</t>
    <phoneticPr fontId="1" type="noConversion"/>
  </si>
  <si>
    <t xml:space="preserve"> select distinct p.account</t>
  </si>
  <si>
    <t xml:space="preserve">   from sf_jd_person p, sf_jd_person_major pm, sf_entrust e</t>
  </si>
  <si>
    <t xml:space="preserve">  where p.jd_person_id = pm.jd_person_id</t>
  </si>
  <si>
    <t xml:space="preserve">    and substr(e.major_code, 1, 3) = substr(pm.major_code, 1, 3)</t>
  </si>
  <si>
    <t xml:space="preserve">    and p.account in (select distinct ep.emp_code</t>
  </si>
  <si>
    <t xml:space="preserve">                        from as_posi_role pr, as_emp_position ep</t>
  </si>
  <si>
    <t xml:space="preserve">                       where pr.role_id = 'R_SF_JSFZ'</t>
  </si>
  <si>
    <t xml:space="preserve">                         and pr.posi_code = ep.posi_code</t>
  </si>
  <si>
    <t xml:space="preserve">                         and ep.nd = e.nd</t>
  </si>
  <si>
    <t xml:space="preserve">                         and e.co_code = ep.co_code</t>
  </si>
  <si>
    <t xml:space="preserve">                         and e.process_inst_id = ?);</t>
  </si>
  <si>
    <t>文件技术负责</t>
    <phoneticPr fontId="1" type="noConversion"/>
  </si>
  <si>
    <t>应对004文件鉴定</t>
    <phoneticPr fontId="1" type="noConversion"/>
  </si>
  <si>
    <t>R_SF_JSFZ_WJ</t>
    <phoneticPr fontId="1" type="noConversion"/>
  </si>
  <si>
    <t>R_SF_JDRECORD_FILE_MODEL</t>
    <phoneticPr fontId="1" type="noConversion"/>
  </si>
  <si>
    <t>鉴定记录模板文件</t>
    <phoneticPr fontId="1" type="noConversion"/>
  </si>
  <si>
    <t>R_WTSL</t>
    <phoneticPr fontId="1" type="noConversion"/>
  </si>
  <si>
    <t>对所有的鉴定记录、鉴定报告等都可见</t>
    <phoneticPr fontId="1" type="noConversion"/>
  </si>
  <si>
    <t>对所有的鉴定记录、鉴定报告等只可看见自己相关专业的</t>
    <phoneticPr fontId="1" type="noConversion"/>
  </si>
  <si>
    <t>R_SF_ZR</t>
    <phoneticPr fontId="1" type="noConversion"/>
  </si>
  <si>
    <t>SF_JD_DOC_AUDIT</t>
    <phoneticPr fontId="1" type="noConversion"/>
  </si>
  <si>
    <t>com.ufgov.zc.client.sf.jddocaudit.SfJdDocAuditListPanel</t>
    <phoneticPr fontId="1" type="noConversion"/>
  </si>
  <si>
    <t>com.ufgov.zc.client.sf.jddoctype.SfJdDocTypeListPanel</t>
    <phoneticPr fontId="1" type="noConversion"/>
  </si>
  <si>
    <t>P_SF_JSFZ_LH</t>
  </si>
  <si>
    <t>理化检验技术负责</t>
  </si>
  <si>
    <t>R_SF_JSFZ</t>
  </si>
  <si>
    <t>鉴定文件审批</t>
    <phoneticPr fontId="1" type="noConversion"/>
  </si>
  <si>
    <t>主管部门负责人意见</t>
    <phoneticPr fontId="1" type="noConversion"/>
  </si>
  <si>
    <t>DOC_AUDIT_BMFZR</t>
    <phoneticPr fontId="1" type="noConversion"/>
  </si>
  <si>
    <t>主管部门负责人</t>
    <phoneticPr fontId="1" type="noConversion"/>
  </si>
  <si>
    <t>DOC_AUDIT_BMFZR_COMMENT</t>
    <phoneticPr fontId="1" type="noConversion"/>
  </si>
  <si>
    <t>DOC_AUDIT_BMFZR_TIME</t>
    <phoneticPr fontId="1" type="noConversion"/>
  </si>
  <si>
    <t>主管部门负责人审批时间</t>
    <phoneticPr fontId="1" type="noConversion"/>
  </si>
  <si>
    <t>鉴定机构负责人</t>
    <phoneticPr fontId="1" type="noConversion"/>
  </si>
  <si>
    <t>鉴定机构负责人意见</t>
    <phoneticPr fontId="1" type="noConversion"/>
  </si>
  <si>
    <t>鉴定机构负责人审批时间</t>
    <phoneticPr fontId="1" type="noConversion"/>
  </si>
  <si>
    <t>DOC_AUDIT_JDJGFZR</t>
    <phoneticPr fontId="1" type="noConversion"/>
  </si>
  <si>
    <t>DOC_AUDIT_JDJGFZR_COMMENT</t>
    <phoneticPr fontId="1" type="noConversion"/>
  </si>
  <si>
    <t>DOC_AUDIT_JDJGFZR_TIME</t>
    <phoneticPr fontId="1" type="noConversion"/>
  </si>
  <si>
    <t>DOC_AUDIT_JSFZR</t>
    <phoneticPr fontId="1" type="noConversion"/>
  </si>
  <si>
    <t>主办实验室负责人/技术负责人</t>
    <phoneticPr fontId="1" type="noConversion"/>
  </si>
  <si>
    <t>主办实验室负责人意见</t>
    <phoneticPr fontId="1" type="noConversion"/>
  </si>
  <si>
    <t>主办实验室负责人审批时间</t>
    <phoneticPr fontId="1" type="noConversion"/>
  </si>
  <si>
    <t>DOC_AUDIT_JSFZR_COMMENT</t>
    <phoneticPr fontId="1" type="noConversion"/>
  </si>
  <si>
    <t>DOC_AUDIT_JSFZR_TIME</t>
    <phoneticPr fontId="1" type="noConversion"/>
  </si>
  <si>
    <t>鉴定负责人</t>
    <phoneticPr fontId="1" type="noConversion"/>
  </si>
  <si>
    <t>DOC_AUDIT_JDFZR</t>
    <phoneticPr fontId="1" type="noConversion"/>
  </si>
  <si>
    <t>鉴定负责人意见</t>
    <phoneticPr fontId="1" type="noConversion"/>
  </si>
  <si>
    <t>鉴定负责人审批时间</t>
    <phoneticPr fontId="1" type="noConversion"/>
  </si>
  <si>
    <t>DOC_AUDIT_JDFZR_COMMENT</t>
    <phoneticPr fontId="1" type="noConversion"/>
  </si>
  <si>
    <t>DOC_AUDIT_JDFZR_TIME</t>
    <phoneticPr fontId="1" type="noConversion"/>
  </si>
  <si>
    <t>本专业授权签字人审批时间</t>
    <phoneticPr fontId="1" type="noConversion"/>
  </si>
  <si>
    <t>DOC_AUDIT_JSFZR_TIME2</t>
    <phoneticPr fontId="1" type="noConversion"/>
  </si>
  <si>
    <t>发文形式及数量</t>
    <phoneticPr fontId="1" type="noConversion"/>
  </si>
  <si>
    <t>DOC_AUDIT_FWHSL</t>
    <phoneticPr fontId="1" type="noConversion"/>
  </si>
  <si>
    <t>加上时限</t>
    <phoneticPr fontId="1" type="noConversion"/>
  </si>
  <si>
    <t>加上图片</t>
    <phoneticPr fontId="1" type="noConversion"/>
  </si>
  <si>
    <t>待办</t>
    <phoneticPr fontId="1" type="noConversion"/>
  </si>
  <si>
    <t>资质开始时间、结束时间</t>
    <phoneticPr fontId="1" type="noConversion"/>
  </si>
  <si>
    <t>发证机关</t>
    <phoneticPr fontId="1" type="noConversion"/>
  </si>
  <si>
    <t>培训学习</t>
    <phoneticPr fontId="1" type="noConversion"/>
  </si>
  <si>
    <t>立功受奖</t>
    <phoneticPr fontId="1" type="noConversion"/>
  </si>
  <si>
    <t>工作简历</t>
    <phoneticPr fontId="1" type="noConversion"/>
  </si>
  <si>
    <t>论文著作</t>
    <phoneticPr fontId="1" type="noConversion"/>
  </si>
  <si>
    <t>学历</t>
    <phoneticPr fontId="1" type="noConversion"/>
  </si>
  <si>
    <t>身份证、警官证</t>
    <phoneticPr fontId="1" type="noConversion"/>
  </si>
  <si>
    <t>年度考核</t>
    <phoneticPr fontId="1" type="noConversion"/>
  </si>
  <si>
    <t>年度工作总结</t>
    <phoneticPr fontId="1" type="noConversion"/>
  </si>
  <si>
    <t>年度工作规划</t>
    <phoneticPr fontId="1" type="noConversion"/>
  </si>
  <si>
    <t>法医鉴定</t>
  </si>
  <si>
    <t>文静涛</t>
    <phoneticPr fontId="5" type="noConversion"/>
  </si>
  <si>
    <t>001001</t>
  </si>
  <si>
    <t>法医临床鉴定</t>
  </si>
  <si>
    <t>001002</t>
  </si>
  <si>
    <t>法医物证鉴定</t>
  </si>
  <si>
    <t>001003</t>
  </si>
  <si>
    <t>法医病理鉴定</t>
  </si>
  <si>
    <t>001004</t>
  </si>
  <si>
    <t>法医毒理鉴定</t>
  </si>
  <si>
    <t>001005</t>
  </si>
  <si>
    <t>DNA检测鉴定</t>
  </si>
  <si>
    <t>单独列出来</t>
    <phoneticPr fontId="5" type="noConversion"/>
  </si>
  <si>
    <t>李景</t>
    <phoneticPr fontId="5" type="noConversion"/>
  </si>
  <si>
    <t>痕迹鉴定</t>
  </si>
  <si>
    <t>徐兴宇</t>
    <phoneticPr fontId="5" type="noConversion"/>
  </si>
  <si>
    <t>002001</t>
  </si>
  <si>
    <t>手印鉴定</t>
  </si>
  <si>
    <t xml:space="preserve"> </t>
    <phoneticPr fontId="5" type="noConversion"/>
  </si>
  <si>
    <t>002002</t>
  </si>
  <si>
    <t>足迹鉴定</t>
  </si>
  <si>
    <t>002003</t>
  </si>
  <si>
    <t>工具鉴定</t>
  </si>
  <si>
    <t>002004</t>
  </si>
  <si>
    <t>枪弹痕迹鉴定</t>
  </si>
  <si>
    <t>002005</t>
  </si>
  <si>
    <t>车辆痕迹和号码鉴定</t>
  </si>
  <si>
    <t>002006</t>
  </si>
  <si>
    <t>玻璃制品鉴定</t>
  </si>
  <si>
    <t>002007</t>
  </si>
  <si>
    <t>纺织品鉴定</t>
  </si>
  <si>
    <t>002008</t>
  </si>
  <si>
    <t>锁具和钥匙鉴定</t>
  </si>
  <si>
    <t>002009</t>
  </si>
  <si>
    <t>牲畜蹄迹鉴定</t>
  </si>
  <si>
    <t>002010</t>
  </si>
  <si>
    <t>整体分离痕迹鉴定</t>
  </si>
  <si>
    <t>002011</t>
  </si>
  <si>
    <t>其他痕迹鉴定</t>
  </si>
  <si>
    <t>理化鉴定</t>
  </si>
  <si>
    <t>李进</t>
    <phoneticPr fontId="5" type="noConversion"/>
  </si>
  <si>
    <t>003001</t>
  </si>
  <si>
    <t>毒物鉴定</t>
  </si>
  <si>
    <t>理化</t>
    <phoneticPr fontId="5" type="noConversion"/>
  </si>
  <si>
    <t>003002</t>
  </si>
  <si>
    <t>毒品鉴定</t>
  </si>
  <si>
    <t>毒品</t>
    <phoneticPr fontId="5" type="noConversion"/>
  </si>
  <si>
    <t>003003</t>
  </si>
  <si>
    <t>易制毒化学品</t>
    <phoneticPr fontId="5" type="noConversion"/>
  </si>
  <si>
    <t>毒物</t>
    <phoneticPr fontId="5" type="noConversion"/>
  </si>
  <si>
    <t>003004</t>
  </si>
  <si>
    <t>微量物证</t>
    <phoneticPr fontId="5" type="noConversion"/>
  </si>
  <si>
    <t>文件鉴定</t>
  </si>
  <si>
    <t>wangyy</t>
    <phoneticPr fontId="5" type="noConversion"/>
  </si>
  <si>
    <t>33</t>
  </si>
  <si>
    <t>004001</t>
  </si>
  <si>
    <t>笔迹鉴定</t>
  </si>
  <si>
    <t>34</t>
  </si>
  <si>
    <t>004002</t>
  </si>
  <si>
    <t>印章鉴定</t>
  </si>
  <si>
    <t>35</t>
  </si>
  <si>
    <t>004003</t>
  </si>
  <si>
    <t>伪造货币</t>
  </si>
  <si>
    <t>36</t>
  </si>
  <si>
    <t>004004</t>
  </si>
  <si>
    <t>证件鉴定</t>
  </si>
  <si>
    <t>37</t>
  </si>
  <si>
    <t>004005</t>
  </si>
  <si>
    <t>票据鉴定</t>
  </si>
  <si>
    <t>38</t>
  </si>
  <si>
    <t>004006</t>
  </si>
  <si>
    <t>污损文件鉴定</t>
  </si>
  <si>
    <t>39</t>
  </si>
  <si>
    <t>004007</t>
  </si>
  <si>
    <t>印刷文件鉴定</t>
  </si>
  <si>
    <t>40</t>
  </si>
  <si>
    <t>004008</t>
  </si>
  <si>
    <t>打印文件鉴定</t>
  </si>
  <si>
    <t>声像资料鉴定</t>
  </si>
  <si>
    <t>李姜</t>
    <phoneticPr fontId="5" type="noConversion"/>
  </si>
  <si>
    <t>41</t>
  </si>
  <si>
    <t>005001</t>
  </si>
  <si>
    <t>照片鉴定</t>
  </si>
  <si>
    <t>42</t>
  </si>
  <si>
    <t>005002</t>
  </si>
  <si>
    <t>录像鉴定</t>
  </si>
  <si>
    <t>43</t>
  </si>
  <si>
    <t>005003</t>
  </si>
  <si>
    <t>语音分析和识别鉴定</t>
  </si>
  <si>
    <t>44</t>
  </si>
  <si>
    <t>005004</t>
  </si>
  <si>
    <t>试听资料鉴定</t>
  </si>
  <si>
    <t>电子证据鉴定</t>
  </si>
  <si>
    <t>黄垒</t>
    <phoneticPr fontId="5" type="noConversion"/>
  </si>
  <si>
    <t>SF_SJ_SUPPLIER</t>
  </si>
  <si>
    <t>部件</t>
    <phoneticPr fontId="1" type="noConversion"/>
  </si>
  <si>
    <t>表</t>
    <phoneticPr fontId="1" type="noConversion"/>
  </si>
  <si>
    <t>部件</t>
    <phoneticPr fontId="1" type="noConversion"/>
  </si>
  <si>
    <t>供应商管理</t>
  </si>
  <si>
    <t>生产商管理</t>
    <phoneticPr fontId="1" type="noConversion"/>
  </si>
  <si>
    <t>com.ufgov.zc.client.sf.supplier.SfSjSupplierListPanel</t>
    <phoneticPr fontId="1" type="noConversion"/>
  </si>
  <si>
    <t>com.ufgov.zc.client.sf.supplier.SfSjProductorListPanel</t>
    <phoneticPr fontId="1" type="noConversion"/>
  </si>
  <si>
    <t>SF_SJ_PRODUCTOR</t>
    <phoneticPr fontId="1" type="noConversion"/>
  </si>
  <si>
    <t>SF_SJ</t>
  </si>
  <si>
    <t>表</t>
    <phoneticPr fontId="1" type="noConversion"/>
  </si>
  <si>
    <t>SF_SJ</t>
    <phoneticPr fontId="1" type="noConversion"/>
  </si>
  <si>
    <t>com.ufgov.zc.client.sf.sj.SfSjListPanel</t>
    <phoneticPr fontId="1" type="noConversion"/>
  </si>
  <si>
    <t>没有用这个方式，直接打开其他的记录，进行拷贝</t>
    <phoneticPr fontId="1" type="noConversion"/>
  </si>
  <si>
    <t>SF_JD_RECORD_FILE_MODEL</t>
    <phoneticPr fontId="1" type="noConversion"/>
  </si>
  <si>
    <t>首页待办</t>
    <phoneticPr fontId="1" type="noConversion"/>
  </si>
  <si>
    <t>鉴定所的待办sql</t>
    <phoneticPr fontId="1" type="noConversion"/>
  </si>
  <si>
    <t>ap_page_portlet</t>
  </si>
  <si>
    <t>id</t>
    <phoneticPr fontId="1" type="noConversion"/>
  </si>
  <si>
    <t>page_id</t>
  </si>
  <si>
    <t>1421675220928</t>
    <phoneticPr fontId="1" type="noConversion"/>
  </si>
  <si>
    <t xml:space="preserve"> select * from ap_page_portlet where id='78' </t>
  </si>
  <si>
    <t>通知提醒</t>
    <phoneticPr fontId="1" type="noConversion"/>
  </si>
  <si>
    <t>首页待办</t>
    <phoneticPr fontId="1" type="noConversion"/>
  </si>
  <si>
    <t>系统有以下通知提醒要求：</t>
    <phoneticPr fontId="1" type="noConversion"/>
  </si>
  <si>
    <t>2、委托到期提醒</t>
    <phoneticPr fontId="1" type="noConversion"/>
  </si>
  <si>
    <t>3、资质证书到期提醒</t>
    <phoneticPr fontId="1" type="noConversion"/>
  </si>
  <si>
    <t>机构的资质证书</t>
    <phoneticPr fontId="1" type="noConversion"/>
  </si>
  <si>
    <t>个人的资质证书</t>
    <phoneticPr fontId="1" type="noConversion"/>
  </si>
  <si>
    <t>1、工作流相关审批信息，如审批、退回等</t>
    <phoneticPr fontId="1" type="noConversion"/>
  </si>
  <si>
    <t>SF_NOTICE</t>
    <phoneticPr fontId="1" type="noConversion"/>
  </si>
  <si>
    <t>存放需要做提醒的业务类型，后台启动后，检索这个表，通过对应的业务类，获得提醒消息</t>
    <phoneticPr fontId="1" type="noConversion"/>
  </si>
  <si>
    <t>SF_NOTICE_MSG</t>
  </si>
  <si>
    <t>提醒消息内容，来源上面表里的业务处理类处理的结果</t>
    <phoneticPr fontId="1" type="noConversion"/>
  </si>
  <si>
    <t>试剂库</t>
  </si>
  <si>
    <t>OPT_SF_MATERIALS_STORE_DAYS</t>
  </si>
  <si>
    <t>检材默认保存时间(天)</t>
    <phoneticPr fontId="1" type="noConversion"/>
  </si>
  <si>
    <t>SF_NOTICE_HANDLE</t>
  </si>
  <si>
    <t>提醒处理，如延后，不再提醒</t>
    <phoneticPr fontId="1" type="noConversion"/>
  </si>
  <si>
    <t>SF_NOTICE_RECIEVER</t>
  </si>
  <si>
    <t>提醒的接收人</t>
    <phoneticPr fontId="1" type="noConversion"/>
  </si>
  <si>
    <t>业务表</t>
    <phoneticPr fontId="1" type="noConversion"/>
  </si>
  <si>
    <t>部件</t>
    <phoneticPr fontId="1" type="noConversion"/>
  </si>
  <si>
    <t>主类</t>
    <phoneticPr fontId="1" type="noConversion"/>
  </si>
  <si>
    <t>SF_NOTICE</t>
  </si>
  <si>
    <t>com.ufgov.zc.client.sf.notice.SfNoticeListPanel</t>
    <phoneticPr fontId="1" type="noConversion"/>
  </si>
  <si>
    <t>系统提醒配置</t>
  </si>
  <si>
    <t xml:space="preserve"> </t>
    <phoneticPr fontId="1" type="noConversion"/>
  </si>
  <si>
    <t xml:space="preserve"> </t>
    <phoneticPr fontId="1" type="noConversion"/>
  </si>
  <si>
    <t>P_SF_JDZL</t>
    <phoneticPr fontId="1" type="noConversion"/>
  </si>
  <si>
    <t>鉴定助理</t>
    <phoneticPr fontId="1" type="noConversion"/>
  </si>
  <si>
    <t>英文名称</t>
    <phoneticPr fontId="1" type="noConversion"/>
  </si>
  <si>
    <t>JGMC2</t>
  </si>
  <si>
    <t>XKZH</t>
    <phoneticPr fontId="1" type="noConversion"/>
  </si>
  <si>
    <t>名称</t>
    <phoneticPr fontId="1" type="noConversion"/>
  </si>
  <si>
    <t>JGMC_ENG</t>
    <phoneticPr fontId="1" type="noConversion"/>
  </si>
  <si>
    <t>SF_ENTRUST_JD_FZR_ZSBH</t>
    <phoneticPr fontId="1" type="noConversion"/>
  </si>
  <si>
    <t>SF_ENTRUST_JD_FHR_ZSBH</t>
    <phoneticPr fontId="1" type="noConversion"/>
  </si>
  <si>
    <t>鉴定负责人证书编号</t>
    <phoneticPr fontId="1" type="noConversion"/>
  </si>
  <si>
    <t>鉴定复核人证书编号</t>
    <phoneticPr fontId="1" type="noConversion"/>
  </si>
  <si>
    <t>pause</t>
    <phoneticPr fontId="1" type="noConversion"/>
  </si>
  <si>
    <t>暂停</t>
    <phoneticPr fontId="1" type="noConversion"/>
  </si>
  <si>
    <t>CODE2</t>
    <phoneticPr fontId="1" type="noConversion"/>
  </si>
  <si>
    <t>NAME2</t>
    <phoneticPr fontId="1" type="noConversion"/>
  </si>
  <si>
    <t>开始点</t>
    <phoneticPr fontId="1" type="noConversion"/>
  </si>
  <si>
    <t>结束点</t>
    <phoneticPr fontId="1" type="noConversion"/>
  </si>
  <si>
    <t>用于获取内容，用于通知</t>
    <phoneticPr fontId="1" type="noConversion"/>
  </si>
  <si>
    <t>CONTENT_BEGIN</t>
    <phoneticPr fontId="1" type="noConversion"/>
  </si>
  <si>
    <t>CONTENT_END</t>
    <phoneticPr fontId="1" type="noConversion"/>
  </si>
  <si>
    <t>SF_APPEND_MATERIAL</t>
  </si>
  <si>
    <t>SF_CHARGE_DETAIL</t>
  </si>
  <si>
    <t>SF_ENTRUST_MANAGE</t>
  </si>
  <si>
    <t>SF_EVALUATION_PERSON</t>
  </si>
  <si>
    <t>SF_JD_DOC_AUDIT_DETAIL</t>
  </si>
  <si>
    <t>SF_JD_DOC_CODE</t>
  </si>
  <si>
    <t>SF_JD_RESULT_FILE</t>
  </si>
  <si>
    <t>SF_MATERIALS</t>
  </si>
  <si>
    <t>SF_MATERIALS_TRANSFER_DETAIL</t>
  </si>
  <si>
    <t>SF_OUT_INFO_DETAIL</t>
  </si>
  <si>
    <t>SF_OUT_INFO_VALIDATE_DETAIL</t>
  </si>
  <si>
    <t>SF_SJ_IN</t>
  </si>
  <si>
    <t>SF_SJ_LOSS</t>
  </si>
  <si>
    <t>SF_SJ_LOSS_DETAIL</t>
  </si>
  <si>
    <t>SF_SJ_OUT</t>
  </si>
  <si>
    <t>SF_SJ_OUT_DETAIL</t>
  </si>
  <si>
    <t>SF_SJ_PRODUCTOR</t>
  </si>
  <si>
    <t>SF_SJ_STORE</t>
  </si>
  <si>
    <t>SF_SJ_SUPPLIER_EVALUATE</t>
  </si>
  <si>
    <t>SF_SJ_UNIT</t>
  </si>
  <si>
    <t xml:space="preserve">delete from </t>
    <phoneticPr fontId="1" type="noConversion"/>
  </si>
  <si>
    <t>;</t>
    <phoneticPr fontId="1" type="noConversion"/>
  </si>
  <si>
    <t>电子物证</t>
    <phoneticPr fontId="1" type="noConversion"/>
  </si>
  <si>
    <t>检材增加</t>
    <phoneticPr fontId="1" type="noConversion"/>
  </si>
  <si>
    <t>品牌</t>
    <phoneticPr fontId="1" type="noConversion"/>
  </si>
  <si>
    <t>型号</t>
    <phoneticPr fontId="1" type="noConversion"/>
  </si>
  <si>
    <t>手机串号</t>
    <phoneticPr fontId="1" type="noConversion"/>
  </si>
  <si>
    <t>硬盘识别号</t>
    <phoneticPr fontId="1" type="noConversion"/>
  </si>
  <si>
    <t>sim卡号</t>
    <phoneticPr fontId="1" type="noConversion"/>
  </si>
  <si>
    <t>设备识别码</t>
    <phoneticPr fontId="1" type="noConversion"/>
  </si>
  <si>
    <t>百度云盘</t>
    <phoneticPr fontId="1" type="noConversion"/>
  </si>
  <si>
    <t>用户</t>
    <phoneticPr fontId="1" type="noConversion"/>
  </si>
  <si>
    <t>puerjd</t>
    <phoneticPr fontId="1" type="noConversion"/>
  </si>
  <si>
    <t>密码</t>
    <phoneticPr fontId="1" type="noConversion"/>
  </si>
  <si>
    <t>puersfjd</t>
    <phoneticPr fontId="1" type="noConversion"/>
  </si>
  <si>
    <t>注册手机</t>
    <phoneticPr fontId="1" type="noConversion"/>
  </si>
  <si>
    <t>R_SF_XTGL</t>
    <phoneticPr fontId="1" type="noConversion"/>
  </si>
  <si>
    <t>系统管理</t>
    <phoneticPr fontId="1" type="noConversion"/>
  </si>
  <si>
    <t>有系统管理的权限</t>
    <phoneticPr fontId="1" type="noConversion"/>
  </si>
  <si>
    <t>待实现功能</t>
  </si>
  <si>
    <t>委托编号是从委托方的角度考虑的，每个委托方有自己的顺序编号</t>
    <phoneticPr fontId="1" type="noConversion"/>
  </si>
  <si>
    <t>鉴定中心自己生成受理编号</t>
    <phoneticPr fontId="1" type="noConversion"/>
  </si>
  <si>
    <t>鉴定委托</t>
    <phoneticPr fontId="1" type="noConversion"/>
  </si>
  <si>
    <t>相关工作流说明</t>
    <phoneticPr fontId="1" type="noConversion"/>
  </si>
  <si>
    <t>流程中获取科室技术负责人sql</t>
    <phoneticPr fontId="1" type="noConversion"/>
  </si>
  <si>
    <t>select distinct p.account</t>
  </si>
  <si>
    <t xml:space="preserve">                         and e.process_inst_id = ?)</t>
  </si>
  <si>
    <t xml:space="preserve"> and t.process_inst_id=?</t>
  </si>
  <si>
    <t>获取综合受理人sql</t>
    <phoneticPr fontId="1" type="noConversion"/>
  </si>
  <si>
    <t>select e.jd_fzr from sf_entrust e where e.process_inst_id = ?</t>
  </si>
  <si>
    <t>获取鉴定负责人sql</t>
    <phoneticPr fontId="1" type="noConversion"/>
  </si>
  <si>
    <t>select s.jd_assistor from sf_entrust s where s.process_inst_id=?</t>
  </si>
  <si>
    <t>获取鉴定协助人sql</t>
    <phoneticPr fontId="1" type="noConversion"/>
  </si>
  <si>
    <t>流程变量：是否有鉴定助理 have_jdzl</t>
    <phoneticPr fontId="1" type="noConversion"/>
  </si>
  <si>
    <t>have_jdzl=="1"</t>
  </si>
  <si>
    <t>系统这样执行这个</t>
    <phoneticPr fontId="1" type="noConversion"/>
  </si>
  <si>
    <t>i</t>
    <phoneticPr fontId="1" type="noConversion"/>
  </si>
  <si>
    <t>select CASE</t>
  </si>
  <si>
    <t xml:space="preserve">         WHEN SF_ENTRUST.JD_ASSISTOR IS NULL THEN</t>
  </si>
  <si>
    <t xml:space="preserve">         ELSE</t>
  </si>
  <si>
    <t xml:space="preserve">       END AS TT</t>
  </si>
  <si>
    <t xml:space="preserve">  from sf_entrust</t>
  </si>
  <si>
    <t xml:space="preserve"> where PROCESS_INST_ID = '1406819'</t>
  </si>
  <si>
    <t>判断</t>
    <phoneticPr fontId="1" type="noConversion"/>
  </si>
  <si>
    <t>编制委托-》综合受理-》科室初审-》打印委托书-》科室确认检材-》综合打印鉴定受理确认书-》科室分配任务-》任务受理人接收</t>
    <phoneticPr fontId="1" type="noConversion"/>
  </si>
  <si>
    <t>流程</t>
    <phoneticPr fontId="1" type="noConversion"/>
  </si>
  <si>
    <t>其中</t>
    <phoneticPr fontId="1" type="noConversion"/>
  </si>
  <si>
    <t>科室初审需轮岗，不能固定一个人</t>
    <phoneticPr fontId="1" type="noConversion"/>
  </si>
  <si>
    <t>鉴定中心的综合组现场代为录入时，在送审时自动生成受理编号，用于打印受理确认书，便于客户拿着去找业务科室签字</t>
    <phoneticPr fontId="1" type="noConversion"/>
  </si>
  <si>
    <t>鉴定委托送到科室时，工作流上不指定具体的科室对应的人员，而是用一个公用的接收用户 KESHI_SHOULI 科室受理人</t>
    <phoneticPr fontId="1" type="noConversion"/>
  </si>
  <si>
    <t>工作流上这么指定：</t>
    <phoneticPr fontId="1" type="noConversion"/>
  </si>
  <si>
    <t>select 'KESHI_SHOULI' AS KESHI_SHOULI from sf_entrust e where e.process_inst_id = ?</t>
  </si>
  <si>
    <t>然后创建一个新的视图 V_SF_WF_CURRENT_TASK_TODO</t>
    <phoneticPr fontId="1" type="noConversion"/>
  </si>
  <si>
    <t>CREATE OR REPLACE VIEW V_SF_WF_CURRENT_TASK_TODO AS</t>
  </si>
  <si>
    <t>select t.instance_id, tt.ACCOUNT AS executor, tt.MAJOR_CODE</t>
  </si>
  <si>
    <t xml:space="preserve">  from V_WF_CURRENT_TASK_ZC_TODO t,</t>
  </si>
  <si>
    <t xml:space="preserve">               P.ACCOUNT,</t>
  </si>
  <si>
    <t xml:space="preserve">               SUBSTR(PM.MAJOR_CODE, 0, 3) AS MAJOR_CODE</t>
  </si>
  <si>
    <t xml:space="preserve">         WHERE PM.JD_PERSON_ID = P.JD_PERSON_ID) tt</t>
  </si>
  <si>
    <t xml:space="preserve"> where t.executor = 'KESHI_SHOULI'</t>
  </si>
  <si>
    <t xml:space="preserve">   and t.executor = tt.KESHI_SHOULI;</t>
  </si>
  <si>
    <t xml:space="preserve">          FROM SF_JD_PERSON_MAJOR PM, SF_JD_PERSON P</t>
    <phoneticPr fontId="1" type="noConversion"/>
  </si>
  <si>
    <t>注意，组织结构里建的人员必须在SF_JD_PERSON_MAJOR PM, SF_JD_PERSON P中指定，否则差不到</t>
    <phoneticPr fontId="1" type="noConversion"/>
  </si>
  <si>
    <t>在listpanel界面获取待办数据的sql改成这样：</t>
    <phoneticPr fontId="1" type="noConversion"/>
  </si>
  <si>
    <t>&lt;isNotNull prepend="AND" property="status"&gt;</t>
  </si>
  <si>
    <t>&lt;isEqual property="status" compareValue="todo"&gt;</t>
  </si>
  <si>
    <t xml:space="preserve">exists (select T.instance_id from V_SF_WF_CURRENT_TASK_TODO T where </t>
  </si>
  <si>
    <t>T.executor=#executor# and instance_id = SF_ENTRUST.process_inst_id</t>
  </si>
  <si>
    <t>AND SUBSTR(SF_ENTRUST.MAJOR_CODE, 0, 3)=T.MAJOR_CODE)</t>
  </si>
  <si>
    <t>&lt;/isEqual&gt;</t>
  </si>
  <si>
    <t>这样，某个业务科室的人登录时，就能看见这些待办数据</t>
    <phoneticPr fontId="1" type="noConversion"/>
  </si>
  <si>
    <t>同时由于原来获取节点上工作流控制的按钮是依赖任务的当前excutor的，所以调整了获取方法，参见</t>
    <phoneticPr fontId="1" type="noConversion"/>
  </si>
  <si>
    <t>SfEntrustEditPanel.getWfNodeEnableFuncWithPublicExcutor</t>
    <phoneticPr fontId="1" type="noConversion"/>
  </si>
  <si>
    <t>用于设置按钮的可见性</t>
    <phoneticPr fontId="1" type="noConversion"/>
  </si>
  <si>
    <t xml:space="preserve">       (SELECT 'KESHI_SHOULI' AS KESHI_SHOULI,</t>
    <phoneticPr fontId="1" type="noConversion"/>
  </si>
  <si>
    <t>值集</t>
    <phoneticPr fontId="1" type="noConversion"/>
  </si>
  <si>
    <t>SF_VS_ENTRUST_STATUS</t>
  </si>
  <si>
    <t>鉴定人接收</t>
  </si>
  <si>
    <t>鉴定协助人接收</t>
  </si>
  <si>
    <t>complete</t>
  </si>
  <si>
    <t>鉴定完成</t>
  </si>
  <si>
    <t>doing</t>
  </si>
  <si>
    <t>鉴定中</t>
  </si>
  <si>
    <t>expire</t>
  </si>
  <si>
    <t>鉴定逾期</t>
  </si>
  <si>
    <t>pause</t>
  </si>
  <si>
    <t>鉴定暂停</t>
  </si>
  <si>
    <t>stop</t>
  </si>
  <si>
    <t>鉴定终止</t>
  </si>
  <si>
    <t>不受理</t>
  </si>
  <si>
    <t xml:space="preserve"> </t>
    <phoneticPr fontId="1" type="noConversion"/>
  </si>
  <si>
    <t>unaccept</t>
    <phoneticPr fontId="1" type="noConversion"/>
  </si>
  <si>
    <t>完成</t>
    <phoneticPr fontId="1" type="noConversion"/>
  </si>
  <si>
    <t>完成</t>
    <phoneticPr fontId="1" type="noConversion"/>
  </si>
  <si>
    <t>CO_CODE</t>
  </si>
  <si>
    <t>draft</t>
  </si>
  <si>
    <t>todo</t>
  </si>
  <si>
    <t>待办</t>
  </si>
  <si>
    <t>untread</t>
  </si>
  <si>
    <t>退回</t>
  </si>
  <si>
    <t>核准委托信息</t>
    <phoneticPr fontId="1" type="noConversion"/>
  </si>
  <si>
    <t>业务科室确认</t>
    <phoneticPr fontId="1" type="noConversion"/>
  </si>
  <si>
    <t>接收检材</t>
    <phoneticPr fontId="1" type="noConversion"/>
  </si>
  <si>
    <t>业务科室受理</t>
    <phoneticPr fontId="1" type="noConversion"/>
  </si>
  <si>
    <t>部件</t>
    <phoneticPr fontId="1" type="noConversion"/>
  </si>
  <si>
    <t>表</t>
    <phoneticPr fontId="1" type="noConversion"/>
  </si>
  <si>
    <t>部件</t>
    <phoneticPr fontId="1" type="noConversion"/>
  </si>
  <si>
    <t>鉴定管理日志</t>
  </si>
  <si>
    <t>1</t>
    <phoneticPr fontId="1" type="noConversion"/>
  </si>
  <si>
    <t>com.ufgov.zc.client.sf.jdresult.SfJdResultListPanel</t>
    <phoneticPr fontId="1" type="noConversion"/>
  </si>
  <si>
    <t>不用这个，改用下面这个了</t>
    <phoneticPr fontId="1" type="noConversion"/>
  </si>
  <si>
    <t>6、列表页面的年度搜索字段</t>
    <phoneticPr fontId="1" type="noConversion"/>
  </si>
  <si>
    <t>部件在这里：</t>
    <phoneticPr fontId="1" type="noConversion"/>
  </si>
  <si>
    <t>com.ufgov.zc.client.component.ui.conditionitem.YearComboboxConditionItem</t>
    <phoneticPr fontId="1" type="noConversion"/>
  </si>
  <si>
    <t>起始年度在这里</t>
    <phoneticPr fontId="1" type="noConversion"/>
  </si>
  <si>
    <t xml:space="preserve">select * from as_option o where o.opt_id='SF_OPTION_BEGIN_YEAR' </t>
  </si>
  <si>
    <t>短信猫</t>
    <phoneticPr fontId="1" type="noConversion"/>
  </si>
  <si>
    <t>短信猫</t>
    <phoneticPr fontId="1" type="noConversion"/>
  </si>
  <si>
    <t>短信sim卡</t>
    <phoneticPr fontId="1" type="noConversion"/>
  </si>
  <si>
    <t>启动方法</t>
    <phoneticPr fontId="1" type="noConversion"/>
  </si>
  <si>
    <t>C:\BS-SMK-AS\SmsService\startMain.bat</t>
    <phoneticPr fontId="1" type="noConversion"/>
  </si>
  <si>
    <t>工作流中获取相关人</t>
    <phoneticPr fontId="1" type="noConversion"/>
  </si>
  <si>
    <t>获取委托受理角色的人</t>
    <phoneticPr fontId="1" type="noConversion"/>
  </si>
  <si>
    <t>在工作流审批时，如果录入人不是鉴定负责人，则送给鉴定负责人审核</t>
    <phoneticPr fontId="1" type="noConversion"/>
  </si>
  <si>
    <t>如果是鉴定负责人，则送给授权签字人审核</t>
    <phoneticPr fontId="1" type="noConversion"/>
  </si>
  <si>
    <t>因为目前没有指定授权签字人，固在送审时，弹出选择人的界面进行选择</t>
    <phoneticPr fontId="1" type="noConversion"/>
  </si>
  <si>
    <t>ok</t>
    <phoneticPr fontId="1" type="noConversion"/>
  </si>
  <si>
    <t>数据对象是SfJdResult</t>
    <phoneticPr fontId="1" type="noConversion"/>
  </si>
  <si>
    <t>值班设计</t>
  </si>
  <si>
    <t>中心轮流值班</t>
    <phoneticPr fontId="1" type="noConversion"/>
  </si>
  <si>
    <t>SF_DOC_SEND</t>
  </si>
  <si>
    <t>3</t>
    <phoneticPr fontId="1" type="noConversion"/>
  </si>
  <si>
    <t>4</t>
    <phoneticPr fontId="1" type="noConversion"/>
  </si>
  <si>
    <t>文书发放登记</t>
  </si>
  <si>
    <t>表</t>
    <phoneticPr fontId="1" type="noConversion"/>
  </si>
  <si>
    <t>部件</t>
    <phoneticPr fontId="1" type="noConversion"/>
  </si>
  <si>
    <t>com.ufgov.zc.client.sf.jdresult.SfJdRecordListPanel</t>
    <phoneticPr fontId="1" type="noConversion"/>
  </si>
  <si>
    <t>充检材登记</t>
  </si>
  <si>
    <t>部件</t>
    <phoneticPr fontId="1" type="noConversion"/>
  </si>
  <si>
    <t>com.ufgov.zc.client.sf.appendmaterial.SfAppendMaterialListPanel</t>
    <phoneticPr fontId="1" type="noConversion"/>
  </si>
  <si>
    <t>值班时，区县人自己值班</t>
    <phoneticPr fontId="1" type="noConversion"/>
  </si>
  <si>
    <t>值班时，将当前需要审批的委托重发一下短信</t>
    <phoneticPr fontId="1" type="noConversion"/>
  </si>
  <si>
    <t>填报委托时，委托可以报区县鉴定中心，也可以报市鉴定中心</t>
    <phoneticPr fontId="1" type="noConversion"/>
  </si>
  <si>
    <t>区县鉴定中心，可以将相关的委托转送市鉴定中心</t>
    <phoneticPr fontId="1" type="noConversion"/>
  </si>
  <si>
    <t>委托方有上下级关系，这样方便统计</t>
    <phoneticPr fontId="1" type="noConversion"/>
  </si>
  <si>
    <t>普洱委托方</t>
    <phoneticPr fontId="1" type="noConversion"/>
  </si>
  <si>
    <t>泞洱县公安局</t>
    <phoneticPr fontId="1" type="noConversion"/>
  </si>
  <si>
    <t>墨江县公安局</t>
    <phoneticPr fontId="1" type="noConversion"/>
  </si>
  <si>
    <t>景东县公安局</t>
    <phoneticPr fontId="1" type="noConversion"/>
  </si>
  <si>
    <t>景谷县公安局</t>
    <phoneticPr fontId="1" type="noConversion"/>
  </si>
  <si>
    <t>镇沅县公安局</t>
    <phoneticPr fontId="1" type="noConversion"/>
  </si>
  <si>
    <t>江城县公安局</t>
    <phoneticPr fontId="1" type="noConversion"/>
  </si>
  <si>
    <t>孟连县公安局</t>
    <phoneticPr fontId="1" type="noConversion"/>
  </si>
  <si>
    <t>澜沧县公安局</t>
    <phoneticPr fontId="1" type="noConversion"/>
  </si>
  <si>
    <t>西盟县公安局</t>
    <phoneticPr fontId="1" type="noConversion"/>
  </si>
  <si>
    <t>刑事侦查大队</t>
    <phoneticPr fontId="1" type="noConversion"/>
  </si>
  <si>
    <t>禁毒大队</t>
    <phoneticPr fontId="1" type="noConversion"/>
  </si>
  <si>
    <t>公安边防大队</t>
    <phoneticPr fontId="1" type="noConversion"/>
  </si>
  <si>
    <t>普洱市公安边防支队</t>
    <phoneticPr fontId="1" type="noConversion"/>
  </si>
  <si>
    <t>受理编号</t>
    <phoneticPr fontId="1" type="noConversion"/>
  </si>
  <si>
    <t>支持多个鉴定中心，为此，针对不同鉴定中心，将部件加上了鉴定中心的单位码</t>
    <phoneticPr fontId="1" type="noConversion"/>
  </si>
  <si>
    <t>普洱司法鉴定中心</t>
    <phoneticPr fontId="1" type="noConversion"/>
  </si>
  <si>
    <t>鉴定中心</t>
    <phoneticPr fontId="1" type="noConversion"/>
  </si>
  <si>
    <t>单位码</t>
    <phoneticPr fontId="1" type="noConversion"/>
  </si>
  <si>
    <t>部件</t>
    <phoneticPr fontId="1" type="noConversion"/>
  </si>
  <si>
    <t>编号规则</t>
    <phoneticPr fontId="1" type="noConversion"/>
  </si>
  <si>
    <t>SF_ENTRUST_CODE_GEN001</t>
  </si>
  <si>
    <t>SF_ENTRUST_CODE_GEN</t>
    <phoneticPr fontId="1" type="noConversion"/>
  </si>
  <si>
    <t>000</t>
    <phoneticPr fontId="1" type="noConversion"/>
  </si>
  <si>
    <t>001</t>
    <phoneticPr fontId="1" type="noConversion"/>
  </si>
  <si>
    <t>SF_ENTRUST001</t>
    <phoneticPr fontId="1" type="noConversion"/>
  </si>
  <si>
    <t>思茅区司法鉴定中心</t>
    <phoneticPr fontId="1" type="noConversion"/>
  </si>
  <si>
    <t>回梓街派出所、振兴路派出所、南屏派出所、城北派出所、治安大队</t>
    <phoneticPr fontId="1" type="noConversion"/>
  </si>
  <si>
    <t>思茅区公安分局</t>
    <phoneticPr fontId="1" type="noConversion"/>
  </si>
  <si>
    <t>普洱市公安局</t>
    <phoneticPr fontId="1" type="noConversion"/>
  </si>
  <si>
    <t>刑事侦查支队</t>
    <phoneticPr fontId="1" type="noConversion"/>
  </si>
  <si>
    <t>禁毒支队</t>
    <phoneticPr fontId="1" type="noConversion"/>
  </si>
  <si>
    <t>治安管理大队</t>
    <phoneticPr fontId="1" type="noConversion"/>
  </si>
  <si>
    <t>交通警察大队</t>
    <phoneticPr fontId="1" type="noConversion"/>
  </si>
  <si>
    <t>网络安全保卫大队</t>
    <phoneticPr fontId="1" type="noConversion"/>
  </si>
  <si>
    <t>经济犯罪侦查大队</t>
    <phoneticPr fontId="1" type="noConversion"/>
  </si>
  <si>
    <t>国内安全保卫大队</t>
    <phoneticPr fontId="1" type="noConversion"/>
  </si>
  <si>
    <t>治安管理支队</t>
    <phoneticPr fontId="1" type="noConversion"/>
  </si>
  <si>
    <t>交通警察支队</t>
    <phoneticPr fontId="1" type="noConversion"/>
  </si>
  <si>
    <t>网络安全保卫支队</t>
    <phoneticPr fontId="1" type="noConversion"/>
  </si>
  <si>
    <t>国内安全保卫支队</t>
    <phoneticPr fontId="1" type="noConversion"/>
  </si>
  <si>
    <t>经济犯罪侦查支队</t>
    <phoneticPr fontId="1" type="noConversion"/>
  </si>
  <si>
    <t>消防大队</t>
    <phoneticPr fontId="1" type="noConversion"/>
  </si>
  <si>
    <t>消防支队</t>
    <phoneticPr fontId="1" type="noConversion"/>
  </si>
  <si>
    <t>森林警察支队</t>
    <phoneticPr fontId="1" type="noConversion"/>
  </si>
  <si>
    <t>森林警察大队</t>
    <phoneticPr fontId="1" type="noConversion"/>
  </si>
  <si>
    <t>江城县公安边防大队</t>
    <phoneticPr fontId="1" type="noConversion"/>
  </si>
  <si>
    <t>孟连县公安边防大队</t>
    <phoneticPr fontId="1" type="noConversion"/>
  </si>
  <si>
    <t>澜沧县公安边防大队</t>
    <phoneticPr fontId="1" type="noConversion"/>
  </si>
  <si>
    <t>西盟县公安边防大队</t>
    <phoneticPr fontId="1" type="noConversion"/>
  </si>
  <si>
    <t>独立</t>
    <phoneticPr fontId="1" type="noConversion"/>
  </si>
  <si>
    <t>smxz</t>
    <phoneticPr fontId="1" type="noConversion"/>
  </si>
  <si>
    <t>smjd</t>
    <phoneticPr fontId="1" type="noConversion"/>
  </si>
  <si>
    <t>smbf</t>
    <phoneticPr fontId="1" type="noConversion"/>
  </si>
  <si>
    <t>smza</t>
    <phoneticPr fontId="1" type="noConversion"/>
  </si>
  <si>
    <t>smjj</t>
    <phoneticPr fontId="1" type="noConversion"/>
  </si>
  <si>
    <t>smwa</t>
    <phoneticPr fontId="1" type="noConversion"/>
  </si>
  <si>
    <t>smgb</t>
    <phoneticPr fontId="1" type="noConversion"/>
  </si>
  <si>
    <t>smjz</t>
    <phoneticPr fontId="1" type="noConversion"/>
  </si>
  <si>
    <t>smxf</t>
    <phoneticPr fontId="1" type="noConversion"/>
  </si>
  <si>
    <t>smsj</t>
    <phoneticPr fontId="1" type="noConversion"/>
  </si>
  <si>
    <t>思茅刑侦</t>
    <phoneticPr fontId="1" type="noConversion"/>
  </si>
  <si>
    <t>思茅禁毒</t>
    <phoneticPr fontId="1" type="noConversion"/>
  </si>
  <si>
    <t>思茅边防</t>
    <phoneticPr fontId="1" type="noConversion"/>
  </si>
  <si>
    <t>思茅治安</t>
    <phoneticPr fontId="1" type="noConversion"/>
  </si>
  <si>
    <t>思茅交警</t>
    <phoneticPr fontId="1" type="noConversion"/>
  </si>
  <si>
    <t>思茅网安</t>
    <phoneticPr fontId="1" type="noConversion"/>
  </si>
  <si>
    <t>思茅国保</t>
    <phoneticPr fontId="1" type="noConversion"/>
  </si>
  <si>
    <t>思茅经侦</t>
    <phoneticPr fontId="1" type="noConversion"/>
  </si>
  <si>
    <t>思茅消防</t>
    <phoneticPr fontId="1" type="noConversion"/>
  </si>
  <si>
    <t>思茅森警</t>
    <phoneticPr fontId="1" type="noConversion"/>
  </si>
  <si>
    <t>SF_VS_SJ_GROUP</t>
  </si>
  <si>
    <t>法医</t>
    <phoneticPr fontId="1" type="noConversion"/>
  </si>
  <si>
    <t>DNA</t>
    <phoneticPr fontId="1" type="noConversion"/>
  </si>
  <si>
    <t>99</t>
    <phoneticPr fontId="1" type="noConversion"/>
  </si>
  <si>
    <t>其他</t>
    <phoneticPr fontId="1" type="noConversion"/>
  </si>
  <si>
    <t>99</t>
    <phoneticPr fontId="1" type="noConversion"/>
  </si>
  <si>
    <t>IN_ID</t>
  </si>
  <si>
    <t>试剂入库</t>
  </si>
  <si>
    <t>部件</t>
    <phoneticPr fontId="1" type="noConversion"/>
  </si>
  <si>
    <t>SF_SJ_IN</t>
    <phoneticPr fontId="1" type="noConversion"/>
  </si>
  <si>
    <t>SF_SJ_IN</t>
    <phoneticPr fontId="1" type="noConversion"/>
  </si>
  <si>
    <t>列表类</t>
    <phoneticPr fontId="1" type="noConversion"/>
  </si>
  <si>
    <t>com.ufgov.zc.client.sf.sjin.SfSjInListPanel</t>
    <phoneticPr fontId="1" type="noConversion"/>
  </si>
  <si>
    <t>系统名称</t>
  </si>
  <si>
    <t>功能模块</t>
  </si>
  <si>
    <t>报价（元）</t>
  </si>
  <si>
    <t>综合实验室信息管理系统</t>
  </si>
  <si>
    <t>委托登记管理</t>
  </si>
  <si>
    <t>窗口委托送检登记</t>
  </si>
  <si>
    <t>物证网上委托登记</t>
  </si>
  <si>
    <t>委托登记查询</t>
  </si>
  <si>
    <t>补送登记</t>
  </si>
  <si>
    <t>受理管理</t>
  </si>
  <si>
    <t>预受理</t>
  </si>
  <si>
    <t>鉴定受理</t>
  </si>
  <si>
    <t>检验鉴定管理</t>
  </si>
  <si>
    <t>收检与任务分配</t>
  </si>
  <si>
    <t>分专业的检验过程</t>
  </si>
  <si>
    <t>鉴定文书管理</t>
  </si>
  <si>
    <t>鉴定文书编写与生成</t>
  </si>
  <si>
    <t>鉴定文书审批</t>
  </si>
  <si>
    <t>鉴定文书打印</t>
  </si>
  <si>
    <t>鉴定文书归档</t>
  </si>
  <si>
    <t>鉴定文书发放</t>
  </si>
  <si>
    <t>鉴定文书修改申请</t>
  </si>
  <si>
    <t>鉴定文书修改审批</t>
  </si>
  <si>
    <t>外出鉴定</t>
  </si>
  <si>
    <t>外出鉴定申请</t>
  </si>
  <si>
    <t>外出鉴定审批</t>
  </si>
  <si>
    <t>查询统计</t>
  </si>
  <si>
    <t>委托查询</t>
  </si>
  <si>
    <t>检材查询</t>
  </si>
  <si>
    <t>鉴定书查询</t>
  </si>
  <si>
    <t>工作量统计</t>
  </si>
  <si>
    <t>案件统计</t>
  </si>
  <si>
    <t>鉴定结论查询与统计</t>
  </si>
  <si>
    <t>鉴定书及时率查询统计</t>
  </si>
  <si>
    <t>鉴定书差错率统计</t>
  </si>
  <si>
    <t>自定义统计</t>
  </si>
  <si>
    <t>系统维护</t>
  </si>
  <si>
    <t>用户管理</t>
  </si>
  <si>
    <t>机构管理</t>
  </si>
  <si>
    <t>角色管理</t>
  </si>
  <si>
    <t>权限管理</t>
  </si>
  <si>
    <t>数据字典管理</t>
  </si>
  <si>
    <t>日志管理</t>
  </si>
  <si>
    <t>其他管理</t>
  </si>
  <si>
    <t>质量管理系统</t>
  </si>
  <si>
    <t>人员管理</t>
  </si>
  <si>
    <t>仪器管理</t>
  </si>
  <si>
    <t>物料管理</t>
  </si>
  <si>
    <t>技术规范管理</t>
  </si>
  <si>
    <t>环境管理</t>
  </si>
  <si>
    <t>受控文件管理</t>
  </si>
  <si>
    <t>质量活动管理</t>
  </si>
  <si>
    <t>抱怨投诉管理</t>
  </si>
  <si>
    <t>报告修改申请审批管理</t>
  </si>
  <si>
    <t>工作日志</t>
  </si>
  <si>
    <t>物证流转</t>
  </si>
  <si>
    <t>物证交接管理</t>
  </si>
  <si>
    <t>物证处理申请与审核</t>
  </si>
  <si>
    <t>入库管理</t>
  </si>
  <si>
    <t>出库管理</t>
  </si>
  <si>
    <t>物证台账</t>
  </si>
  <si>
    <t>系统接口</t>
  </si>
  <si>
    <t>与全国现勘系统接口</t>
  </si>
  <si>
    <t>与DNA数据库接口</t>
  </si>
  <si>
    <t>与警综系统接口</t>
  </si>
  <si>
    <t>硬件</t>
  </si>
  <si>
    <r>
      <t>（参见上节</t>
    </r>
    <r>
      <rPr>
        <sz val="10.5"/>
        <color rgb="FF000000"/>
        <rFont val="宋体"/>
        <family val="3"/>
        <charset val="134"/>
      </rPr>
      <t>“</t>
    </r>
    <r>
      <rPr>
        <sz val="10.5"/>
        <color rgb="FF000000"/>
        <rFont val="仿宋_GB2312"/>
        <family val="3"/>
        <charset val="134"/>
      </rPr>
      <t>硬件配置</t>
    </r>
    <r>
      <rPr>
        <sz val="10.5"/>
        <color rgb="FF000000"/>
        <rFont val="宋体"/>
        <family val="3"/>
        <charset val="134"/>
      </rPr>
      <t>”</t>
    </r>
    <r>
      <rPr>
        <sz val="10.5"/>
        <color rgb="FF000000"/>
        <rFont val="仿宋_GB2312"/>
        <family val="3"/>
        <charset val="134"/>
      </rPr>
      <t>）</t>
    </r>
  </si>
  <si>
    <t>总价：</t>
  </si>
  <si>
    <t>委托方登记管理</t>
    <phoneticPr fontId="1" type="noConversion"/>
  </si>
  <si>
    <t>供应商管理</t>
    <phoneticPr fontId="1" type="noConversion"/>
  </si>
  <si>
    <t>生产商管理</t>
    <phoneticPr fontId="1" type="noConversion"/>
  </si>
  <si>
    <t>试剂入库</t>
    <phoneticPr fontId="1" type="noConversion"/>
  </si>
  <si>
    <t>试剂出库</t>
    <phoneticPr fontId="1" type="noConversion"/>
  </si>
  <si>
    <t>试剂损耗</t>
    <phoneticPr fontId="1" type="noConversion"/>
  </si>
  <si>
    <t>试剂管理</t>
    <phoneticPr fontId="1" type="noConversion"/>
  </si>
  <si>
    <t>采购单管理</t>
    <phoneticPr fontId="1" type="noConversion"/>
  </si>
  <si>
    <t>人员资质管理</t>
    <phoneticPr fontId="1" type="noConversion"/>
  </si>
  <si>
    <t>人员培训管理</t>
    <phoneticPr fontId="1" type="noConversion"/>
  </si>
  <si>
    <t>人员事件管理</t>
    <phoneticPr fontId="1" type="noConversion"/>
  </si>
  <si>
    <t>人员管理</t>
    <phoneticPr fontId="1" type="noConversion"/>
  </si>
  <si>
    <t>设备登记管理</t>
    <phoneticPr fontId="1" type="noConversion"/>
  </si>
  <si>
    <t>设备维护记录管理</t>
    <phoneticPr fontId="1" type="noConversion"/>
  </si>
  <si>
    <t>设备维护计划管理</t>
    <phoneticPr fontId="1" type="noConversion"/>
  </si>
  <si>
    <t>设备管理</t>
    <phoneticPr fontId="1" type="noConversion"/>
  </si>
  <si>
    <t>委托状态变化消息通知</t>
    <phoneticPr fontId="1" type="noConversion"/>
  </si>
  <si>
    <t>委托预期消息通知</t>
    <phoneticPr fontId="1" type="noConversion"/>
  </si>
  <si>
    <t>资质证书预期消息通知</t>
    <phoneticPr fontId="1" type="noConversion"/>
  </si>
  <si>
    <t>消息通知</t>
    <phoneticPr fontId="1" type="noConversion"/>
  </si>
  <si>
    <t>R_SF_ZR</t>
  </si>
  <si>
    <t>= '@@svCoCode'</t>
  </si>
  <si>
    <t>N</t>
  </si>
  <si>
    <t>role_num_limit</t>
    <phoneticPr fontId="1" type="noConversion"/>
  </si>
  <si>
    <t>ZC_EB_PROJ</t>
  </si>
  <si>
    <t>SQL_CONDITION</t>
  </si>
  <si>
    <t xml:space="preserve"> exists (select 1  from zc_eb_pack pk where pk.co_code= '@@svCoCode'   and ZC_EB_PROJ.Proj_Code = pk.Proj_Code   and rownum = 1 )</t>
  </si>
  <si>
    <t>role_func</t>
    <phoneticPr fontId="1" type="noConversion"/>
  </si>
  <si>
    <t>ROLE_ID</t>
  </si>
  <si>
    <t>CTRL_FIELD</t>
  </si>
  <si>
    <t>GRAN_RANGE</t>
  </si>
  <si>
    <t>REVO_RANGE</t>
  </si>
  <si>
    <t>IS_GRAN</t>
  </si>
  <si>
    <t>IS_RELATION</t>
  </si>
  <si>
    <t>LOSS_REASON</t>
  </si>
  <si>
    <t>LOSS_TIME</t>
  </si>
  <si>
    <t>OUT_BILL_CODE</t>
  </si>
  <si>
    <t>OUT_DATE</t>
  </si>
  <si>
    <t>OUT_ID</t>
  </si>
  <si>
    <t>OUT_TYPE</t>
  </si>
  <si>
    <t>PROPOSER</t>
  </si>
  <si>
    <t>PROPOSER_DEPT</t>
  </si>
  <si>
    <t>SF_VS_SJ_OUT_TYPE</t>
    <phoneticPr fontId="1" type="noConversion"/>
  </si>
  <si>
    <t>used</t>
    <phoneticPr fontId="1" type="noConversion"/>
  </si>
  <si>
    <t>lossed</t>
    <phoneticPr fontId="1" type="noConversion"/>
  </si>
  <si>
    <t>消耗</t>
    <phoneticPr fontId="1" type="noConversion"/>
  </si>
  <si>
    <t>损耗</t>
    <phoneticPr fontId="1" type="noConversion"/>
  </si>
  <si>
    <t>COMPANY</t>
    <phoneticPr fontId="1" type="noConversion"/>
  </si>
  <si>
    <t>工作单位</t>
    <phoneticPr fontId="1" type="noConversion"/>
  </si>
  <si>
    <t>ACCEPT_CODE</t>
    <phoneticPr fontId="1" type="noConversion"/>
  </si>
  <si>
    <t>委托</t>
    <phoneticPr fontId="1" type="noConversion"/>
  </si>
  <si>
    <t>删除按钮没有出现</t>
    <phoneticPr fontId="1" type="noConversion"/>
  </si>
  <si>
    <t>两个受理人</t>
    <phoneticPr fontId="1" type="noConversion"/>
  </si>
  <si>
    <t>流程状态和节点名称修改</t>
    <phoneticPr fontId="1" type="noConversion"/>
  </si>
  <si>
    <t>检材表格 的名称宽度放大</t>
    <phoneticPr fontId="1" type="noConversion"/>
  </si>
  <si>
    <t>select T.instance_id</t>
  </si>
  <si>
    <t xml:space="preserve">    from V_SF_WF_CURRENT_TASK_TODO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</si>
  <si>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</si>
  <si>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</si>
  <si>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</si>
  <si>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</si>
  <si>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select T.instance_id</t>
  </si>
  <si>
    <t xml:space="preserve">  from V_SF_WF_CURRENT_TASK_UNTREAD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</si>
  <si>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</si>
  <si>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</si>
  <si>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</si>
  <si>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</si>
  <si>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from V_SF_WF_CURRENT_TASK_TODO2 T, SF_ENTRUST e</t>
  </si>
  <si>
    <t xml:space="preserve">  </t>
  </si>
  <si>
    <t xml:space="preserve">  from V_SF_WF_CURRENT_TASK_UNTREAD2 T, SF_ENTRUST e</t>
  </si>
  <si>
    <t>isKeshiShouliToDo 判断当前业务数据是否处在业务科室受理人的待办任务里</t>
    <phoneticPr fontId="1" type="noConversion"/>
  </si>
  <si>
    <t>isKeshiShouliUntreat 判断当前业务数据是否处在退回到业务科室受理人的任务里</t>
    <phoneticPr fontId="1" type="noConversion"/>
  </si>
  <si>
    <t>isZongHeShouliToDo 判断当前业务数据是否处在综合科室值班人的待办任务里</t>
    <phoneticPr fontId="1" type="noConversion"/>
  </si>
  <si>
    <t>isZongHeShouliUntreat 判断当前业务数据是否处在退回到综合科室值班人的任务里</t>
    <phoneticPr fontId="1" type="noConversion"/>
  </si>
  <si>
    <t>SF_SJ_GROUP</t>
  </si>
  <si>
    <t>GROUP_NAME</t>
    <phoneticPr fontId="1" type="noConversion"/>
  </si>
  <si>
    <t>名称</t>
    <phoneticPr fontId="1" type="noConversion"/>
  </si>
  <si>
    <t>SF_SJ_GROUP</t>
    <phoneticPr fontId="1" type="noConversion"/>
  </si>
  <si>
    <t>GROUP_ID</t>
    <phoneticPr fontId="1" type="noConversion"/>
  </si>
  <si>
    <t>GROUP_NAME</t>
    <phoneticPr fontId="1" type="noConversion"/>
  </si>
  <si>
    <t>委托编号</t>
    <phoneticPr fontId="1" type="noConversion"/>
  </si>
  <si>
    <t>派出所</t>
    <phoneticPr fontId="1" type="noConversion"/>
  </si>
  <si>
    <t>公安局</t>
    <phoneticPr fontId="1" type="noConversion"/>
  </si>
  <si>
    <t>宁公委[2016]第1号</t>
    <phoneticPr fontId="1" type="noConversion"/>
  </si>
  <si>
    <t>宁公南屏委[2016]第1号</t>
    <phoneticPr fontId="1" type="noConversion"/>
  </si>
  <si>
    <t>宁公刑委[2016]第1号</t>
    <phoneticPr fontId="1" type="noConversion"/>
  </si>
  <si>
    <t>smnp</t>
    <phoneticPr fontId="1" type="noConversion"/>
  </si>
  <si>
    <t>xmbf</t>
    <phoneticPr fontId="1" type="noConversion"/>
  </si>
  <si>
    <t>澜公边委</t>
    <phoneticPr fontId="1" type="noConversion"/>
  </si>
  <si>
    <t>墨公委[2016]</t>
    <phoneticPr fontId="1" type="noConversion"/>
  </si>
  <si>
    <t>意见书格式修改</t>
    <phoneticPr fontId="1" type="noConversion"/>
  </si>
  <si>
    <t>文书审批单打印要有内容</t>
    <phoneticPr fontId="1" type="noConversion"/>
  </si>
  <si>
    <t>增加委托类别的页签</t>
    <phoneticPr fontId="1" type="noConversion"/>
  </si>
  <si>
    <t>增加报表</t>
    <phoneticPr fontId="1" type="noConversion"/>
  </si>
  <si>
    <t>增加登陆后首页的内容</t>
    <phoneticPr fontId="1" type="noConversion"/>
  </si>
  <si>
    <t>值班人信息显示</t>
    <phoneticPr fontId="1" type="noConversion"/>
  </si>
  <si>
    <t>报表</t>
    <phoneticPr fontId="1" type="noConversion"/>
  </si>
  <si>
    <t>账号用机构代码</t>
    <phoneticPr fontId="1" type="noConversion"/>
  </si>
  <si>
    <t>密码6个1</t>
    <phoneticPr fontId="1" type="noConversion"/>
  </si>
  <si>
    <t>在首页上增加账号列表的超链</t>
    <phoneticPr fontId="1" type="noConversion"/>
  </si>
  <si>
    <t>门户</t>
    <phoneticPr fontId="1" type="noConversion"/>
  </si>
  <si>
    <t>普洱市公安局机构代码表</t>
    <phoneticPr fontId="5" type="noConversion"/>
  </si>
  <si>
    <t>机构代码</t>
  </si>
  <si>
    <t>机构名称</t>
  </si>
  <si>
    <t>机构其他名称</t>
  </si>
  <si>
    <t>机构简称</t>
  </si>
  <si>
    <t>是否正式机构</t>
  </si>
  <si>
    <t>启用日期</t>
  </si>
  <si>
    <t>停用日期</t>
  </si>
  <si>
    <t>是否停用</t>
  </si>
  <si>
    <t>原机构代码</t>
  </si>
  <si>
    <t>原机构代码停用日期</t>
  </si>
  <si>
    <t>备注</t>
    <phoneticPr fontId="5" type="noConversion"/>
  </si>
  <si>
    <t>530800000000</t>
    <phoneticPr fontId="5" type="noConversion"/>
  </si>
  <si>
    <t>云南省普洱市公安局</t>
    <phoneticPr fontId="5" type="noConversion"/>
  </si>
  <si>
    <t>普洱市局</t>
    <phoneticPr fontId="5" type="noConversion"/>
  </si>
  <si>
    <t>是</t>
    <phoneticPr fontId="5" type="noConversion"/>
  </si>
  <si>
    <t>否</t>
    <phoneticPr fontId="5" type="noConversion"/>
  </si>
  <si>
    <t>532700000000</t>
    <phoneticPr fontId="5" type="noConversion"/>
  </si>
  <si>
    <t>530800010000</t>
  </si>
  <si>
    <t>云南省普洱市公安局警令部</t>
    <phoneticPr fontId="5" type="noConversion"/>
  </si>
  <si>
    <t>是</t>
    <phoneticPr fontId="5" type="noConversion"/>
  </si>
  <si>
    <t>532700010000</t>
  </si>
  <si>
    <t>530800010100</t>
  </si>
  <si>
    <t>云南省普洱市公安局警令部办公室</t>
    <phoneticPr fontId="5" type="noConversion"/>
  </si>
  <si>
    <t>云南省普洱市公安局警令部机要科</t>
    <phoneticPr fontId="5" type="noConversion"/>
  </si>
  <si>
    <t>532700010100</t>
  </si>
  <si>
    <t>530800010200</t>
  </si>
  <si>
    <t>云南省普洱市公安局警令部情报科</t>
    <phoneticPr fontId="5" type="noConversion"/>
  </si>
  <si>
    <t>普洱市公安局情报中心</t>
    <phoneticPr fontId="5" type="noConversion"/>
  </si>
  <si>
    <t>532700010200</t>
  </si>
  <si>
    <t>530800010300</t>
  </si>
  <si>
    <t>云南省普洱市公安局警令部信访科</t>
    <phoneticPr fontId="5" type="noConversion"/>
  </si>
  <si>
    <t>普洱市公安局控告申诉办公室</t>
    <phoneticPr fontId="5" type="noConversion"/>
  </si>
  <si>
    <t>532700010300</t>
  </si>
  <si>
    <t>530800010400</t>
  </si>
  <si>
    <t>云南省普洱市公安局警令部指挥中心</t>
    <phoneticPr fontId="5" type="noConversion"/>
  </si>
  <si>
    <t>普洱市公安局指挥中心、普洱市公安局新闻办公室</t>
    <phoneticPr fontId="5" type="noConversion"/>
  </si>
  <si>
    <t>532700010400</t>
  </si>
  <si>
    <t>530800020000</t>
  </si>
  <si>
    <t>云南省普洱市公安局政治部</t>
    <phoneticPr fontId="5" type="noConversion"/>
  </si>
  <si>
    <t>532700020000</t>
  </si>
  <si>
    <t>530800020100</t>
  </si>
  <si>
    <t>云南省普洱市公安局政治部综合科</t>
    <phoneticPr fontId="5" type="noConversion"/>
  </si>
  <si>
    <t>532700020100</t>
  </si>
  <si>
    <t>530800020200</t>
  </si>
  <si>
    <t>云南省普洱市公安局政治部组织科</t>
    <phoneticPr fontId="5" type="noConversion"/>
  </si>
  <si>
    <t>云南省普洱市公安局党委办公室</t>
    <phoneticPr fontId="5" type="noConversion"/>
  </si>
  <si>
    <t>532700020200</t>
  </si>
  <si>
    <t>530800020300</t>
  </si>
  <si>
    <t>云南省普洱市公安局政治部宣传科</t>
    <phoneticPr fontId="5" type="noConversion"/>
  </si>
  <si>
    <t>532700020300</t>
  </si>
  <si>
    <t>530800020400</t>
  </si>
  <si>
    <t>云南省普洱市公安局政治部人事科</t>
    <phoneticPr fontId="5" type="noConversion"/>
  </si>
  <si>
    <t>532700020400</t>
  </si>
  <si>
    <t>530800020500</t>
  </si>
  <si>
    <t>云南省普洱市公安局政治部教育训练科</t>
    <phoneticPr fontId="5" type="noConversion"/>
  </si>
  <si>
    <t>532700020500</t>
  </si>
  <si>
    <t>530800020600</t>
  </si>
  <si>
    <t>云南省普洱市公安局政治部离退休人员办公室</t>
    <phoneticPr fontId="5" type="noConversion"/>
  </si>
  <si>
    <t>532700020600</t>
  </si>
  <si>
    <t>530800030000</t>
  </si>
  <si>
    <t>云南省普洱市公安局纪委</t>
    <phoneticPr fontId="5" type="noConversion"/>
  </si>
  <si>
    <t>普洱市公安局监察室</t>
    <phoneticPr fontId="5" type="noConversion"/>
  </si>
  <si>
    <t>532700030000</t>
  </si>
  <si>
    <t>530800030100</t>
  </si>
  <si>
    <t>云南省普洱市公安局纪委综合科</t>
    <phoneticPr fontId="5" type="noConversion"/>
  </si>
  <si>
    <t>云南省普洱市公安局监察室综合科</t>
    <phoneticPr fontId="5" type="noConversion"/>
  </si>
  <si>
    <t>532700030100</t>
  </si>
  <si>
    <t>530800030200</t>
  </si>
  <si>
    <t>云南省普洱市公安局纪委案件检查审理室</t>
    <phoneticPr fontId="5" type="noConversion"/>
  </si>
  <si>
    <t>云南省普洱市公安局监察室案件检查审理室</t>
    <phoneticPr fontId="5" type="noConversion"/>
  </si>
  <si>
    <t>是</t>
    <phoneticPr fontId="5" type="noConversion"/>
  </si>
  <si>
    <t>否</t>
    <phoneticPr fontId="5" type="noConversion"/>
  </si>
  <si>
    <t>532700030200</t>
  </si>
  <si>
    <t>530800030300</t>
  </si>
  <si>
    <t>云南省普洱市公安局纪委审计科</t>
    <phoneticPr fontId="5" type="noConversion"/>
  </si>
  <si>
    <t>云南省普洱市公安局监察室审计科</t>
    <phoneticPr fontId="5" type="noConversion"/>
  </si>
  <si>
    <t>532700030300</t>
  </si>
  <si>
    <t>530800040000</t>
  </si>
  <si>
    <t>云南省普洱市公安局警务保障处</t>
    <phoneticPr fontId="5" type="noConversion"/>
  </si>
  <si>
    <t>532700040000</t>
  </si>
  <si>
    <t>530800040100</t>
  </si>
  <si>
    <t>云南省普洱市公安局警务保障处综合科</t>
    <phoneticPr fontId="5" type="noConversion"/>
  </si>
  <si>
    <t>532700040100</t>
  </si>
  <si>
    <t>530800040200</t>
  </si>
  <si>
    <t>云南省普洱市公安局警务保障处财务科</t>
    <phoneticPr fontId="5" type="noConversion"/>
  </si>
  <si>
    <t>532700040200</t>
  </si>
  <si>
    <t>530800040300</t>
  </si>
  <si>
    <t>云南省普洱市公安局警务保障处装备科</t>
    <phoneticPr fontId="5" type="noConversion"/>
  </si>
  <si>
    <t>532700040300</t>
  </si>
  <si>
    <t>530800040400</t>
  </si>
  <si>
    <t>云南省普洱市公安局警务保障处机关事务管理科</t>
    <phoneticPr fontId="5" type="noConversion"/>
  </si>
  <si>
    <t>532700040400</t>
  </si>
  <si>
    <t>530800050000</t>
    <phoneticPr fontId="5" type="noConversion"/>
  </si>
  <si>
    <t>云南省普洱市公安局科技信息化处</t>
    <phoneticPr fontId="5" type="noConversion"/>
  </si>
  <si>
    <t>普洱市公安局信息中心</t>
    <phoneticPr fontId="5" type="noConversion"/>
  </si>
  <si>
    <t>532700050000</t>
  </si>
  <si>
    <t>机构名称有误,已修改.</t>
    <phoneticPr fontId="5" type="noConversion"/>
  </si>
  <si>
    <t>530800050100</t>
  </si>
  <si>
    <t>云南省普洱市公安局科技信息化处综合科</t>
    <phoneticPr fontId="5" type="noConversion"/>
  </si>
  <si>
    <t>云南省普洱市公安局信息中心综合科</t>
    <phoneticPr fontId="5" type="noConversion"/>
  </si>
  <si>
    <t>532700050100</t>
  </si>
  <si>
    <t>530800050200</t>
  </si>
  <si>
    <t>云南省普洱市公安局科技信息化处科技和信息化建设指导科</t>
    <phoneticPr fontId="5" type="noConversion"/>
  </si>
  <si>
    <t>云南省普洱市公安局信息中心科技和信息化建设指导科</t>
    <phoneticPr fontId="5" type="noConversion"/>
  </si>
  <si>
    <t>532700050200</t>
  </si>
  <si>
    <t>机构名称有误,已修改.</t>
    <phoneticPr fontId="5" type="noConversion"/>
  </si>
  <si>
    <t>530800050300</t>
  </si>
  <si>
    <t>云南省普洱市公安局科技信息化处通信勤务保障科</t>
    <phoneticPr fontId="5" type="noConversion"/>
  </si>
  <si>
    <t>云南省普洱市公安局信息中心通信勤务保障科</t>
    <phoneticPr fontId="5" type="noConversion"/>
  </si>
  <si>
    <t>532700050300</t>
  </si>
  <si>
    <t>530800060000</t>
  </si>
  <si>
    <t>云南省普洱市公安局法制支队</t>
    <phoneticPr fontId="5" type="noConversion"/>
  </si>
  <si>
    <t>云南省普洱市公安局直属分局、云南省普洱市劳动教养管理委员会审批办公室</t>
    <phoneticPr fontId="5" type="noConversion"/>
  </si>
  <si>
    <t>532700060000</t>
  </si>
  <si>
    <t>530800060100</t>
  </si>
  <si>
    <t>云南省普洱市公安局法制支队综合科</t>
    <phoneticPr fontId="5" type="noConversion"/>
  </si>
  <si>
    <t>云南省普洱市公安局直属分局、云南省普洱市劳动教养管理委员会审批办公室综合科</t>
    <phoneticPr fontId="5" type="noConversion"/>
  </si>
  <si>
    <t>532700060100</t>
  </si>
  <si>
    <t>530800060200</t>
  </si>
  <si>
    <t>云南省普洱市公安局法制支队案件审核科</t>
    <phoneticPr fontId="5" type="noConversion"/>
  </si>
  <si>
    <t>云南省普洱市公安局直属分局、云南省普洱市劳动教养管理委员会审批办公室案件审核科</t>
    <phoneticPr fontId="5" type="noConversion"/>
  </si>
  <si>
    <t>532700060200</t>
  </si>
  <si>
    <t>530800060300</t>
  </si>
  <si>
    <t>云南省普洱市公安局法制支队执法监督科</t>
    <phoneticPr fontId="5" type="noConversion"/>
  </si>
  <si>
    <t>云南省普洱市公安局直属分局、云南省普洱市劳动教养管理委员会审批办公室执法监督科</t>
    <phoneticPr fontId="5" type="noConversion"/>
  </si>
  <si>
    <t>是</t>
    <phoneticPr fontId="5" type="noConversion"/>
  </si>
  <si>
    <t>否</t>
    <phoneticPr fontId="5" type="noConversion"/>
  </si>
  <si>
    <t>532700060300</t>
  </si>
  <si>
    <t>530800070000</t>
  </si>
  <si>
    <t>云南省普洱市公安局出入境管理处</t>
    <phoneticPr fontId="5" type="noConversion"/>
  </si>
  <si>
    <t>云南省普洱市公安局国际警务合作处</t>
    <phoneticPr fontId="5" type="noConversion"/>
  </si>
  <si>
    <t>532700070000</t>
  </si>
  <si>
    <t>530800070100</t>
  </si>
  <si>
    <t>云南省普洱市公安局出入境管理处（国际警务合作处）综合科</t>
    <phoneticPr fontId="5" type="noConversion"/>
  </si>
  <si>
    <t>云南省普洱市公安局国际警务合作处综合科</t>
    <phoneticPr fontId="5" type="noConversion"/>
  </si>
  <si>
    <t>532700070100</t>
  </si>
  <si>
    <t>530800070200</t>
  </si>
  <si>
    <t>云南省普洱市公安局出入境管理处（国际警务合作处）出入境证照管理科</t>
    <phoneticPr fontId="5" type="noConversion"/>
  </si>
  <si>
    <t>云南省普洱市公安局国际警务合作处出入境证照管理科</t>
    <phoneticPr fontId="5" type="noConversion"/>
  </si>
  <si>
    <t>532700070200</t>
  </si>
  <si>
    <t>530800070300</t>
  </si>
  <si>
    <t>云南省普洱市公安局出入境管理处（国际警务合作处）涉外人员管理指导科（涉外案件查处指导科）</t>
    <phoneticPr fontId="5" type="noConversion"/>
  </si>
  <si>
    <t>云南省普洱市公安局国际警务合作处涉外人员管理指导科（涉外案件查处指导科）</t>
    <phoneticPr fontId="5" type="noConversion"/>
  </si>
  <si>
    <t>532700070300</t>
  </si>
  <si>
    <t>530800080000</t>
  </si>
  <si>
    <t>云南省普洱市公安局警务督察支队</t>
    <phoneticPr fontId="5" type="noConversion"/>
  </si>
  <si>
    <t>532700080000</t>
  </si>
  <si>
    <t>530800080100</t>
  </si>
  <si>
    <t>云南省普洱市公安局警务督察支队综合科</t>
    <phoneticPr fontId="5" type="noConversion"/>
  </si>
  <si>
    <t>532700080100</t>
  </si>
  <si>
    <t>530800080200</t>
  </si>
  <si>
    <t>云南省普洱市公安局警务督察支队督察队</t>
    <phoneticPr fontId="5" type="noConversion"/>
  </si>
  <si>
    <t>532700080200</t>
  </si>
  <si>
    <t>530800090000</t>
  </si>
  <si>
    <t>云南省普洱市公安局监所管理支队</t>
    <phoneticPr fontId="5" type="noConversion"/>
  </si>
  <si>
    <t>532700090000</t>
  </si>
  <si>
    <t>530800090100</t>
  </si>
  <si>
    <t>云南省普洱市公安局监所管理支队综合科</t>
    <phoneticPr fontId="5" type="noConversion"/>
  </si>
  <si>
    <t>532700090100</t>
  </si>
  <si>
    <t>530800090200</t>
  </si>
  <si>
    <t>云南省普洱市公安局监所管理支队监所工作指导科</t>
    <phoneticPr fontId="5" type="noConversion"/>
  </si>
  <si>
    <t>532700090200</t>
  </si>
  <si>
    <t>530800090300</t>
  </si>
  <si>
    <t>云南省普洱市公安局监所管理支队深挖犯罪指导科</t>
    <phoneticPr fontId="5" type="noConversion"/>
  </si>
  <si>
    <t>532700090300</t>
  </si>
  <si>
    <t>530800100000</t>
  </si>
  <si>
    <t>云南省普洱市公安局反恐怖支队</t>
    <phoneticPr fontId="5" type="noConversion"/>
  </si>
  <si>
    <t>云南省普洱市反恐怖情报中心</t>
    <phoneticPr fontId="5" type="noConversion"/>
  </si>
  <si>
    <t>532700100000</t>
  </si>
  <si>
    <t>530800100100</t>
  </si>
  <si>
    <t>云南省普洱市公安局反恐怖支队综合科</t>
    <phoneticPr fontId="5" type="noConversion"/>
  </si>
  <si>
    <t>云南省普洱市反恐怖情报中心综合科</t>
    <phoneticPr fontId="5" type="noConversion"/>
  </si>
  <si>
    <t>532700100100</t>
  </si>
  <si>
    <t>530800100200</t>
  </si>
  <si>
    <t>云南省普洱市公安局反恐怖支队情报信息大队</t>
    <phoneticPr fontId="5" type="noConversion"/>
  </si>
  <si>
    <t>云南省普洱市反恐怖情报中心情报信息大队</t>
    <phoneticPr fontId="5" type="noConversion"/>
  </si>
  <si>
    <t>532700100200</t>
  </si>
  <si>
    <t>530800100300</t>
  </si>
  <si>
    <t>云南省普洱市公安局反恐怖支队防范指导和侦查行动队</t>
    <phoneticPr fontId="5" type="noConversion"/>
  </si>
  <si>
    <t>云南省普洱市反恐怖情报中心防范指导和侦查行动队</t>
    <phoneticPr fontId="5" type="noConversion"/>
  </si>
  <si>
    <t>532700100300</t>
  </si>
  <si>
    <t>530800110000</t>
  </si>
  <si>
    <t>云南省普洱市公安局特警支队</t>
    <phoneticPr fontId="5" type="noConversion"/>
  </si>
  <si>
    <t>532700110000</t>
  </si>
  <si>
    <t>530800110100</t>
  </si>
  <si>
    <t>云南省普洱市公安局特警支队综合科</t>
    <phoneticPr fontId="5" type="noConversion"/>
  </si>
  <si>
    <t>532700110100</t>
  </si>
  <si>
    <t>530800110200</t>
  </si>
  <si>
    <t>云南省普洱市公安局特警支队一大队</t>
    <phoneticPr fontId="5" type="noConversion"/>
  </si>
  <si>
    <t>532700110200</t>
  </si>
  <si>
    <t>530800110300</t>
  </si>
  <si>
    <t>云南省普洱市公安局特警支队二大队</t>
    <phoneticPr fontId="5" type="noConversion"/>
  </si>
  <si>
    <t>532700110300</t>
  </si>
  <si>
    <t>530800120000</t>
    <phoneticPr fontId="5" type="noConversion"/>
  </si>
  <si>
    <t>云南省普洱市公安局警卫支队</t>
    <phoneticPr fontId="5" type="noConversion"/>
  </si>
  <si>
    <t>532700120000</t>
  </si>
  <si>
    <t>漏导入系统</t>
    <phoneticPr fontId="5" type="noConversion"/>
  </si>
  <si>
    <t>530800120100</t>
    <phoneticPr fontId="5" type="noConversion"/>
  </si>
  <si>
    <t>云南省普洱市公安局警卫支队综合科</t>
    <phoneticPr fontId="5" type="noConversion"/>
  </si>
  <si>
    <t>532700120100</t>
  </si>
  <si>
    <t>530800120200</t>
  </si>
  <si>
    <t>云南省普洱市公安局警卫支队警卫大队</t>
    <phoneticPr fontId="5" type="noConversion"/>
  </si>
  <si>
    <t>532700120200</t>
  </si>
  <si>
    <t>漏导入系统</t>
    <phoneticPr fontId="5" type="noConversion"/>
  </si>
  <si>
    <t>530800130000</t>
  </si>
  <si>
    <t>云南省普洱市公安局网络安全保卫支队</t>
    <phoneticPr fontId="5" type="noConversion"/>
  </si>
  <si>
    <t>532700130000</t>
  </si>
  <si>
    <t>530800130100</t>
  </si>
  <si>
    <t>云南省普洱市公安局网络安全保卫支队综合科</t>
    <phoneticPr fontId="5" type="noConversion"/>
  </si>
  <si>
    <t>532700130100</t>
  </si>
  <si>
    <t>530800130200</t>
  </si>
  <si>
    <t>云南省普洱市公安局网络安全保卫支队网络侦察队</t>
    <phoneticPr fontId="5" type="noConversion"/>
  </si>
  <si>
    <t>532700130200</t>
  </si>
  <si>
    <t>530800130300</t>
  </si>
  <si>
    <t>云南省普洱市公安局网络安全保卫支队互联网监控科（网络安全监察队）</t>
    <phoneticPr fontId="5" type="noConversion"/>
  </si>
  <si>
    <t>云南省普洱市公安局网络安全保卫支队网络安全监察队</t>
    <phoneticPr fontId="5" type="noConversion"/>
  </si>
  <si>
    <t>532700130300</t>
  </si>
  <si>
    <t>530800140000</t>
  </si>
  <si>
    <t>云南省普洱市公安局技术侦察支队</t>
    <phoneticPr fontId="5" type="noConversion"/>
  </si>
  <si>
    <t>532700140000</t>
  </si>
  <si>
    <t>530800140100</t>
  </si>
  <si>
    <t>云南省普洱市公安局技术侦察支队综合科</t>
    <phoneticPr fontId="5" type="noConversion"/>
  </si>
  <si>
    <t>532700140100</t>
  </si>
  <si>
    <t>530800140200</t>
  </si>
  <si>
    <t>云南省普洱市公安局技术侦察支队技术保障大队</t>
    <phoneticPr fontId="5" type="noConversion"/>
  </si>
  <si>
    <t>532700140200</t>
  </si>
  <si>
    <t>530800140300</t>
  </si>
  <si>
    <t>云南省普洱市公安局技术侦察支队一大队</t>
    <phoneticPr fontId="5" type="noConversion"/>
  </si>
  <si>
    <t>532700140300</t>
  </si>
  <si>
    <t>530800140400</t>
  </si>
  <si>
    <t>云南省普洱市公安局技术侦察支队二大队</t>
    <phoneticPr fontId="5" type="noConversion"/>
  </si>
  <si>
    <t>532700140400</t>
  </si>
  <si>
    <t>530800150000</t>
  </si>
  <si>
    <t>云南省普洱市公安局国内安全保卫支队</t>
    <phoneticPr fontId="5" type="noConversion"/>
  </si>
  <si>
    <t>532700150000</t>
  </si>
  <si>
    <t>530800150100</t>
  </si>
  <si>
    <t>云南省普洱市公安局国内安全保卫支队综合科</t>
    <phoneticPr fontId="5" type="noConversion"/>
  </si>
  <si>
    <t>532700150100</t>
  </si>
  <si>
    <t>530800150200</t>
  </si>
  <si>
    <t>云南省普洱市公安局国内安全保卫支队民族宗教安全保卫科</t>
    <phoneticPr fontId="5" type="noConversion"/>
  </si>
  <si>
    <t>532700150200</t>
  </si>
  <si>
    <t>530800150300</t>
  </si>
  <si>
    <t>云南省普洱市公安局国内安全保卫支队内部单位安全保卫科</t>
    <phoneticPr fontId="5" type="noConversion"/>
  </si>
  <si>
    <t>532700150300</t>
  </si>
  <si>
    <t>530800150400</t>
  </si>
  <si>
    <t>云南省普洱市公安局国内安全保卫支队情报调研大队</t>
    <phoneticPr fontId="5" type="noConversion"/>
  </si>
  <si>
    <t>532700150400</t>
  </si>
  <si>
    <t>530800150500</t>
  </si>
  <si>
    <t>云南省普洱市公安局国内安全保卫支队机动侦察大队</t>
    <phoneticPr fontId="5" type="noConversion"/>
  </si>
  <si>
    <t>532700150500</t>
  </si>
  <si>
    <t>530800150600</t>
  </si>
  <si>
    <t>云南省普洱市公安局国内安全保卫支队防范和处理邪教犯罪工作大队</t>
    <phoneticPr fontId="5" type="noConversion"/>
  </si>
  <si>
    <t>532700150600</t>
  </si>
  <si>
    <t>530800160000</t>
  </si>
  <si>
    <t>云南省普洱市公安局经济犯罪侦查支队</t>
    <phoneticPr fontId="5" type="noConversion"/>
  </si>
  <si>
    <t>532700160000</t>
  </si>
  <si>
    <t>530800160100</t>
  </si>
  <si>
    <t>云南省普洱市公安局经济犯罪侦查支队综合科</t>
    <phoneticPr fontId="5" type="noConversion"/>
  </si>
  <si>
    <t>532700160100</t>
  </si>
  <si>
    <t>530800160200</t>
  </si>
  <si>
    <t>云南省普洱市公安局经济犯罪侦查支队情报信息大队</t>
    <phoneticPr fontId="5" type="noConversion"/>
  </si>
  <si>
    <t>532700160200</t>
  </si>
  <si>
    <t>530800160300</t>
  </si>
  <si>
    <t>云南省普洱市公安局经济犯罪侦查支队侦查大队</t>
    <phoneticPr fontId="5" type="noConversion"/>
  </si>
  <si>
    <t>532700160300</t>
  </si>
  <si>
    <t>530800170000</t>
  </si>
  <si>
    <t>云南省普洱市公安局治安管理支队</t>
    <phoneticPr fontId="5" type="noConversion"/>
  </si>
  <si>
    <t>532700170000</t>
  </si>
  <si>
    <t>530800170100</t>
  </si>
  <si>
    <t>云南省普洱市公安局治安管理支队综合科</t>
    <phoneticPr fontId="5" type="noConversion"/>
  </si>
  <si>
    <t>532700170100</t>
  </si>
  <si>
    <t>530800170200</t>
  </si>
  <si>
    <t>云南省普洱市公安局治安管理支队基层基础工作科</t>
    <phoneticPr fontId="5" type="noConversion"/>
  </si>
  <si>
    <t>云南省普洱市公安局治安管理支队户政管理科</t>
    <phoneticPr fontId="5" type="noConversion"/>
  </si>
  <si>
    <t>532700170200</t>
  </si>
  <si>
    <t>530800170300</t>
  </si>
  <si>
    <t>云南省普洱市公安局治安管理支队经济文化保卫工作指导科</t>
    <phoneticPr fontId="5" type="noConversion"/>
  </si>
  <si>
    <t>云南省普洱市公安局治安管理支队保安管理大队</t>
    <phoneticPr fontId="5" type="noConversion"/>
  </si>
  <si>
    <t>532700170300</t>
  </si>
  <si>
    <t>530800170400</t>
  </si>
  <si>
    <t>云南省普洱市公安局治安管理支队治安一队</t>
    <phoneticPr fontId="5" type="noConversion"/>
  </si>
  <si>
    <t>云南省普洱市公安局治安管理支队治安行动大队</t>
    <phoneticPr fontId="5" type="noConversion"/>
  </si>
  <si>
    <t>532700170400</t>
  </si>
  <si>
    <t>530800170500</t>
  </si>
  <si>
    <t>云南省普洱市公安局治安管理支队治安二队</t>
    <phoneticPr fontId="5" type="noConversion"/>
  </si>
  <si>
    <t>云南省普洱市公安局治安管理支队危险物品管理科</t>
    <phoneticPr fontId="5" type="noConversion"/>
  </si>
  <si>
    <t>532700170500</t>
  </si>
  <si>
    <t>530800170600</t>
  </si>
  <si>
    <t>云南省普洱市公安局治安管理支队治安三队</t>
    <phoneticPr fontId="5" type="noConversion"/>
  </si>
  <si>
    <t>云南省普洱市公安局治安管理支队环境保护大队</t>
    <phoneticPr fontId="5" type="noConversion"/>
  </si>
  <si>
    <t>532700170600</t>
  </si>
  <si>
    <t>530800180000</t>
  </si>
  <si>
    <t xml:space="preserve">云南省普洱市公安局交通警察支队    </t>
    <phoneticPr fontId="5" type="noConversion"/>
  </si>
  <si>
    <t xml:space="preserve">普洱市公安局公路巡逻民警支队 </t>
    <phoneticPr fontId="5" type="noConversion"/>
  </si>
  <si>
    <t>532700180000</t>
  </si>
  <si>
    <t>530800180100</t>
  </si>
  <si>
    <t>云南省普洱市公安局交通警察支队办公室（指挥中心）</t>
    <phoneticPr fontId="5" type="noConversion"/>
  </si>
  <si>
    <t>云南省普洱市公安局公路巡逻民警支队办公室（指挥中心）</t>
    <phoneticPr fontId="5" type="noConversion"/>
  </si>
  <si>
    <t>532700180100</t>
  </si>
  <si>
    <t>530800180200</t>
  </si>
  <si>
    <t>云南省普洱市公安局交通警察支队装备财务科</t>
    <phoneticPr fontId="5" type="noConversion"/>
  </si>
  <si>
    <t>云南省普洱市公安局公路巡逻民警支队装备财务科</t>
    <phoneticPr fontId="5" type="noConversion"/>
  </si>
  <si>
    <t>532700180200</t>
  </si>
  <si>
    <t>530800180300</t>
  </si>
  <si>
    <t>云南省普洱市公安局交通警察支队政治处</t>
    <phoneticPr fontId="5" type="noConversion"/>
  </si>
  <si>
    <t>云南省普洱市公安局公路巡逻民警支队政治处</t>
    <phoneticPr fontId="5" type="noConversion"/>
  </si>
  <si>
    <t>532700180300</t>
  </si>
  <si>
    <t>530800180400</t>
  </si>
  <si>
    <t>云南省普洱市公安局交通警察支队纪委（监察室）</t>
    <phoneticPr fontId="5" type="noConversion"/>
  </si>
  <si>
    <t>云南省普洱市公安局公路巡逻民警支队纪委（监察室）</t>
    <phoneticPr fontId="5" type="noConversion"/>
  </si>
  <si>
    <t>532700180400</t>
  </si>
  <si>
    <t>530800180500</t>
  </si>
  <si>
    <t>云南省普洱市公安局交通警察支队宣传科</t>
    <phoneticPr fontId="5" type="noConversion"/>
  </si>
  <si>
    <t>云南省普洱市公安局公路巡逻民警支队宣传科</t>
    <phoneticPr fontId="5" type="noConversion"/>
  </si>
  <si>
    <t>532700180500</t>
  </si>
  <si>
    <t>530800180600</t>
  </si>
  <si>
    <t>云南省普洱市公安局交通警察支队法制科</t>
    <phoneticPr fontId="5" type="noConversion"/>
  </si>
  <si>
    <t>云南省普洱市公安局公路巡逻民警支队法制科</t>
    <phoneticPr fontId="5" type="noConversion"/>
  </si>
  <si>
    <t>532700180600</t>
  </si>
  <si>
    <t>530800180700</t>
  </si>
  <si>
    <t>云南省普洱市公安局交通警察支队科技科</t>
    <phoneticPr fontId="5" type="noConversion"/>
  </si>
  <si>
    <t>云南省普洱市公安局公路巡逻民警支队科技科</t>
    <phoneticPr fontId="5" type="noConversion"/>
  </si>
  <si>
    <t>532700180700</t>
  </si>
  <si>
    <t>530800180800</t>
  </si>
  <si>
    <t>云南省普洱市公安局交通警察支队交通秩序管理大队</t>
    <phoneticPr fontId="5" type="noConversion"/>
  </si>
  <si>
    <t>云南省普洱市公安局公路巡逻民警支队交通秩序管理大队</t>
    <phoneticPr fontId="5" type="noConversion"/>
  </si>
  <si>
    <t>532700180800</t>
  </si>
  <si>
    <t>530800180900</t>
  </si>
  <si>
    <t>云南省普洱市公安局交通警察支队交通事故对策大队</t>
    <phoneticPr fontId="5" type="noConversion"/>
  </si>
  <si>
    <t>云南省普洱市公安局公路巡逻民警支队交通事故对策大队</t>
    <phoneticPr fontId="5" type="noConversion"/>
  </si>
  <si>
    <t>532700180900</t>
  </si>
  <si>
    <t>530800181000</t>
  </si>
  <si>
    <t>云南省普洱市公安局交通警察支队特勤大队</t>
    <phoneticPr fontId="5" type="noConversion"/>
  </si>
  <si>
    <t>云南省普洱市公安局公路巡逻民警支队特勤大队</t>
    <phoneticPr fontId="5" type="noConversion"/>
  </si>
  <si>
    <t>532700181000</t>
  </si>
  <si>
    <t>530800181100</t>
  </si>
  <si>
    <t>云南省普洱市公安局交通警察支队车辆管理所（普洱市公安局车辆管理所）</t>
    <phoneticPr fontId="5" type="noConversion"/>
  </si>
  <si>
    <t>云南省普洱市公安局公路巡逻民警支队车辆管理所（普洱市公安局车辆管理所）</t>
    <phoneticPr fontId="5" type="noConversion"/>
  </si>
  <si>
    <t>532700181100</t>
  </si>
  <si>
    <t>530800181101</t>
    <phoneticPr fontId="5" type="noConversion"/>
  </si>
  <si>
    <t>云南省普洱市公安局交通警察支队车辆管理所（普洱市公安局车辆管理所）综合科</t>
    <phoneticPr fontId="5" type="noConversion"/>
  </si>
  <si>
    <t>云南省普洱市公安局公路巡逻民警支队车辆管理所（普洱市公安局车辆管理所）综合科</t>
    <phoneticPr fontId="5" type="noConversion"/>
  </si>
  <si>
    <t>532700181110</t>
  </si>
  <si>
    <t>530800181102</t>
    <phoneticPr fontId="5" type="noConversion"/>
  </si>
  <si>
    <t>云南省普洱市公安局交通警察支队车辆管理所（普洱市公安局车辆管理所）车管科</t>
    <phoneticPr fontId="5" type="noConversion"/>
  </si>
  <si>
    <t>云南省普洱市公安局公路巡逻民警支队车辆管理所（普洱市公安局车辆管理所）车管科</t>
    <phoneticPr fontId="5" type="noConversion"/>
  </si>
  <si>
    <t>532700181120</t>
  </si>
  <si>
    <t>530800181103</t>
    <phoneticPr fontId="5" type="noConversion"/>
  </si>
  <si>
    <t>云南省普洱市公安局交通警察支队车辆管理所（普洱市公安局车辆管理所）驾管科</t>
    <phoneticPr fontId="5" type="noConversion"/>
  </si>
  <si>
    <t>云南省普洱市公安局公路巡逻民警支队车辆管理所（普洱市公安局车辆管理所）驾管科</t>
    <phoneticPr fontId="5" type="noConversion"/>
  </si>
  <si>
    <t>532700181130</t>
  </si>
  <si>
    <t>530800181104</t>
    <phoneticPr fontId="5" type="noConversion"/>
  </si>
  <si>
    <t>云南省普洱市公安局交通警察支队车辆管理所（普洱市公安局车辆管理所）牌证科</t>
    <phoneticPr fontId="5" type="noConversion"/>
  </si>
  <si>
    <t>云南省普洱市公安局公路巡逻民警支队车辆管理所（普洱市公安局车辆管理所）牌证科</t>
    <phoneticPr fontId="5" type="noConversion"/>
  </si>
  <si>
    <t>532700181140</t>
  </si>
  <si>
    <t>530800181200</t>
  </si>
  <si>
    <t>云南省普洱市公安局交通警察支队元磨高速公路交巡警大队</t>
    <phoneticPr fontId="5" type="noConversion"/>
  </si>
  <si>
    <t>云南省普洱市公安局公路巡逻民警支队元磨高速公路交巡警大队</t>
    <phoneticPr fontId="5" type="noConversion"/>
  </si>
  <si>
    <t>532700181200</t>
  </si>
  <si>
    <t>530800181201</t>
    <phoneticPr fontId="5" type="noConversion"/>
  </si>
  <si>
    <t>云南省普洱市公安局交通警察支队元磨高速公路交巡警大队内勤中队</t>
    <phoneticPr fontId="5" type="noConversion"/>
  </si>
  <si>
    <t>云南省普洱市公安局公路巡逻民警支队元磨高速公路交巡警大队内勤中队</t>
    <phoneticPr fontId="5" type="noConversion"/>
  </si>
  <si>
    <t>532700181210</t>
  </si>
  <si>
    <t>530800181202</t>
    <phoneticPr fontId="5" type="noConversion"/>
  </si>
  <si>
    <t>云南省普洱市公安局交通警察支队元磨高速公路交巡警大队秩序中队</t>
    <phoneticPr fontId="5" type="noConversion"/>
  </si>
  <si>
    <t>云南省普洱市公安局公路巡逻民警支队元磨高速公路交巡警大队秩序中队</t>
    <phoneticPr fontId="5" type="noConversion"/>
  </si>
  <si>
    <t>532700181220</t>
  </si>
  <si>
    <t>530800181203</t>
    <phoneticPr fontId="5" type="noConversion"/>
  </si>
  <si>
    <t>云南省普洱市公安局交通警察支队元磨高速公路交巡警大队事故处理中队</t>
    <phoneticPr fontId="5" type="noConversion"/>
  </si>
  <si>
    <t>云南省普洱市公安局公路巡逻民警支队元磨高速公路交巡警大队事故处理中队</t>
    <phoneticPr fontId="5" type="noConversion"/>
  </si>
  <si>
    <t>532700181230</t>
  </si>
  <si>
    <t>530800181204</t>
    <phoneticPr fontId="5" type="noConversion"/>
  </si>
  <si>
    <t>云南省普洱市公安局交通警察支队元磨高速公路交巡警大队墨江中队</t>
    <phoneticPr fontId="5" type="noConversion"/>
  </si>
  <si>
    <t>云南省普洱市公安局公路巡逻民警支队元磨高速公路交巡警大队墨江中队</t>
    <phoneticPr fontId="5" type="noConversion"/>
  </si>
  <si>
    <t>532700181240</t>
  </si>
  <si>
    <t>530800181205</t>
    <phoneticPr fontId="5" type="noConversion"/>
  </si>
  <si>
    <t>云南省普洱市公安局交通警察支队元磨高速公路交巡警大队通关中队</t>
    <phoneticPr fontId="5" type="noConversion"/>
  </si>
  <si>
    <t>云南省普洱市公安局公路巡逻民警支队元磨高速公路交巡警大队通关中队</t>
    <phoneticPr fontId="5" type="noConversion"/>
  </si>
  <si>
    <t>532700181250</t>
  </si>
  <si>
    <t>530800181300</t>
  </si>
  <si>
    <t>云南省普洱市公安局交通警察支队磨思高速公路交巡警大队</t>
    <phoneticPr fontId="5" type="noConversion"/>
  </si>
  <si>
    <t>云南省普洱市公安局公路巡逻民警支队磨思高速公路交巡警大队</t>
    <phoneticPr fontId="5" type="noConversion"/>
  </si>
  <si>
    <t>532700181300</t>
  </si>
  <si>
    <t>530800181301</t>
    <phoneticPr fontId="5" type="noConversion"/>
  </si>
  <si>
    <t>云南省普洱市公安局交通警察支队磨思高速公路交巡警大队内勤中队</t>
    <phoneticPr fontId="5" type="noConversion"/>
  </si>
  <si>
    <t>云南省普洱市公安局公路巡逻民警支队磨思高速公路交巡警大队内勤中队</t>
    <phoneticPr fontId="5" type="noConversion"/>
  </si>
  <si>
    <t>532700181310</t>
  </si>
  <si>
    <t>530800181302</t>
    <phoneticPr fontId="5" type="noConversion"/>
  </si>
  <si>
    <t>云南省普洱市公安局交通警察支队磨思高速公路交巡警大队秩序中队</t>
    <phoneticPr fontId="5" type="noConversion"/>
  </si>
  <si>
    <t>云南省普洱市公安局公路巡逻民警支队磨思高速公路交巡警大队秩序中队</t>
    <phoneticPr fontId="5" type="noConversion"/>
  </si>
  <si>
    <t>532700181320</t>
  </si>
  <si>
    <t>530800181303</t>
    <phoneticPr fontId="5" type="noConversion"/>
  </si>
  <si>
    <t>云南省普洱市公安局交通警察支队磨思高速公路交巡警大队事故处理中队</t>
    <phoneticPr fontId="5" type="noConversion"/>
  </si>
  <si>
    <t>云南省普洱市公安局公路巡逻民警支队磨思高速公路交巡警大队事故处理中队</t>
    <phoneticPr fontId="5" type="noConversion"/>
  </si>
  <si>
    <t>532700181330</t>
  </si>
  <si>
    <t>530800181304</t>
    <phoneticPr fontId="5" type="noConversion"/>
  </si>
  <si>
    <t>云南省普洱市公安局交通警察支队磨思高速公路交巡警大队宁洱中队</t>
    <phoneticPr fontId="5" type="noConversion"/>
  </si>
  <si>
    <t>云南省普洱市公安局公路巡逻民警支队磨思高速公路交巡警大队宁洱中队</t>
    <phoneticPr fontId="5" type="noConversion"/>
  </si>
  <si>
    <t>532700181340</t>
  </si>
  <si>
    <t>530800181305</t>
    <phoneticPr fontId="5" type="noConversion"/>
  </si>
  <si>
    <t>云南省普洱市公安局交通警察支队磨思高速公路交巡警大队思茅中队</t>
    <phoneticPr fontId="5" type="noConversion"/>
  </si>
  <si>
    <t>云南省普洱市公安局公路巡逻民警支队磨思高速公路交巡警大队思茅中队</t>
    <phoneticPr fontId="5" type="noConversion"/>
  </si>
  <si>
    <t>532700181350</t>
  </si>
  <si>
    <t>530800181400</t>
  </si>
  <si>
    <t>云南省普洱市机动车驾驶人考试训练中心</t>
    <phoneticPr fontId="5" type="noConversion"/>
  </si>
  <si>
    <t>532700181400</t>
  </si>
  <si>
    <t>530800181500</t>
  </si>
  <si>
    <t>云南省普洱市公安局交通警察支队机动车安全技术检测站</t>
    <phoneticPr fontId="5" type="noConversion"/>
  </si>
  <si>
    <t>532700181500</t>
  </si>
  <si>
    <t>530800190000</t>
  </si>
  <si>
    <t>云南省普洱市公安局刑事侦查支队</t>
    <phoneticPr fontId="5" type="noConversion"/>
  </si>
  <si>
    <t>532700190000</t>
  </si>
  <si>
    <t>530800190100</t>
  </si>
  <si>
    <t>云南省普洱市公安局刑事侦查支队综合科</t>
    <phoneticPr fontId="5" type="noConversion"/>
  </si>
  <si>
    <t>532700190100</t>
  </si>
  <si>
    <t>530800190200</t>
  </si>
  <si>
    <t>云南省普洱市公安局刑事侦查支队情报资料科</t>
    <phoneticPr fontId="5" type="noConversion"/>
  </si>
  <si>
    <t>532700190200</t>
  </si>
  <si>
    <t>530800190300</t>
  </si>
  <si>
    <t>云南省普洱市公安局刑事侦查支队暴力案件侦查大队</t>
    <phoneticPr fontId="5" type="noConversion"/>
  </si>
  <si>
    <t>云南省普洱市公安局刑事侦查支队一大队</t>
    <phoneticPr fontId="5" type="noConversion"/>
  </si>
  <si>
    <t>532700190300</t>
  </si>
  <si>
    <t>530800190400</t>
  </si>
  <si>
    <t>云南省普洱市公安局刑事侦查支队侵财案件侦查大队</t>
    <phoneticPr fontId="5" type="noConversion"/>
  </si>
  <si>
    <t>云南省普洱市公安局刑事侦查支队二大队</t>
    <phoneticPr fontId="5" type="noConversion"/>
  </si>
  <si>
    <t>532700190400</t>
  </si>
  <si>
    <t>530800190500</t>
  </si>
  <si>
    <t>云南省普洱市公安局刑事侦查支队警犬大队</t>
    <phoneticPr fontId="5" type="noConversion"/>
  </si>
  <si>
    <t>云南省普洱市公安局刑事侦查支队三大队</t>
    <phoneticPr fontId="5" type="noConversion"/>
  </si>
  <si>
    <t>532700190500</t>
  </si>
  <si>
    <t>530800190600</t>
  </si>
  <si>
    <t>云南省普洱市公安局刑事侦查支队刑事技术大队</t>
    <phoneticPr fontId="5" type="noConversion"/>
  </si>
  <si>
    <t>云南省普洱市公安刑事科学技术研究所、普洱市公安司法鉴定中心</t>
    <phoneticPr fontId="5" type="noConversion"/>
  </si>
  <si>
    <t>532700190600</t>
  </si>
  <si>
    <t>530800200000</t>
  </si>
  <si>
    <t>云南省普洱市公安局禁毒支队</t>
    <phoneticPr fontId="5" type="noConversion"/>
  </si>
  <si>
    <t>532700200000</t>
  </si>
  <si>
    <t>530800200100</t>
  </si>
  <si>
    <t>云南省普洱市公安局禁毒支队综合科</t>
    <phoneticPr fontId="5" type="noConversion"/>
  </si>
  <si>
    <t>532700200100</t>
  </si>
  <si>
    <t>530800200200</t>
  </si>
  <si>
    <t>云南省普洱市公安局禁毒支队禁种禁吸科</t>
    <phoneticPr fontId="5" type="noConversion"/>
  </si>
  <si>
    <t>532700200200</t>
  </si>
  <si>
    <t>530800200300</t>
  </si>
  <si>
    <t>云南省普洱市公安局禁毒支队禁制毒品科</t>
    <phoneticPr fontId="5" type="noConversion"/>
  </si>
  <si>
    <t>532700200300</t>
  </si>
  <si>
    <t>530800200400</t>
  </si>
  <si>
    <t>云南省普洱市公安局禁毒支队毒品案件侦查一大队</t>
    <phoneticPr fontId="5" type="noConversion"/>
  </si>
  <si>
    <t>532700200400</t>
  </si>
  <si>
    <t>530800200500</t>
  </si>
  <si>
    <t>云南省普洱市公安局禁毒支队毒品案件侦查二大队</t>
    <phoneticPr fontId="5" type="noConversion"/>
  </si>
  <si>
    <t>532700200500</t>
  </si>
  <si>
    <t>530800200600</t>
  </si>
  <si>
    <t>云南省普洱市公安局禁毒支队公安警务站</t>
    <phoneticPr fontId="5" type="noConversion"/>
  </si>
  <si>
    <t>532700200600</t>
  </si>
  <si>
    <t>530800200700</t>
  </si>
  <si>
    <t>云南省普洱市公安局禁毒支队禁毒情报站</t>
    <phoneticPr fontId="5" type="noConversion"/>
  </si>
  <si>
    <t>532700200700</t>
  </si>
  <si>
    <t>530800210000</t>
  </si>
  <si>
    <t>云南省普洱市看守所</t>
    <phoneticPr fontId="5" type="noConversion"/>
  </si>
  <si>
    <t>532700210000</t>
  </si>
  <si>
    <t>530800210100</t>
  </si>
  <si>
    <t>云南省普洱市看守所综合科</t>
    <phoneticPr fontId="5" type="noConversion"/>
  </si>
  <si>
    <t>532700210100</t>
  </si>
  <si>
    <t>530800210200</t>
  </si>
  <si>
    <t>云南省普洱市看守所看守一队</t>
    <phoneticPr fontId="5" type="noConversion"/>
  </si>
  <si>
    <t>532700210200</t>
  </si>
  <si>
    <t>530800210300</t>
  </si>
  <si>
    <t>云南省普洱市看守所看守二队</t>
    <phoneticPr fontId="5" type="noConversion"/>
  </si>
  <si>
    <t>532700210300</t>
  </si>
  <si>
    <t>530800220000</t>
  </si>
  <si>
    <t>云南省普洱市强制戒毒所</t>
    <phoneticPr fontId="5" type="noConversion"/>
  </si>
  <si>
    <t>532700220000</t>
  </si>
  <si>
    <t>530800220100</t>
  </si>
  <si>
    <t>云南省普洱市强制戒毒所综合科</t>
    <phoneticPr fontId="5" type="noConversion"/>
  </si>
  <si>
    <t>532700220100</t>
  </si>
  <si>
    <t>530800220200</t>
  </si>
  <si>
    <t>云南省普洱市强制戒毒所戒毒治疗科</t>
    <phoneticPr fontId="5" type="noConversion"/>
  </si>
  <si>
    <t>532700220200</t>
  </si>
  <si>
    <t>530800220300</t>
  </si>
  <si>
    <t>云南省普洱市强制戒毒所一大队</t>
    <phoneticPr fontId="5" type="noConversion"/>
  </si>
  <si>
    <t>云南省普洱市强制戒毒所过渡教育管理大队</t>
    <phoneticPr fontId="5" type="noConversion"/>
  </si>
  <si>
    <t>532700220300</t>
  </si>
  <si>
    <t>530800220400</t>
  </si>
  <si>
    <t>云南省普洱市强制戒毒所二大队</t>
    <phoneticPr fontId="5" type="noConversion"/>
  </si>
  <si>
    <t>云南省普洱市强制戒毒所戒断教育管理大队</t>
    <phoneticPr fontId="5" type="noConversion"/>
  </si>
  <si>
    <t>532700220400</t>
  </si>
  <si>
    <t>530800220500</t>
  </si>
  <si>
    <t>云南省普洱市强制戒毒所三大队</t>
    <phoneticPr fontId="5" type="noConversion"/>
  </si>
  <si>
    <t>云南省普洱市强制戒毒所女子戒毒大队</t>
    <phoneticPr fontId="5" type="noConversion"/>
  </si>
  <si>
    <t>532700220500</t>
  </si>
  <si>
    <t>530800230000</t>
  </si>
  <si>
    <t>中国共产党普洱市公安局机关委员会</t>
    <phoneticPr fontId="5" type="noConversion"/>
  </si>
  <si>
    <t>532700230000</t>
  </si>
  <si>
    <t>530800240000</t>
  </si>
  <si>
    <t>云南省普洱市公安局训练基地</t>
    <phoneticPr fontId="5" type="noConversion"/>
  </si>
  <si>
    <t>532700240000</t>
  </si>
  <si>
    <t>530802000000</t>
  </si>
  <si>
    <t>云南省普洱市公安局思茅分局</t>
  </si>
  <si>
    <t>思茅分局</t>
    <phoneticPr fontId="5" type="noConversion"/>
  </si>
  <si>
    <t>532701000000</t>
    <phoneticPr fontId="5" type="noConversion"/>
  </si>
  <si>
    <t>530802010000</t>
  </si>
  <si>
    <t>云南省普洱市公安局思茅分局政工室</t>
  </si>
  <si>
    <t>532701010000</t>
    <phoneticPr fontId="5" type="noConversion"/>
  </si>
  <si>
    <t>530802020000</t>
  </si>
  <si>
    <t>云南省普洱市公安局思茅分局指挥中心</t>
  </si>
  <si>
    <t>532701020000</t>
    <phoneticPr fontId="5" type="noConversion"/>
  </si>
  <si>
    <t>530802020100</t>
  </si>
  <si>
    <t>云南省普洱市公安局思茅分局指挥中心情报信息中队</t>
  </si>
  <si>
    <t>532701020100</t>
    <phoneticPr fontId="5" type="noConversion"/>
  </si>
  <si>
    <t>530802020200</t>
  </si>
  <si>
    <t>云南省普洱市公安局思茅分局指挥中心机要通信中队</t>
  </si>
  <si>
    <t>532701020200</t>
    <phoneticPr fontId="5" type="noConversion"/>
  </si>
  <si>
    <t>530802020300</t>
  </si>
  <si>
    <t>云南省普洱市公安局思茅分局指挥中心接警中队</t>
  </si>
  <si>
    <t>532701020300</t>
    <phoneticPr fontId="5" type="noConversion"/>
  </si>
  <si>
    <t>530802030000</t>
  </si>
  <si>
    <t>云南省普洱市公安局思茅分局纪检监察室</t>
  </si>
  <si>
    <t>云南省普洱市公安局思茅分局督察大队</t>
  </si>
  <si>
    <t>532701030000</t>
    <phoneticPr fontId="5" type="noConversion"/>
  </si>
  <si>
    <t>530802040000</t>
  </si>
  <si>
    <t>云南省普洱市公安局思茅分局法制大队</t>
  </si>
  <si>
    <t>532701040000</t>
    <phoneticPr fontId="5" type="noConversion"/>
  </si>
  <si>
    <t>530802040100</t>
  </si>
  <si>
    <t>云南省普洱市公安局思茅分局法制大队情报信息中队</t>
  </si>
  <si>
    <t>532701040100</t>
    <phoneticPr fontId="5" type="noConversion"/>
  </si>
  <si>
    <t>530802040200</t>
  </si>
  <si>
    <t>云南省普洱市公安局思茅分局法制大队案件审核中队</t>
  </si>
  <si>
    <t>532701040200</t>
    <phoneticPr fontId="5" type="noConversion"/>
  </si>
  <si>
    <t>530802040300</t>
  </si>
  <si>
    <t>云南省普洱市公安局思茅分局法制大队执法监督中队</t>
  </si>
  <si>
    <t>532701040300</t>
    <phoneticPr fontId="5" type="noConversion"/>
  </si>
  <si>
    <t>530802050000</t>
  </si>
  <si>
    <t>云南省普洱市公安局思茅分局警务保障室</t>
  </si>
  <si>
    <t>532701050000</t>
    <phoneticPr fontId="5" type="noConversion"/>
  </si>
  <si>
    <t>530802080000</t>
  </si>
  <si>
    <t>云南省普洱市公安局思茅分局国内安全保卫大队</t>
  </si>
  <si>
    <t>云南省普洱市公安局思茅分局反恐怖大队</t>
  </si>
  <si>
    <t>532701080000</t>
    <phoneticPr fontId="5" type="noConversion"/>
  </si>
  <si>
    <t>530802080100</t>
  </si>
  <si>
    <t>云南省普洱市公安局思茅分局国内安全保卫大队情报信息中队</t>
  </si>
  <si>
    <t>532701080100</t>
    <phoneticPr fontId="5" type="noConversion"/>
  </si>
  <si>
    <t>530802080200</t>
  </si>
  <si>
    <t>云南省普洱市公安局思茅分局国内安全保卫大队内部单位安全保卫中队</t>
  </si>
  <si>
    <t>532701080200</t>
    <phoneticPr fontId="5" type="noConversion"/>
  </si>
  <si>
    <t>530802080300</t>
  </si>
  <si>
    <t>云南省普洱市公安局思茅分局国内安全保卫大队防范和处理邪教犯罪中队</t>
  </si>
  <si>
    <t>532701080300</t>
    <phoneticPr fontId="5" type="noConversion"/>
  </si>
  <si>
    <t>530802090000</t>
  </si>
  <si>
    <t>云南省普洱市公安局思茅分局经济犯罪侦查大队</t>
  </si>
  <si>
    <t>532701090000</t>
    <phoneticPr fontId="5" type="noConversion"/>
  </si>
  <si>
    <t>530802090100</t>
  </si>
  <si>
    <t>云南省普洱市公安局思茅分局经济犯罪侦查大队情报信息中队</t>
  </si>
  <si>
    <t>532701090100</t>
    <phoneticPr fontId="5" type="noConversion"/>
  </si>
  <si>
    <t>530802090200</t>
  </si>
  <si>
    <t>云南省普洱市公安局思茅分局经济犯罪侦查大队经济案件侦查中队</t>
  </si>
  <si>
    <t>532701090200</t>
    <phoneticPr fontId="5" type="noConversion"/>
  </si>
  <si>
    <t>530802090300</t>
  </si>
  <si>
    <t>云南省普洱市公安局思茅分局经济犯罪侦查大队烟草案件侦查中队</t>
  </si>
  <si>
    <t>532701090300</t>
    <phoneticPr fontId="5" type="noConversion"/>
  </si>
  <si>
    <t>530802100000</t>
  </si>
  <si>
    <t>云南省普洱市公安局思茅分局刑事侦查大队</t>
  </si>
  <si>
    <t>532701100000</t>
    <phoneticPr fontId="5" type="noConversion"/>
  </si>
  <si>
    <t>530802100100</t>
  </si>
  <si>
    <t>云南省普洱市公安局思茅分局刑事侦查大队情报信息中队</t>
  </si>
  <si>
    <t>532701100100</t>
    <phoneticPr fontId="5" type="noConversion"/>
  </si>
  <si>
    <t>530802100200</t>
  </si>
  <si>
    <t>云南省普洱市公安局思茅分局刑事侦查大队刑事技术中队</t>
  </si>
  <si>
    <t>532701100200</t>
    <phoneticPr fontId="5" type="noConversion"/>
  </si>
  <si>
    <t>530802100300</t>
  </si>
  <si>
    <t>云南省普洱市公安局思茅分局刑事侦查大队刑事案件侦查中队</t>
  </si>
  <si>
    <t>532701100300</t>
    <phoneticPr fontId="5" type="noConversion"/>
  </si>
  <si>
    <t>530802110000</t>
  </si>
  <si>
    <t>云南省普洱市公安局思茅分局禁毒大队</t>
  </si>
  <si>
    <t>532701110000</t>
    <phoneticPr fontId="5" type="noConversion"/>
  </si>
  <si>
    <t>530802110100</t>
  </si>
  <si>
    <t>云南省普洱市公安局思茅分局禁毒大队情报信息中队</t>
  </si>
  <si>
    <t>532701110100</t>
    <phoneticPr fontId="5" type="noConversion"/>
  </si>
  <si>
    <t>530802110200</t>
  </si>
  <si>
    <t>云南省普洱市公安局思茅分局禁毒大队毒品案件侦查中队</t>
  </si>
  <si>
    <t>532701110200</t>
    <phoneticPr fontId="5" type="noConversion"/>
  </si>
  <si>
    <t>530802110300</t>
  </si>
  <si>
    <t>云南省普洱市公安局思茅分局禁毒大队两禁配剂中队</t>
  </si>
  <si>
    <t>532701110300</t>
    <phoneticPr fontId="5" type="noConversion"/>
  </si>
  <si>
    <t>530802120000</t>
  </si>
  <si>
    <t>云南省普洱市公安局思茅分局治安管理大队</t>
  </si>
  <si>
    <t>532701120000</t>
    <phoneticPr fontId="5" type="noConversion"/>
  </si>
  <si>
    <t>530802120100</t>
  </si>
  <si>
    <t>云南省普洱市公安局思茅分局治安管理大队情报信息中队</t>
  </si>
  <si>
    <t>532701120100</t>
    <phoneticPr fontId="5" type="noConversion"/>
  </si>
  <si>
    <t>530802120200</t>
  </si>
  <si>
    <t>云南省普洱市公安局思茅分局治安管理大队治安管理中队</t>
  </si>
  <si>
    <t>532701120200</t>
    <phoneticPr fontId="5" type="noConversion"/>
  </si>
  <si>
    <t>530802120300</t>
  </si>
  <si>
    <t>云南省普洱市公安局思茅分局治安管理大队爆炸危险物品管理中队</t>
  </si>
  <si>
    <t>532701120300</t>
    <phoneticPr fontId="5" type="noConversion"/>
  </si>
  <si>
    <t>530802160000</t>
  </si>
  <si>
    <t>云南省普洱市公安局思茅分局出入境管理大队</t>
  </si>
  <si>
    <t>532701160000</t>
    <phoneticPr fontId="5" type="noConversion"/>
  </si>
  <si>
    <t>530802160100</t>
  </si>
  <si>
    <t>云南省普洱市公安局思茅分局出入境管理大队情报信息中队</t>
  </si>
  <si>
    <t>532701160100</t>
    <phoneticPr fontId="5" type="noConversion"/>
  </si>
  <si>
    <t>530802160200</t>
  </si>
  <si>
    <t>云南省普洱市公安局思茅分局出入境管理大队证照管理中队</t>
  </si>
  <si>
    <t>532701160200</t>
    <phoneticPr fontId="5" type="noConversion"/>
  </si>
  <si>
    <t>530802160300</t>
  </si>
  <si>
    <t>云南省普洱市公安局思茅分局出入境管理大队侦查中队</t>
  </si>
  <si>
    <t>532701160300</t>
    <phoneticPr fontId="5" type="noConversion"/>
  </si>
  <si>
    <t>530802170000</t>
  </si>
  <si>
    <t>云南省普洱市思茅区看守所</t>
    <phoneticPr fontId="5" type="noConversion"/>
  </si>
  <si>
    <t>532701170000</t>
    <phoneticPr fontId="5" type="noConversion"/>
  </si>
  <si>
    <t>530802190000</t>
  </si>
  <si>
    <t>云南省普洱市思茅区拘留所</t>
    <phoneticPr fontId="5" type="noConversion"/>
  </si>
  <si>
    <t>532701190000</t>
    <phoneticPr fontId="5" type="noConversion"/>
  </si>
  <si>
    <t>530802200000</t>
  </si>
  <si>
    <t>云南省普洱市公安局思茅分局特警大队</t>
  </si>
  <si>
    <t>532701200000</t>
    <phoneticPr fontId="5" type="noConversion"/>
  </si>
  <si>
    <t>530802200100</t>
  </si>
  <si>
    <t>云南省普洱市公安局思茅分局特警大队便衣中队</t>
  </si>
  <si>
    <t>532701200100</t>
    <phoneticPr fontId="5" type="noConversion"/>
  </si>
  <si>
    <t>530802200200</t>
  </si>
  <si>
    <t>云南省普洱市公安局思茅分局特警大队特警中队</t>
  </si>
  <si>
    <t>532701200200</t>
    <phoneticPr fontId="5" type="noConversion"/>
  </si>
  <si>
    <t>530802200300</t>
  </si>
  <si>
    <t>云南省普洱市公安局思茅分局特警大队巡逻中队</t>
  </si>
  <si>
    <t>532701200300</t>
    <phoneticPr fontId="5" type="noConversion"/>
  </si>
  <si>
    <t>530802210000</t>
  </si>
  <si>
    <t>云南省普洱市公安局思茅分局交通警察大队</t>
  </si>
  <si>
    <t>532701210000</t>
    <phoneticPr fontId="5" type="noConversion"/>
  </si>
  <si>
    <t>530802210100</t>
  </si>
  <si>
    <t>云南省普洱市公安局思茅分局交通警察大队情报信息中队</t>
  </si>
  <si>
    <t>532701210100</t>
    <phoneticPr fontId="5" type="noConversion"/>
  </si>
  <si>
    <t>530802210200</t>
  </si>
  <si>
    <t>云南省普洱市公安局思茅分局交通警察大队秩序中队</t>
  </si>
  <si>
    <t>532701210200</t>
    <phoneticPr fontId="5" type="noConversion"/>
  </si>
  <si>
    <t>530802210300</t>
  </si>
  <si>
    <t>云南省普洱市公安局思茅分局交通警察大队事故中队</t>
  </si>
  <si>
    <t>532701210300</t>
    <phoneticPr fontId="5" type="noConversion"/>
  </si>
  <si>
    <t>530802210400</t>
  </si>
  <si>
    <t>云南省普洱市公安局思茅分局交通警察大队一中队</t>
  </si>
  <si>
    <t>532701210400</t>
    <phoneticPr fontId="5" type="noConversion"/>
  </si>
  <si>
    <t>530802210500</t>
  </si>
  <si>
    <t>云南省普洱市公安局思茅分局交通警察大队二中队</t>
  </si>
  <si>
    <t>532701210500</t>
    <phoneticPr fontId="5" type="noConversion"/>
  </si>
  <si>
    <t>530802210600</t>
  </si>
  <si>
    <t>云南省普洱市公安局思茅分局交通警察大队三中队</t>
  </si>
  <si>
    <t>532701210600</t>
    <phoneticPr fontId="5" type="noConversion"/>
  </si>
  <si>
    <t>530802210700</t>
  </si>
  <si>
    <t>云南省普洱市公安局思茅分局交通警察大队四中队</t>
  </si>
  <si>
    <t>532701210700</t>
    <phoneticPr fontId="5" type="noConversion"/>
  </si>
  <si>
    <t>530802210800</t>
  </si>
  <si>
    <t>云南省普洱市公安局思茅分局交通警察大队那澜中队</t>
  </si>
  <si>
    <t>532701210800</t>
    <phoneticPr fontId="5" type="noConversion"/>
  </si>
  <si>
    <t>530802211000</t>
  </si>
  <si>
    <t>云南省普洱市公安局思茅分局交通警察大队城市巡逻中队</t>
  </si>
  <si>
    <t>532701211000</t>
    <phoneticPr fontId="5" type="noConversion"/>
  </si>
  <si>
    <t>530802211100</t>
  </si>
  <si>
    <t>云南省普洱市公安局思茅分局交通警察大队五中队</t>
  </si>
  <si>
    <t>532701211100</t>
    <phoneticPr fontId="5" type="noConversion"/>
  </si>
  <si>
    <t>530802211200</t>
  </si>
  <si>
    <t>云南省普洱市公安局思茅分局交通警察大队思江中队</t>
  </si>
  <si>
    <t>532701211200</t>
    <phoneticPr fontId="5" type="noConversion"/>
  </si>
  <si>
    <t>530802211300</t>
  </si>
  <si>
    <t>云南省普洱市公安局思茅分局交通警察大队云仙中队</t>
  </si>
  <si>
    <t>532701211300</t>
    <phoneticPr fontId="5" type="noConversion"/>
  </si>
  <si>
    <t>530802211400</t>
  </si>
  <si>
    <t>云南省普洱市公安局思茅分局交通警察大队车管中队</t>
  </si>
  <si>
    <t>532701211400</t>
    <phoneticPr fontId="5" type="noConversion"/>
  </si>
  <si>
    <t>530802220000</t>
  </si>
  <si>
    <t>云南省普洱市公安局思茅分局网络安全保卫大队</t>
  </si>
  <si>
    <t>532701220000</t>
    <phoneticPr fontId="5" type="noConversion"/>
  </si>
  <si>
    <t>530802220100</t>
  </si>
  <si>
    <t>云南省普洱市公安局思茅分局网络安全保卫大队情报信息中队</t>
  </si>
  <si>
    <t>532701220100</t>
    <phoneticPr fontId="5" type="noConversion"/>
  </si>
  <si>
    <t>530802220200</t>
  </si>
  <si>
    <t>云南省普洱市公安局思茅分局网络安全保卫大队侦查中队</t>
  </si>
  <si>
    <t>532701220200</t>
    <phoneticPr fontId="5" type="noConversion"/>
  </si>
  <si>
    <t>530802220300</t>
  </si>
  <si>
    <t>云南省普洱市公安局思茅分局网络安全保卫大队监察中队</t>
  </si>
  <si>
    <t>532701220300</t>
    <phoneticPr fontId="5" type="noConversion"/>
  </si>
  <si>
    <t>530802410000</t>
  </si>
  <si>
    <t>云南省普洱市公安局思茅分局思茅港派出所</t>
  </si>
  <si>
    <t>532701410000</t>
    <phoneticPr fontId="5" type="noConversion"/>
  </si>
  <si>
    <t>530802410100</t>
  </si>
  <si>
    <t>云南省普洱市公安局思茅分局思茅港派出所勤务指挥室</t>
  </si>
  <si>
    <t>532701410100</t>
    <phoneticPr fontId="5" type="noConversion"/>
  </si>
  <si>
    <t>530802410200</t>
  </si>
  <si>
    <t>云南省普洱市公安局思茅分局思茅港派出所刑侦中队</t>
  </si>
  <si>
    <t>532701410200</t>
    <phoneticPr fontId="5" type="noConversion"/>
  </si>
  <si>
    <t>530802410300</t>
  </si>
  <si>
    <t>云南省普洱市公安局思茅分局思茅港派出所治安中队</t>
  </si>
  <si>
    <t>532701410300</t>
    <phoneticPr fontId="5" type="noConversion"/>
  </si>
  <si>
    <t>530802410400</t>
  </si>
  <si>
    <t>云南省普洱市公安局思茅分局思茅港派出所社区中队</t>
  </si>
  <si>
    <t>532701410400</t>
    <phoneticPr fontId="5" type="noConversion"/>
  </si>
  <si>
    <t>530802420000</t>
  </si>
  <si>
    <t>云南省普洱市公安局思茅分局回梓街派出所</t>
  </si>
  <si>
    <t>532701420000</t>
    <phoneticPr fontId="5" type="noConversion"/>
  </si>
  <si>
    <t>530802420100</t>
  </si>
  <si>
    <t>云南省普洱市公安局思茅分局回梓街派出所勤务指挥室</t>
  </si>
  <si>
    <t>532701420100</t>
    <phoneticPr fontId="5" type="noConversion"/>
  </si>
  <si>
    <t>530802420200</t>
  </si>
  <si>
    <t>云南省普洱市公安局思茅分局回梓街派出所刑侦中队</t>
  </si>
  <si>
    <t>532701420200</t>
    <phoneticPr fontId="5" type="noConversion"/>
  </si>
  <si>
    <t>530802420300</t>
  </si>
  <si>
    <t>云南省普洱市公安局思茅分局回梓街派出所治安中队</t>
  </si>
  <si>
    <t>532701420300</t>
    <phoneticPr fontId="5" type="noConversion"/>
  </si>
  <si>
    <t>530802420400</t>
  </si>
  <si>
    <t>云南省普洱市公安局思茅分局回梓街派出所社区中队</t>
  </si>
  <si>
    <t>532701420400</t>
    <phoneticPr fontId="5" type="noConversion"/>
  </si>
  <si>
    <t>530802420500</t>
  </si>
  <si>
    <t>云南省普洱市公安局思茅分局回梓街派出所禁毒中队</t>
  </si>
  <si>
    <t>532701420500</t>
    <phoneticPr fontId="5" type="noConversion"/>
  </si>
  <si>
    <t>530802430000</t>
  </si>
  <si>
    <t>云南省普洱市公安局思茅分局振兴路派出所</t>
  </si>
  <si>
    <t>532701430000</t>
    <phoneticPr fontId="5" type="noConversion"/>
  </si>
  <si>
    <t>530802430100</t>
  </si>
  <si>
    <t>云南省普洱市公安局思茅分局振兴路派出所勤务指挥室</t>
  </si>
  <si>
    <t>532701430100</t>
    <phoneticPr fontId="5" type="noConversion"/>
  </si>
  <si>
    <t>530802430200</t>
  </si>
  <si>
    <t>云南省普洱市公安局思茅分局振兴路派出所刑侦中队</t>
  </si>
  <si>
    <t>532701430200</t>
    <phoneticPr fontId="5" type="noConversion"/>
  </si>
  <si>
    <t>530802430300</t>
  </si>
  <si>
    <t>云南省普洱市公安局思茅分局振兴路派出所治安中队</t>
  </si>
  <si>
    <t>532701430300</t>
    <phoneticPr fontId="5" type="noConversion"/>
  </si>
  <si>
    <t>530802430400</t>
  </si>
  <si>
    <t>云南省普洱市公安局思茅分局振兴路派出所社区中队</t>
  </si>
  <si>
    <t>532701430400</t>
    <phoneticPr fontId="5" type="noConversion"/>
  </si>
  <si>
    <t>530802440000</t>
  </si>
  <si>
    <t>云南省普洱市公安局思茅分局南屏派出所</t>
  </si>
  <si>
    <t>532701440000</t>
    <phoneticPr fontId="5" type="noConversion"/>
  </si>
  <si>
    <t>530802440100</t>
  </si>
  <si>
    <t>云南省普洱市公安局思茅分局南屏派出所勤务指挥室</t>
  </si>
  <si>
    <t>532701440100</t>
    <phoneticPr fontId="5" type="noConversion"/>
  </si>
  <si>
    <t>530802440200</t>
  </si>
  <si>
    <t>云南省普洱市公安局思茅分局南屏派出所刑侦中队</t>
  </si>
  <si>
    <t>532701440200</t>
    <phoneticPr fontId="5" type="noConversion"/>
  </si>
  <si>
    <t>530802440300</t>
  </si>
  <si>
    <t>云南省普洱市公安局思茅分局南屏派出所治安中队</t>
  </si>
  <si>
    <t>532701440300</t>
    <phoneticPr fontId="5" type="noConversion"/>
  </si>
  <si>
    <t>530802440400</t>
  </si>
  <si>
    <t>云南省普洱市公安局思茅分局南屏派出所社区中队</t>
  </si>
  <si>
    <t>532701440400</t>
    <phoneticPr fontId="5" type="noConversion"/>
  </si>
  <si>
    <t>530802460000</t>
  </si>
  <si>
    <t>云南省普洱市公安局思茅分局云仙派出所</t>
  </si>
  <si>
    <t>532701460000</t>
    <phoneticPr fontId="5" type="noConversion"/>
  </si>
  <si>
    <t>530802470000</t>
  </si>
  <si>
    <t>云南省普洱市公安局思茅分局六顺派出所</t>
  </si>
  <si>
    <t>532701470000</t>
    <phoneticPr fontId="5" type="noConversion"/>
  </si>
  <si>
    <t>530802480000</t>
  </si>
  <si>
    <t>云南省普洱市公安局思茅分局龙潭派出所</t>
  </si>
  <si>
    <t>532701480000</t>
    <phoneticPr fontId="5" type="noConversion"/>
  </si>
  <si>
    <t>530802490000</t>
  </si>
  <si>
    <t>云南省普洱市公安局思茅分局倚象派出所</t>
  </si>
  <si>
    <t>532701490000</t>
    <phoneticPr fontId="5" type="noConversion"/>
  </si>
  <si>
    <t>530802490100</t>
  </si>
  <si>
    <t>云南省普洱市公安局思茅分局倚象派出所勤务指挥室</t>
  </si>
  <si>
    <t>532701490100</t>
    <phoneticPr fontId="5" type="noConversion"/>
  </si>
  <si>
    <t>530802490200</t>
  </si>
  <si>
    <t>云南省普洱市公安局思茅分局倚象派出所刑侦中队</t>
  </si>
  <si>
    <t>532701490200</t>
    <phoneticPr fontId="5" type="noConversion"/>
  </si>
  <si>
    <t>530802490300</t>
  </si>
  <si>
    <t>云南省普洱市公安局思茅分局倚象派出所治安中队</t>
  </si>
  <si>
    <t>532701490300</t>
    <phoneticPr fontId="5" type="noConversion"/>
  </si>
  <si>
    <t>530802490400</t>
  </si>
  <si>
    <t>云南省普洱市公安局思茅分局倚象派出所社区中队</t>
  </si>
  <si>
    <t>532701490400</t>
    <phoneticPr fontId="5" type="noConversion"/>
  </si>
  <si>
    <t>530802500000</t>
  </si>
  <si>
    <t>云南省普洱市公安局思茅分局城北派出所</t>
  </si>
  <si>
    <t>532701500000</t>
    <phoneticPr fontId="5" type="noConversion"/>
  </si>
  <si>
    <t>530802500100</t>
  </si>
  <si>
    <t>云南省普洱市公安局思茅分局城北派出所勤务指挥室</t>
  </si>
  <si>
    <t>532701500100</t>
    <phoneticPr fontId="5" type="noConversion"/>
  </si>
  <si>
    <t>530802500200</t>
  </si>
  <si>
    <t>云南省普洱市公安局思茅分局城北派出所刑侦中队</t>
  </si>
  <si>
    <t>532701500200</t>
    <phoneticPr fontId="5" type="noConversion"/>
  </si>
  <si>
    <t>530802500300</t>
  </si>
  <si>
    <t>云南省普洱市公安局思茅分局城北派出所治安中队</t>
  </si>
  <si>
    <t>532701500300</t>
    <phoneticPr fontId="5" type="noConversion"/>
  </si>
  <si>
    <t>530802500400</t>
  </si>
  <si>
    <t>云南省普洱市公安局思茅分局城北派出所社区中队</t>
  </si>
  <si>
    <t>532701500400</t>
    <phoneticPr fontId="5" type="noConversion"/>
  </si>
  <si>
    <t>530802510000</t>
  </si>
  <si>
    <t>云南省普洱市公安局思茅分局城南派出所</t>
  </si>
  <si>
    <t>532701510000</t>
    <phoneticPr fontId="5" type="noConversion"/>
  </si>
  <si>
    <t>530802510100</t>
  </si>
  <si>
    <t>云南省普洱市公安局思茅分局城南派出所勤务指挥室</t>
  </si>
  <si>
    <t>532701510100</t>
    <phoneticPr fontId="5" type="noConversion"/>
  </si>
  <si>
    <t>530802510200</t>
  </si>
  <si>
    <t>云南省普洱市公安局思茅分局城南派出所刑侦中队</t>
  </si>
  <si>
    <t>532701510200</t>
    <phoneticPr fontId="5" type="noConversion"/>
  </si>
  <si>
    <t>530802510300</t>
  </si>
  <si>
    <t>云南省普洱市公安局思茅分局城南派出所治安中队</t>
  </si>
  <si>
    <t>532701510300</t>
    <phoneticPr fontId="5" type="noConversion"/>
  </si>
  <si>
    <t>530802510400</t>
  </si>
  <si>
    <t>云南省普洱市公安局思茅分局城南派出所社区中队</t>
  </si>
  <si>
    <t>532701510400</t>
    <phoneticPr fontId="5" type="noConversion"/>
  </si>
  <si>
    <t>530802520000</t>
  </si>
  <si>
    <t>云南省普洱市公安局思茅分局工业园区派出所</t>
  </si>
  <si>
    <t>532701520000</t>
    <phoneticPr fontId="5" type="noConversion"/>
  </si>
  <si>
    <t>530802520100</t>
  </si>
  <si>
    <t>云南省普洱市公安局思茅分局工业园区派出所勤务指挥室</t>
  </si>
  <si>
    <t>532701520100</t>
    <phoneticPr fontId="5" type="noConversion"/>
  </si>
  <si>
    <t>530802520200</t>
  </si>
  <si>
    <t>云南省普洱市公安局思茅分局工业园区派出所刑侦中队</t>
  </si>
  <si>
    <t>532701520200</t>
    <phoneticPr fontId="5" type="noConversion"/>
  </si>
  <si>
    <t>530802520300</t>
  </si>
  <si>
    <t>云南省普洱市公安局思茅分局工业园区派出所治安中队</t>
  </si>
  <si>
    <t>532701520300</t>
    <phoneticPr fontId="5" type="noConversion"/>
  </si>
  <si>
    <t>530802520400</t>
  </si>
  <si>
    <t>云南省普洱市公安局思茅分局工业园区派出所社区中队</t>
  </si>
  <si>
    <t>532701520400</t>
    <phoneticPr fontId="5" type="noConversion"/>
  </si>
  <si>
    <t>530821000000</t>
  </si>
  <si>
    <t>云南省普洱市宁洱哈尼族彝族自治县公安局</t>
  </si>
  <si>
    <t>宁洱县公安局</t>
    <phoneticPr fontId="5" type="noConversion"/>
  </si>
  <si>
    <t>是</t>
    <phoneticPr fontId="5" type="noConversion"/>
  </si>
  <si>
    <t>否</t>
    <phoneticPr fontId="5" type="noConversion"/>
  </si>
  <si>
    <t>532722000000</t>
    <phoneticPr fontId="5" type="noConversion"/>
  </si>
  <si>
    <t>530821010000</t>
  </si>
  <si>
    <t>云南省普洱市宁洱哈尼族彝族自治县公安局纪检监察室</t>
    <phoneticPr fontId="5" type="noConversion"/>
  </si>
  <si>
    <t>云南省普洱市宁洱哈尼族彝族自治县公安局警务督察大队</t>
    <phoneticPr fontId="5" type="noConversion"/>
  </si>
  <si>
    <t>532722010000</t>
    <phoneticPr fontId="5" type="noConversion"/>
  </si>
  <si>
    <t>530821020000</t>
  </si>
  <si>
    <t>云南省普洱市宁洱哈尼族彝族自治县公安局警务督察队</t>
  </si>
  <si>
    <t>532722020000</t>
    <phoneticPr fontId="5" type="noConversion"/>
  </si>
  <si>
    <t>530821030000</t>
  </si>
  <si>
    <t>云南省普洱市宁洱哈尼族彝族自治县公安局政工室</t>
  </si>
  <si>
    <t>532722030000</t>
  </si>
  <si>
    <t>530821030100</t>
  </si>
  <si>
    <t>云南省普洱市宁洱哈尼族彝族自治县公安局政工室人事干部科</t>
  </si>
  <si>
    <t>532722030100</t>
    <phoneticPr fontId="5" type="noConversion"/>
  </si>
  <si>
    <t>530821030200</t>
  </si>
  <si>
    <t>云南省普洱市宁洱哈尼族彝族自治县公安局政工室宣传教育科</t>
  </si>
  <si>
    <t>532722030200</t>
    <phoneticPr fontId="5" type="noConversion"/>
  </si>
  <si>
    <t>530821030300</t>
  </si>
  <si>
    <t>云南省普洱市宁洱哈尼族彝族自治县公安局政工室综合科</t>
  </si>
  <si>
    <t>532722030300</t>
    <phoneticPr fontId="5" type="noConversion"/>
  </si>
  <si>
    <t>530821040000</t>
  </si>
  <si>
    <t>云南省普洱市宁洱哈尼族彝族自治县公安局指挥中心</t>
  </si>
  <si>
    <t>532722040000</t>
  </si>
  <si>
    <t>530821040100</t>
  </si>
  <si>
    <t>云南省普洱市宁洱哈尼族彝族自治县公安局指挥中心接处警中队</t>
  </si>
  <si>
    <t>532722040100</t>
    <phoneticPr fontId="5" type="noConversion"/>
  </si>
  <si>
    <t>530821040200</t>
  </si>
  <si>
    <t>云南省普洱市宁洱哈尼族彝族自治县公安局指挥中心内勤中队</t>
  </si>
  <si>
    <t>532722040200</t>
    <phoneticPr fontId="5" type="noConversion"/>
  </si>
  <si>
    <t>530821040300</t>
  </si>
  <si>
    <t>云南省普洱市宁洱哈尼族彝族自治县公安局指挥中心情报调研中队</t>
  </si>
  <si>
    <t>532722040300</t>
    <phoneticPr fontId="5" type="noConversion"/>
  </si>
  <si>
    <t>530821040400</t>
    <phoneticPr fontId="5" type="noConversion"/>
  </si>
  <si>
    <t>云南省普洱市宁洱哈尼族彝族自治县公安局指挥中心机要通信中队</t>
    <phoneticPr fontId="5" type="noConversion"/>
  </si>
  <si>
    <t>532722040400</t>
    <phoneticPr fontId="5" type="noConversion"/>
  </si>
  <si>
    <t>机构名称有误,已修正.</t>
    <phoneticPr fontId="5" type="noConversion"/>
  </si>
  <si>
    <t>530821050000</t>
  </si>
  <si>
    <t>云南省普洱市宁洱哈尼族彝族自治县公安局网络安全保卫大队</t>
  </si>
  <si>
    <t>532722050000</t>
    <phoneticPr fontId="5" type="noConversion"/>
  </si>
  <si>
    <t>530821060000</t>
  </si>
  <si>
    <t>云南省普洱市宁洱哈尼族彝族自治县公安局刑事侦查大队</t>
  </si>
  <si>
    <t>532722060000</t>
  </si>
  <si>
    <t>530821060100</t>
  </si>
  <si>
    <t>云南省普洱市宁洱哈尼族彝族自治县公安局刑事侦查大队一中队</t>
  </si>
  <si>
    <t>532722060100</t>
    <phoneticPr fontId="5" type="noConversion"/>
  </si>
  <si>
    <t>530821060200</t>
  </si>
  <si>
    <t>云南省普洱市宁洱哈尼族彝族自治县公安局刑事侦查大队二中队</t>
  </si>
  <si>
    <t>532722060200</t>
    <phoneticPr fontId="5" type="noConversion"/>
  </si>
  <si>
    <t>530821060300</t>
  </si>
  <si>
    <t>云南省普洱市宁洱哈尼族彝族自治县公安局刑事侦查大队刑事技术中队</t>
  </si>
  <si>
    <t>532722060300</t>
    <phoneticPr fontId="5" type="noConversion"/>
  </si>
  <si>
    <t>530821060400</t>
  </si>
  <si>
    <t>云南省普洱市宁洱哈尼族彝族自治县公安局刑事侦查大队内勤中队</t>
  </si>
  <si>
    <t>532722060400</t>
    <phoneticPr fontId="5" type="noConversion"/>
  </si>
  <si>
    <t>530821060500</t>
  </si>
  <si>
    <t>云南省普洱市宁洱哈尼族彝族自治县公安局刑事侦查大队经济案件侦查中队</t>
  </si>
  <si>
    <t>532722060500</t>
    <phoneticPr fontId="5" type="noConversion"/>
  </si>
  <si>
    <t>530821060600</t>
  </si>
  <si>
    <t>云南省普洱市宁洱哈尼族彝族自治县公安局刑事侦查大队情报资料中队</t>
  </si>
  <si>
    <t>532722060600</t>
    <phoneticPr fontId="5" type="noConversion"/>
  </si>
  <si>
    <t>530821070000</t>
  </si>
  <si>
    <t>云南省普洱市宁洱哈尼族彝族自治县公安局治安管理大队</t>
  </si>
  <si>
    <t>532722070000</t>
  </si>
  <si>
    <t>530821070100</t>
  </si>
  <si>
    <t>云南省普洱市宁洱哈尼族彝族自治县公安局治安管理大队基层基础中队</t>
  </si>
  <si>
    <t>532722070100</t>
    <phoneticPr fontId="5" type="noConversion"/>
  </si>
  <si>
    <t>530821070200</t>
  </si>
  <si>
    <t>云南省普洱市宁洱哈尼族彝族自治县公安局治安管理大队案件查处中队</t>
  </si>
  <si>
    <t>532722070200</t>
    <phoneticPr fontId="5" type="noConversion"/>
  </si>
  <si>
    <t>530821070300</t>
  </si>
  <si>
    <t>云南省普洱市宁洱哈尼族彝族自治县公安局治安管理大队内勤中队</t>
  </si>
  <si>
    <t>532722070300</t>
    <phoneticPr fontId="5" type="noConversion"/>
  </si>
  <si>
    <t>530821070400</t>
  </si>
  <si>
    <t>云南省普洱市宁洱哈尼族彝族自治县公安局治安管理大队出入境管理中队</t>
  </si>
  <si>
    <t>532722070400</t>
    <phoneticPr fontId="5" type="noConversion"/>
  </si>
  <si>
    <t>530821080000</t>
  </si>
  <si>
    <t>云南省普洱市宁洱哈尼族彝族自治县公安局禁毒大队</t>
  </si>
  <si>
    <t>532722080000</t>
  </si>
  <si>
    <t>530821080100</t>
  </si>
  <si>
    <t>云南省普洱市宁洱哈尼族彝族自治县公安局禁毒大队禁种禁吸中队</t>
  </si>
  <si>
    <t>532722080100</t>
    <phoneticPr fontId="5" type="noConversion"/>
  </si>
  <si>
    <t>530821080200</t>
  </si>
  <si>
    <t>云南省普洱市宁洱哈尼族彝族自治县公安局禁毒大队案件查处中队</t>
  </si>
  <si>
    <t>532722080200</t>
    <phoneticPr fontId="5" type="noConversion"/>
  </si>
  <si>
    <t>530821080300</t>
  </si>
  <si>
    <t>云南省普洱市宁洱哈尼族彝族自治县公安局禁毒大队内勤中队</t>
  </si>
  <si>
    <t>532722080300</t>
    <phoneticPr fontId="5" type="noConversion"/>
  </si>
  <si>
    <t>530821080400</t>
  </si>
  <si>
    <t>云南省普洱市宁洱哈尼族彝族自治县公安局禁毒大队情报信息中队</t>
  </si>
  <si>
    <t>532722080400</t>
    <phoneticPr fontId="5" type="noConversion"/>
  </si>
  <si>
    <t>530821090000</t>
  </si>
  <si>
    <t>云南省普洱市宁洱哈尼族彝族自治县公安局经济犯罪侦查大队</t>
  </si>
  <si>
    <t>532722090000</t>
  </si>
  <si>
    <t>530821090100</t>
  </si>
  <si>
    <t>云南省普洱市宁洱哈尼族彝族自治县公安局经济犯罪侦查大队案件查处中队</t>
  </si>
  <si>
    <t>532722090100</t>
  </si>
  <si>
    <t>530821100000</t>
  </si>
  <si>
    <t>云南省普洱市宁洱哈尼族彝族自治县公安局国内安全保卫大队</t>
  </si>
  <si>
    <t>532722100000</t>
  </si>
  <si>
    <t>530821100100</t>
  </si>
  <si>
    <t>云南省普洱市宁洱哈尼族彝族自治县公安局国内安全保卫大队反邪教中队</t>
  </si>
  <si>
    <t>532722100100</t>
  </si>
  <si>
    <t>530821120000</t>
  </si>
  <si>
    <t>云南省普洱市宁洱哈尼族彝族自治县公安局法制室</t>
  </si>
  <si>
    <t>532722120000</t>
  </si>
  <si>
    <t>530821130000</t>
  </si>
  <si>
    <t>云南省普洱市宁洱哈尼族彝族自治县看守所</t>
    <phoneticPr fontId="5" type="noConversion"/>
  </si>
  <si>
    <t>532722130000</t>
  </si>
  <si>
    <t>530821130100</t>
  </si>
  <si>
    <t>云南省普洱市宁洱哈尼族彝族自治县看守所深挖犯罪中队</t>
    <phoneticPr fontId="5" type="noConversion"/>
  </si>
  <si>
    <t>532722130100</t>
    <phoneticPr fontId="5" type="noConversion"/>
  </si>
  <si>
    <t>530821130200</t>
  </si>
  <si>
    <t>云南省普洱市宁洱哈尼族彝族自治县看守所内勤中队</t>
    <phoneticPr fontId="5" type="noConversion"/>
  </si>
  <si>
    <t>532722130200</t>
    <phoneticPr fontId="5" type="noConversion"/>
  </si>
  <si>
    <t>530821140000</t>
  </si>
  <si>
    <t>云南省普洱市宁洱哈尼族彝族自治县公安局警务保障室</t>
  </si>
  <si>
    <t>532722140000</t>
  </si>
  <si>
    <t>530821150000</t>
  </si>
  <si>
    <t>云南省普洱市宁洱哈尼族彝族自治县公安局交通警察大队</t>
  </si>
  <si>
    <t>532722150000</t>
  </si>
  <si>
    <t>530821150100</t>
    <phoneticPr fontId="5" type="noConversion"/>
  </si>
  <si>
    <t>云南省普洱市宁洱哈尼族彝族自治县公安局交通警察大队内勤中队</t>
  </si>
  <si>
    <t>532722151000</t>
    <phoneticPr fontId="5" type="noConversion"/>
  </si>
  <si>
    <t>530821150200</t>
    <phoneticPr fontId="5" type="noConversion"/>
  </si>
  <si>
    <t>云南省普洱市宁洱哈尼族彝族自治县公安局交通警察大队秩序中队</t>
  </si>
  <si>
    <t>532722152000</t>
    <phoneticPr fontId="5" type="noConversion"/>
  </si>
  <si>
    <t>530821150300</t>
    <phoneticPr fontId="5" type="noConversion"/>
  </si>
  <si>
    <t>云南省普洱市宁洱哈尼族彝族自治县公安局交通警察大队车辆管理分所</t>
  </si>
  <si>
    <t>532722153000</t>
    <phoneticPr fontId="5" type="noConversion"/>
  </si>
  <si>
    <t>530821150400</t>
    <phoneticPr fontId="5" type="noConversion"/>
  </si>
  <si>
    <t>云南省普洱市宁洱哈尼族彝族自治县公安局交通警察大队磨黑中队</t>
  </si>
  <si>
    <t>532722154000</t>
    <phoneticPr fontId="5" type="noConversion"/>
  </si>
  <si>
    <t>530821150500</t>
    <phoneticPr fontId="5" type="noConversion"/>
  </si>
  <si>
    <t>云南省普洱市宁洱哈尼族彝族自治县公安局交通警察大队高速公路管理中队</t>
  </si>
  <si>
    <t>532722155000</t>
    <phoneticPr fontId="5" type="noConversion"/>
  </si>
  <si>
    <t>530821150600</t>
    <phoneticPr fontId="5" type="noConversion"/>
  </si>
  <si>
    <t>云南省普洱市宁洱哈尼族彝族自治县公安局交通警察大队勐先中队</t>
  </si>
  <si>
    <t>532722156000</t>
    <phoneticPr fontId="5" type="noConversion"/>
  </si>
  <si>
    <t>530821150700</t>
    <phoneticPr fontId="5" type="noConversion"/>
  </si>
  <si>
    <t>云南省普洱市宁洱哈尼族彝族自治县公安局交通警察大队交通事故处理中队</t>
  </si>
  <si>
    <t>532722157000</t>
    <phoneticPr fontId="5" type="noConversion"/>
  </si>
  <si>
    <t>530821150800</t>
    <phoneticPr fontId="5" type="noConversion"/>
  </si>
  <si>
    <t>云南省普洱市宁洱哈尼族彝族自治县公安局交通警察大队城区交通警察中队</t>
  </si>
  <si>
    <t>532722158000</t>
    <phoneticPr fontId="5" type="noConversion"/>
  </si>
  <si>
    <t>530821160000</t>
  </si>
  <si>
    <t>云南省普洱市宁洱哈尼族彝族自治县拘留所</t>
    <phoneticPr fontId="5" type="noConversion"/>
  </si>
  <si>
    <t>532722160000</t>
  </si>
  <si>
    <t>530821410000</t>
  </si>
  <si>
    <t>云南省普洱市宁洱哈尼族彝族自治县公安局宁洱派出所</t>
  </si>
  <si>
    <t>532722410000</t>
  </si>
  <si>
    <t>530821410100</t>
  </si>
  <si>
    <t>云南省普洱市宁洱哈尼族彝族自治县公安局宁洱派出所社区民警中队</t>
  </si>
  <si>
    <t>532722410100</t>
    <phoneticPr fontId="5" type="noConversion"/>
  </si>
  <si>
    <t>530821410200</t>
  </si>
  <si>
    <t>云南省普洱市宁洱哈尼族彝族自治县公安局宁洱派出所治安行动中队</t>
  </si>
  <si>
    <t>532722410200</t>
    <phoneticPr fontId="5" type="noConversion"/>
  </si>
  <si>
    <t>530821410300</t>
  </si>
  <si>
    <t>云南省普洱市宁洱哈尼族彝族自治县公安局宁洱派出所刑侦中队</t>
  </si>
  <si>
    <t>532722410300</t>
    <phoneticPr fontId="5" type="noConversion"/>
  </si>
  <si>
    <t>530821410400</t>
  </si>
  <si>
    <t>云南省普洱市宁洱哈尼族彝族自治县公安局宁洱派出所巡逻中队</t>
  </si>
  <si>
    <t>532722410400</t>
    <phoneticPr fontId="5" type="noConversion"/>
  </si>
  <si>
    <t>530821410600</t>
  </si>
  <si>
    <t>云南省普洱市宁洱哈尼族彝族自治县公安局宁洱派出所内勤室</t>
  </si>
  <si>
    <t>532722410600</t>
    <phoneticPr fontId="5" type="noConversion"/>
  </si>
  <si>
    <t>530821420000</t>
  </si>
  <si>
    <t>云南省普洱市宁洱哈尼族彝族自治县公安局磨黑派出所</t>
  </si>
  <si>
    <t>532722420000</t>
    <phoneticPr fontId="5" type="noConversion"/>
  </si>
  <si>
    <t>530821430000</t>
  </si>
  <si>
    <t>云南省普洱市宁洱哈尼族彝族自治县公安局德安派出所</t>
  </si>
  <si>
    <t>532722430000</t>
    <phoneticPr fontId="5" type="noConversion"/>
  </si>
  <si>
    <t>530821440000</t>
  </si>
  <si>
    <t>云南省普洱市宁洱哈尼族彝族自治县公安局梅子派出所</t>
  </si>
  <si>
    <t>532722440000</t>
    <phoneticPr fontId="5" type="noConversion"/>
  </si>
  <si>
    <t>530821450000</t>
  </si>
  <si>
    <t>云南省普洱市宁洱哈尼族彝族自治县公安局同心派出所</t>
  </si>
  <si>
    <t>532722450000</t>
    <phoneticPr fontId="5" type="noConversion"/>
  </si>
  <si>
    <t>530821460000</t>
  </si>
  <si>
    <t>云南省普洱市宁洱哈尼族彝族自治县公安局德化派出所</t>
  </si>
  <si>
    <t>532722460000</t>
    <phoneticPr fontId="5" type="noConversion"/>
  </si>
  <si>
    <t>530821470000</t>
  </si>
  <si>
    <t>云南省普洱市宁洱哈尼族彝族自治县公安局普义派出所</t>
  </si>
  <si>
    <t>532722470000</t>
    <phoneticPr fontId="5" type="noConversion"/>
  </si>
  <si>
    <t>530821480000</t>
  </si>
  <si>
    <t>云南省普洱市宁洱哈尼族彝族自治县公安局勐先派出所</t>
  </si>
  <si>
    <t>532722480000</t>
    <phoneticPr fontId="5" type="noConversion"/>
  </si>
  <si>
    <t>530821510000</t>
  </si>
  <si>
    <t>云南省普洱市宁洱哈尼族彝族自治县公安局黎明派出所</t>
  </si>
  <si>
    <t>532722510000</t>
    <phoneticPr fontId="5" type="noConversion"/>
  </si>
  <si>
    <t>530822000000</t>
    <phoneticPr fontId="5" type="noConversion"/>
  </si>
  <si>
    <t>云南省普洱市墨江哈尼族自治县公安局</t>
    <phoneticPr fontId="5" type="noConversion"/>
  </si>
  <si>
    <t>墨江县公安局</t>
    <phoneticPr fontId="5" type="noConversion"/>
  </si>
  <si>
    <t>是</t>
    <phoneticPr fontId="5" type="noConversion"/>
  </si>
  <si>
    <t>否</t>
    <phoneticPr fontId="5" type="noConversion"/>
  </si>
  <si>
    <t>532723000000</t>
    <phoneticPr fontId="5" type="noConversion"/>
  </si>
  <si>
    <t>530822010000</t>
  </si>
  <si>
    <t>云南省普洱市墨江哈尼族自治县公安局指挥中心</t>
    <phoneticPr fontId="5" type="noConversion"/>
  </si>
  <si>
    <t>云南省普洱市墨江哈尼族自治县公安局办公室</t>
    <phoneticPr fontId="5" type="noConversion"/>
  </si>
  <si>
    <t>532723010000</t>
    <phoneticPr fontId="5" type="noConversion"/>
  </si>
  <si>
    <t>530822010100</t>
  </si>
  <si>
    <t>云南省普洱市墨江哈尼族自治县公安局指挥中心接警中队</t>
    <phoneticPr fontId="5" type="noConversion"/>
  </si>
  <si>
    <t>20110621</t>
    <phoneticPr fontId="5" type="noConversion"/>
  </si>
  <si>
    <t>532723010100</t>
    <phoneticPr fontId="5" type="noConversion"/>
  </si>
  <si>
    <t>530822010200</t>
  </si>
  <si>
    <t>云南省普洱市墨江哈尼族自治县公安局指挥中心情报中队</t>
    <phoneticPr fontId="5" type="noConversion"/>
  </si>
  <si>
    <t>532723010200</t>
    <phoneticPr fontId="5" type="noConversion"/>
  </si>
  <si>
    <t>530822010300</t>
  </si>
  <si>
    <t>云南省普洱市墨江哈尼族自治县公安局指挥中心机要通信中队</t>
    <phoneticPr fontId="5" type="noConversion"/>
  </si>
  <si>
    <t>532723010300</t>
    <phoneticPr fontId="5" type="noConversion"/>
  </si>
  <si>
    <t>530822010400</t>
  </si>
  <si>
    <t>云南省普洱市墨江哈尼族自治县公安局指挥中心综合科</t>
    <phoneticPr fontId="5" type="noConversion"/>
  </si>
  <si>
    <t>532723010400</t>
    <phoneticPr fontId="5" type="noConversion"/>
  </si>
  <si>
    <t>530822020000</t>
  </si>
  <si>
    <t>云南省普洱市墨江哈尼族自治县公安局政工室</t>
    <phoneticPr fontId="5" type="noConversion"/>
  </si>
  <si>
    <t>532723020000</t>
    <phoneticPr fontId="5" type="noConversion"/>
  </si>
  <si>
    <t>530822020100</t>
  </si>
  <si>
    <t>云南省普洱市墨江哈尼族自治县公安局政工室综合股</t>
    <phoneticPr fontId="5" type="noConversion"/>
  </si>
  <si>
    <t>532723020100</t>
    <phoneticPr fontId="5" type="noConversion"/>
  </si>
  <si>
    <t>530822020200</t>
  </si>
  <si>
    <t>云南省普洱市墨江哈尼族自治县公安局政工室干部人事股</t>
    <phoneticPr fontId="5" type="noConversion"/>
  </si>
  <si>
    <t>532723020200</t>
    <phoneticPr fontId="5" type="noConversion"/>
  </si>
  <si>
    <t>530822020300</t>
  </si>
  <si>
    <t>云南省普洱市墨江哈尼族自治县公安局政工室宣传教育股</t>
    <phoneticPr fontId="5" type="noConversion"/>
  </si>
  <si>
    <t>532723020300</t>
    <phoneticPr fontId="5" type="noConversion"/>
  </si>
  <si>
    <t>530822040000</t>
  </si>
  <si>
    <t>云南省普洱市墨江哈尼族自治县公安局纪检监察室</t>
    <phoneticPr fontId="5" type="noConversion"/>
  </si>
  <si>
    <t>云南省普洱市墨江哈尼族自治县公安局警务督察大队</t>
    <phoneticPr fontId="5" type="noConversion"/>
  </si>
  <si>
    <t>532723040000</t>
    <phoneticPr fontId="5" type="noConversion"/>
  </si>
  <si>
    <t>530822050000</t>
  </si>
  <si>
    <t>云南省普洱市墨江哈尼族自治县公安局网络安全保卫大队</t>
    <phoneticPr fontId="5" type="noConversion"/>
  </si>
  <si>
    <t>532723050000</t>
    <phoneticPr fontId="5" type="noConversion"/>
  </si>
  <si>
    <t>530822050100</t>
  </si>
  <si>
    <t>云南省普洱市墨江哈尼族自治县公安局网络安全保卫大队综合科</t>
    <phoneticPr fontId="5" type="noConversion"/>
  </si>
  <si>
    <t>532723050100</t>
    <phoneticPr fontId="5" type="noConversion"/>
  </si>
  <si>
    <t>530822050200</t>
  </si>
  <si>
    <t>云南省普洱市墨江哈尼族自治县公安局网络安全保卫大队侦查中队</t>
    <phoneticPr fontId="5" type="noConversion"/>
  </si>
  <si>
    <t>532723050200</t>
    <phoneticPr fontId="5" type="noConversion"/>
  </si>
  <si>
    <t>530822060000</t>
  </si>
  <si>
    <t>云南省普洱市墨江哈尼族自治县公安局警务保障室</t>
    <phoneticPr fontId="5" type="noConversion"/>
  </si>
  <si>
    <t>532723060000</t>
    <phoneticPr fontId="5" type="noConversion"/>
  </si>
  <si>
    <t>530822070000</t>
    <phoneticPr fontId="5" type="noConversion"/>
  </si>
  <si>
    <t>云南省普洱市墨江哈尼族自治县公安局法制室</t>
    <phoneticPr fontId="5" type="noConversion"/>
  </si>
  <si>
    <t>532723070000</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</si>
  <si>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</si>
  <si>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</si>
  <si>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</si>
  <si>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532723090000</t>
    <phoneticPr fontId="5" type="noConversion"/>
  </si>
  <si>
    <t>530822090100</t>
  </si>
  <si>
    <t>云南省普洱市墨江哈尼族自治县公安局国内安全保卫大队案件侦查中队</t>
    <phoneticPr fontId="5" type="noConversion"/>
  </si>
  <si>
    <t>532723090100</t>
    <phoneticPr fontId="5" type="noConversion"/>
  </si>
  <si>
    <t>530822090200</t>
  </si>
  <si>
    <t>云南省普洱市墨江哈尼族自治县公安局国内安全保卫大队防范和处理邪教犯罪中队</t>
    <phoneticPr fontId="5" type="noConversion"/>
  </si>
  <si>
    <t>532723090200</t>
    <phoneticPr fontId="5" type="noConversion"/>
  </si>
  <si>
    <t>530822090300</t>
  </si>
  <si>
    <t>云南省普洱市墨江哈尼族自治县公安局国内安全保卫大队综合科</t>
    <phoneticPr fontId="5" type="noConversion"/>
  </si>
  <si>
    <t>532723090300</t>
    <phoneticPr fontId="5" type="noConversion"/>
  </si>
  <si>
    <t>530822090400</t>
  </si>
  <si>
    <t>云南省普洱市墨江哈尼族自治县公安局国内安全保卫大队内部单位安全保卫中队</t>
    <phoneticPr fontId="5" type="noConversion"/>
  </si>
  <si>
    <t>532723090400</t>
    <phoneticPr fontId="5" type="noConversion"/>
  </si>
  <si>
    <t>530822100000</t>
    <phoneticPr fontId="5" type="noConversion"/>
  </si>
  <si>
    <t>云南省普洱市墨江哈尼族自治县看守所</t>
    <phoneticPr fontId="5" type="noConversion"/>
  </si>
  <si>
    <t>532723100000</t>
    <phoneticPr fontId="5" type="noConversion"/>
  </si>
  <si>
    <t>530822100100</t>
  </si>
  <si>
    <t>云南省普洱市墨江哈尼族自治县看守所情报信息中队</t>
    <phoneticPr fontId="5" type="noConversion"/>
  </si>
  <si>
    <t>532723100100</t>
    <phoneticPr fontId="5" type="noConversion"/>
  </si>
  <si>
    <t>530822100200</t>
  </si>
  <si>
    <t>云南省普洱市墨江哈尼族自治县看守所监管中队</t>
    <phoneticPr fontId="5" type="noConversion"/>
  </si>
  <si>
    <t>532723100200</t>
    <phoneticPr fontId="5" type="noConversion"/>
  </si>
  <si>
    <t>530822100300</t>
  </si>
  <si>
    <t>云南省普洱市墨江哈尼族自治县看守所巡查中队</t>
    <phoneticPr fontId="5" type="noConversion"/>
  </si>
  <si>
    <t>532723100300</t>
    <phoneticPr fontId="5" type="noConversion"/>
  </si>
  <si>
    <t>530822120000</t>
    <phoneticPr fontId="5" type="noConversion"/>
  </si>
  <si>
    <t>云南省普洱市墨江哈尼族自治县公安局刑事侦查大队</t>
    <phoneticPr fontId="5" type="noConversion"/>
  </si>
  <si>
    <t>532723120000</t>
    <phoneticPr fontId="5" type="noConversion"/>
  </si>
  <si>
    <t>530822120100</t>
  </si>
  <si>
    <t>云南省普洱市墨江哈尼族自治县公安局刑事侦查大队综合科</t>
    <phoneticPr fontId="5" type="noConversion"/>
  </si>
  <si>
    <t>532723120100</t>
    <phoneticPr fontId="5" type="noConversion"/>
  </si>
  <si>
    <t>530822120200</t>
  </si>
  <si>
    <t>云南省普洱市墨江哈尼族自治县公安局刑事侦查大队刑事技术中队</t>
    <phoneticPr fontId="5" type="noConversion"/>
  </si>
  <si>
    <t>532723120200</t>
    <phoneticPr fontId="5" type="noConversion"/>
  </si>
  <si>
    <t>530822120300</t>
  </si>
  <si>
    <t>云南省普洱市墨江哈尼族自治县公安局刑事侦查大队案件侦查中队</t>
    <phoneticPr fontId="5" type="noConversion"/>
  </si>
  <si>
    <t>532723120300</t>
    <phoneticPr fontId="5" type="noConversion"/>
  </si>
  <si>
    <t>530822120400</t>
  </si>
  <si>
    <t>云南省普洱市墨江哈尼族自治县公安局刑事侦查大队基础中队</t>
    <phoneticPr fontId="5" type="noConversion"/>
  </si>
  <si>
    <t>532723120400</t>
    <phoneticPr fontId="5" type="noConversion"/>
  </si>
  <si>
    <t>530822120500</t>
  </si>
  <si>
    <t>云南省普洱市墨江哈尼族自治县公安局刑事侦查大队预审中队</t>
    <phoneticPr fontId="5" type="noConversion"/>
  </si>
  <si>
    <t>532723120500</t>
    <phoneticPr fontId="5" type="noConversion"/>
  </si>
  <si>
    <t>530822130000</t>
    <phoneticPr fontId="5" type="noConversion"/>
  </si>
  <si>
    <t>云南省普洱市墨江哈尼族自治县公安局经济犯罪侦查大队</t>
    <phoneticPr fontId="5" type="noConversion"/>
  </si>
  <si>
    <t>532723130000</t>
    <phoneticPr fontId="5" type="noConversion"/>
  </si>
  <si>
    <t>530822130100</t>
  </si>
  <si>
    <t>云南省普洱市墨江哈尼族自治县公安局经济犯罪侦查大队综合科</t>
    <phoneticPr fontId="5" type="noConversion"/>
  </si>
  <si>
    <t>532723130100</t>
    <phoneticPr fontId="5" type="noConversion"/>
  </si>
  <si>
    <t>530822130200</t>
  </si>
  <si>
    <t>云南省普洱市墨江哈尼族自治县公安局经济犯罪侦查大队侦查中队</t>
    <phoneticPr fontId="5" type="noConversion"/>
  </si>
  <si>
    <t>532723130200</t>
    <phoneticPr fontId="5" type="noConversion"/>
  </si>
  <si>
    <t>530822130300</t>
  </si>
  <si>
    <t>云南省普洱市墨江哈尼族自治县公安局经济犯罪侦查大队情报信息中队</t>
    <phoneticPr fontId="5" type="noConversion"/>
  </si>
  <si>
    <t>532723130300</t>
    <phoneticPr fontId="5" type="noConversion"/>
  </si>
  <si>
    <t>530822140000</t>
    <phoneticPr fontId="5" type="noConversion"/>
  </si>
  <si>
    <t>云南省普洱市墨江哈尼族自治县公安局禁毒大队</t>
    <phoneticPr fontId="5" type="noConversion"/>
  </si>
  <si>
    <t>532723140000</t>
    <phoneticPr fontId="5" type="noConversion"/>
  </si>
  <si>
    <t>530822140100</t>
  </si>
  <si>
    <t>云南省普洱市墨江哈尼族自治县公安局禁毒大队情报信息中队</t>
    <phoneticPr fontId="5" type="noConversion"/>
  </si>
  <si>
    <t>532723140100</t>
    <phoneticPr fontId="5" type="noConversion"/>
  </si>
  <si>
    <t>530822140200</t>
  </si>
  <si>
    <t>云南省普洱市墨江哈尼族自治县公安局禁毒大队毒品案件侦查中队</t>
    <phoneticPr fontId="5" type="noConversion"/>
  </si>
  <si>
    <t>532723140200</t>
    <phoneticPr fontId="5" type="noConversion"/>
  </si>
  <si>
    <t>530822140300</t>
  </si>
  <si>
    <t>云南省普洱市墨江哈尼族自治县公安局禁毒大队两禁配剂中队</t>
    <phoneticPr fontId="5" type="noConversion"/>
  </si>
  <si>
    <t>532723140300</t>
    <phoneticPr fontId="5" type="noConversion"/>
  </si>
  <si>
    <t>530822150000</t>
    <phoneticPr fontId="5" type="noConversion"/>
  </si>
  <si>
    <t>云南省普洱市墨江哈尼族自治县公安局警务站</t>
    <phoneticPr fontId="5" type="noConversion"/>
  </si>
  <si>
    <t>532723150000</t>
    <phoneticPr fontId="5" type="noConversion"/>
  </si>
  <si>
    <t>530822160000</t>
    <phoneticPr fontId="5" type="noConversion"/>
  </si>
  <si>
    <t>云南省普洱市墨江哈尼族自治县公安局交通警察大队</t>
    <phoneticPr fontId="5" type="noConversion"/>
  </si>
  <si>
    <t>532723160000</t>
    <phoneticPr fontId="5" type="noConversion"/>
  </si>
  <si>
    <t>530822160100</t>
  </si>
  <si>
    <t>云南省普洱市墨江哈尼族自治县公安局交通警察大队综合科</t>
    <phoneticPr fontId="5" type="noConversion"/>
  </si>
  <si>
    <t>532723160100</t>
    <phoneticPr fontId="5" type="noConversion"/>
  </si>
  <si>
    <t>530822160200</t>
  </si>
  <si>
    <t>云南省普洱市墨江哈尼族自治县公安局交通警察大队秩序管理中队</t>
    <phoneticPr fontId="5" type="noConversion"/>
  </si>
  <si>
    <t>532723160200</t>
    <phoneticPr fontId="5" type="noConversion"/>
  </si>
  <si>
    <t>530822160300</t>
  </si>
  <si>
    <t>云南省普洱市墨江哈尼族自治县公安局交通警察大队交通事故处理中队</t>
    <phoneticPr fontId="5" type="noConversion"/>
  </si>
  <si>
    <t>532723160300</t>
    <phoneticPr fontId="5" type="noConversion"/>
  </si>
  <si>
    <t>530822160400</t>
  </si>
  <si>
    <t>云南省普洱市墨江哈尼族自治县公安局交通警察大队车辆管理分所</t>
    <phoneticPr fontId="5" type="noConversion"/>
  </si>
  <si>
    <t>532723160400</t>
    <phoneticPr fontId="5" type="noConversion"/>
  </si>
  <si>
    <t>530822160500</t>
  </si>
  <si>
    <t>云南省普洱市墨江哈尼族自治县公安局交通警察大队城区中队</t>
    <phoneticPr fontId="5" type="noConversion"/>
  </si>
  <si>
    <t>532723160500</t>
    <phoneticPr fontId="5" type="noConversion"/>
  </si>
  <si>
    <t>530822160600</t>
  </si>
  <si>
    <t>云南省普洱市墨江哈尼族自治县公安局交通警察大队泗南江中队</t>
    <phoneticPr fontId="5" type="noConversion"/>
  </si>
  <si>
    <t>532723160600</t>
    <phoneticPr fontId="5" type="noConversion"/>
  </si>
  <si>
    <t>530822160700</t>
  </si>
  <si>
    <t>云南省普洱市墨江哈尼族自治县公安局交通警察大队通关中队</t>
    <phoneticPr fontId="5" type="noConversion"/>
  </si>
  <si>
    <t>532723160700</t>
    <phoneticPr fontId="5" type="noConversion"/>
  </si>
  <si>
    <t>530822160800</t>
  </si>
  <si>
    <t>云南省普洱市墨江哈尼族自治县公安局交通警察大队新抚中队</t>
    <phoneticPr fontId="5" type="noConversion"/>
  </si>
  <si>
    <t>532723160800</t>
    <phoneticPr fontId="5" type="noConversion"/>
  </si>
  <si>
    <t>530822160900</t>
  </si>
  <si>
    <t>云南省普洱市墨江哈尼族自治县公安局交通警察大队法制宣传股</t>
    <phoneticPr fontId="5" type="noConversion"/>
  </si>
  <si>
    <t>532723160900</t>
    <phoneticPr fontId="5" type="noConversion"/>
  </si>
  <si>
    <t>530822170000</t>
    <phoneticPr fontId="5" type="noConversion"/>
  </si>
  <si>
    <t>云南省普洱市墨江哈尼族自治县拘留所</t>
    <phoneticPr fontId="5" type="noConversion"/>
  </si>
  <si>
    <t>532723170000</t>
    <phoneticPr fontId="5" type="noConversion"/>
  </si>
  <si>
    <t>530822170100</t>
  </si>
  <si>
    <t>云南省普洱市墨江哈尼族自治县拘留所情报信息中队</t>
    <phoneticPr fontId="5" type="noConversion"/>
  </si>
  <si>
    <t>532723170100</t>
    <phoneticPr fontId="5" type="noConversion"/>
  </si>
  <si>
    <t>530822170200</t>
  </si>
  <si>
    <t>云南省普洱市墨江哈尼族自治县拘留所监管中队</t>
    <phoneticPr fontId="5" type="noConversion"/>
  </si>
  <si>
    <t>532723170200</t>
    <phoneticPr fontId="5" type="noConversion"/>
  </si>
  <si>
    <t>530822410000</t>
    <phoneticPr fontId="5" type="noConversion"/>
  </si>
  <si>
    <t>云南省普洱市墨江哈尼族自治县公安局联珠派出所</t>
    <phoneticPr fontId="5" type="noConversion"/>
  </si>
  <si>
    <t>532723410000</t>
    <phoneticPr fontId="5" type="noConversion"/>
  </si>
  <si>
    <t>530822410100</t>
  </si>
  <si>
    <t>云南省普洱市墨江哈尼族自治县公安局联珠派出所刑侦中队</t>
    <phoneticPr fontId="5" type="noConversion"/>
  </si>
  <si>
    <t>532723410100</t>
    <phoneticPr fontId="5" type="noConversion"/>
  </si>
  <si>
    <t>530822410200</t>
  </si>
  <si>
    <t>云南省普洱市墨江哈尼族自治县公安局联珠派出所社区中队</t>
    <phoneticPr fontId="5" type="noConversion"/>
  </si>
  <si>
    <t>532723410200</t>
    <phoneticPr fontId="5" type="noConversion"/>
  </si>
  <si>
    <t>530822410300</t>
  </si>
  <si>
    <t>云南省普洱市墨江哈尼族自治县公安局联珠派出所治安巡逻中队</t>
    <phoneticPr fontId="5" type="noConversion"/>
  </si>
  <si>
    <t>532723410300</t>
    <phoneticPr fontId="5" type="noConversion"/>
  </si>
  <si>
    <t>530822410400</t>
  </si>
  <si>
    <t>云南省普洱市墨江哈尼族自治县公安局联珠派出所情报信息中队</t>
    <phoneticPr fontId="5" type="noConversion"/>
  </si>
  <si>
    <t>532723410400</t>
    <phoneticPr fontId="5" type="noConversion"/>
  </si>
  <si>
    <t>530822440000</t>
  </si>
  <si>
    <t>云南省普洱市墨江哈尼族自治县公安局通关派出所</t>
    <phoneticPr fontId="5" type="noConversion"/>
  </si>
  <si>
    <t>532723440000</t>
    <phoneticPr fontId="5" type="noConversion"/>
  </si>
  <si>
    <t>530822450000</t>
  </si>
  <si>
    <t>云南省普洱市墨江哈尼族自治县公安局鱼塘派出所</t>
    <phoneticPr fontId="5" type="noConversion"/>
  </si>
  <si>
    <t>532723450000</t>
    <phoneticPr fontId="5" type="noConversion"/>
  </si>
  <si>
    <t>530822460000</t>
  </si>
  <si>
    <t>云南省普洱市墨江哈尼族自治县公安局龙潭派出所</t>
    <phoneticPr fontId="5" type="noConversion"/>
  </si>
  <si>
    <t>532723460000</t>
    <phoneticPr fontId="5" type="noConversion"/>
  </si>
  <si>
    <t>530822470000</t>
  </si>
  <si>
    <t>云南省普洱市墨江哈尼族自治县公安局文武派出所</t>
    <phoneticPr fontId="5" type="noConversion"/>
  </si>
  <si>
    <t>532723470000</t>
    <phoneticPr fontId="5" type="noConversion"/>
  </si>
  <si>
    <t>530822480000</t>
  </si>
  <si>
    <t>云南省普洱市墨江哈尼族自治县公安局景星派出所</t>
    <phoneticPr fontId="5" type="noConversion"/>
  </si>
  <si>
    <t>532723480000</t>
    <phoneticPr fontId="5" type="noConversion"/>
  </si>
  <si>
    <t>530822490000</t>
  </si>
  <si>
    <t>云南省普洱市墨江哈尼族自治县公安局新抚派出所</t>
    <phoneticPr fontId="5" type="noConversion"/>
  </si>
  <si>
    <t>532723490000</t>
    <phoneticPr fontId="5" type="noConversion"/>
  </si>
  <si>
    <t>530822500000</t>
  </si>
  <si>
    <t>云南省普洱市墨江哈尼族自治县公安局团田派出所</t>
    <phoneticPr fontId="5" type="noConversion"/>
  </si>
  <si>
    <t>532723500000</t>
    <phoneticPr fontId="5" type="noConversion"/>
  </si>
  <si>
    <t>530822520000</t>
  </si>
  <si>
    <t>云南省普洱市墨江哈尼族自治县公安局新安派出所</t>
    <phoneticPr fontId="5" type="noConversion"/>
  </si>
  <si>
    <t>532723520000</t>
    <phoneticPr fontId="5" type="noConversion"/>
  </si>
  <si>
    <t>530822530000</t>
  </si>
  <si>
    <t>云南省普洱市墨江哈尼族自治县公安局孟弄派出所</t>
    <phoneticPr fontId="5" type="noConversion"/>
  </si>
  <si>
    <t>532723530000</t>
    <phoneticPr fontId="5" type="noConversion"/>
  </si>
  <si>
    <t>530822540000</t>
  </si>
  <si>
    <t>云南省普洱市墨江哈尼族自治县公安局龙坝派出所</t>
    <phoneticPr fontId="5" type="noConversion"/>
  </si>
  <si>
    <t>532723540000</t>
    <phoneticPr fontId="5" type="noConversion"/>
  </si>
  <si>
    <t>530822550000</t>
  </si>
  <si>
    <t>云南省普洱市墨江哈尼族自治县公安局雅邑派出所</t>
    <phoneticPr fontId="5" type="noConversion"/>
  </si>
  <si>
    <t>532723550000</t>
    <phoneticPr fontId="5" type="noConversion"/>
  </si>
  <si>
    <t>530822560000</t>
  </si>
  <si>
    <t>云南省普洱市墨江哈尼族自治县公安局泗南江派出所</t>
    <phoneticPr fontId="5" type="noConversion"/>
  </si>
  <si>
    <t>532723560000</t>
    <phoneticPr fontId="5" type="noConversion"/>
  </si>
  <si>
    <t>530822570000</t>
  </si>
  <si>
    <t>云南省普洱市墨江哈尼族自治县公安局坝溜派出所</t>
    <phoneticPr fontId="5" type="noConversion"/>
  </si>
  <si>
    <t>532723570000</t>
    <phoneticPr fontId="5" type="noConversion"/>
  </si>
  <si>
    <t>530822580000</t>
  </si>
  <si>
    <t>云南省普洱市墨江哈尼族自治县公安局那哈派出所</t>
    <phoneticPr fontId="5" type="noConversion"/>
  </si>
  <si>
    <t>532723580000</t>
    <phoneticPr fontId="5" type="noConversion"/>
  </si>
  <si>
    <t>530823000000</t>
  </si>
  <si>
    <t>云南省普洱市景东彝族自治县公安局</t>
  </si>
  <si>
    <t>景东县公安局</t>
    <phoneticPr fontId="5" type="noConversion"/>
  </si>
  <si>
    <t>532724000000</t>
    <phoneticPr fontId="5" type="noConversion"/>
  </si>
  <si>
    <t>530823010000</t>
  </si>
  <si>
    <t>云南省普洱市景东彝族自治县公安局指挥中心</t>
    <phoneticPr fontId="5" type="noConversion"/>
  </si>
  <si>
    <t>云南省普洱市景东彝族自治县公安局办公室</t>
    <phoneticPr fontId="5" type="noConversion"/>
  </si>
  <si>
    <t>532724010000</t>
  </si>
  <si>
    <t>530823010100</t>
  </si>
  <si>
    <t>云南省普洱市景东彝族自治县公安局指挥中心接处警中队</t>
  </si>
  <si>
    <t>532724010100</t>
  </si>
  <si>
    <t>530823010200</t>
  </si>
  <si>
    <t>云南省普洱市景东彝族自治县公安局指挥中心情报调研中队</t>
  </si>
  <si>
    <t>532724010200</t>
    <phoneticPr fontId="5" type="noConversion"/>
  </si>
  <si>
    <t>530823010300</t>
  </si>
  <si>
    <t>云南省普洱市景东彝族自治县公安局指挥中心机要通信中队</t>
  </si>
  <si>
    <t>532724010300</t>
  </si>
  <si>
    <t>530823010400</t>
  </si>
  <si>
    <t>云南省普洱市景东彝族自治县公安局指挥中心内勤中队</t>
  </si>
  <si>
    <t>532724010400</t>
  </si>
  <si>
    <t>530823020000</t>
  </si>
  <si>
    <t>云南省普洱市景东彝族自治县公安局政工室</t>
  </si>
  <si>
    <t>532724020000</t>
  </si>
  <si>
    <t>530823020100</t>
  </si>
  <si>
    <t>云南省普洱市景东彝族自治县公安局政工室综合股</t>
  </si>
  <si>
    <t>532724020100</t>
  </si>
  <si>
    <t>530823020200</t>
  </si>
  <si>
    <t>云南省普洱市景东彝族自治县公安局政工室组织人事股</t>
    <phoneticPr fontId="5" type="noConversion"/>
  </si>
  <si>
    <t>云南省普洱市景东彝族自治县公安局政工室党委办公室</t>
    <phoneticPr fontId="5" type="noConversion"/>
  </si>
  <si>
    <t>532724020200</t>
  </si>
  <si>
    <t>530823020300</t>
  </si>
  <si>
    <t>云南省普洱市景东彝族自治县公安局政工室宣教训练股</t>
  </si>
  <si>
    <t>532724020300</t>
  </si>
  <si>
    <t>530823030000</t>
  </si>
  <si>
    <t>云南省普洱市景东彝族自治县公安局纪检监察室</t>
    <phoneticPr fontId="5" type="noConversion"/>
  </si>
  <si>
    <t>云南省普洱市景东彝族自治县公安局警务督察大队</t>
    <phoneticPr fontId="5" type="noConversion"/>
  </si>
  <si>
    <t>532724030000</t>
  </si>
  <si>
    <t>530823030100</t>
  </si>
  <si>
    <t>云南省普洱市景东彝族自治县公安局纪检监察室综合股</t>
  </si>
  <si>
    <t>532724030100</t>
  </si>
  <si>
    <t>530823030200</t>
  </si>
  <si>
    <t>云南省普洱市景东彝族自治县公安局纪检监察室案件检查审理股</t>
  </si>
  <si>
    <t>532724030200</t>
  </si>
  <si>
    <t>530823030300</t>
  </si>
  <si>
    <t>云南省普洱市景东彝族自治县公安局纪检监察室审计股</t>
  </si>
  <si>
    <t>532724030300</t>
  </si>
  <si>
    <t>530823040000</t>
  </si>
  <si>
    <t>云南省普洱市景东彝族自治县公安局法制室</t>
  </si>
  <si>
    <t>532724040000</t>
  </si>
  <si>
    <t>530823050000</t>
  </si>
  <si>
    <t>云南省普洱市景东彝族自治县公安局警务保障室</t>
  </si>
  <si>
    <t>532724050000</t>
  </si>
  <si>
    <t>530823050100</t>
  </si>
  <si>
    <t>云南省普洱市景东彝族自治县公安局警务保障室综合管理股</t>
  </si>
  <si>
    <t>532724050100</t>
  </si>
  <si>
    <t>530823050200</t>
  </si>
  <si>
    <t>云南省普洱市景东彝族自治县公安局警务保障室装备财务股</t>
  </si>
  <si>
    <t>532724050200</t>
  </si>
  <si>
    <t>530823100000</t>
  </si>
  <si>
    <t>云南省普洱市景东彝族自治县公安局国内安全保卫大队</t>
  </si>
  <si>
    <t>532724100000</t>
  </si>
  <si>
    <t>530823100100</t>
  </si>
  <si>
    <t>云南省普洱市景东彝族自治县公安局国内安全保卫大队案件侦查中队</t>
  </si>
  <si>
    <t>532724100100</t>
  </si>
  <si>
    <t>530823100200</t>
  </si>
  <si>
    <t>云南省普洱市景东彝族自治县公安局国内安全保卫大队内部单位安全保卫中队</t>
  </si>
  <si>
    <t>532724100200</t>
  </si>
  <si>
    <t>530823100300</t>
  </si>
  <si>
    <t>云南省普洱市景东彝族自治县公安局国内安全保卫大队防范和处理邪教犯罪中队</t>
  </si>
  <si>
    <t>532724100300</t>
  </si>
  <si>
    <t>530823100400</t>
  </si>
  <si>
    <t>云南省普洱市景东彝族自治县公安局国内安全保卫大队内勤中队</t>
  </si>
  <si>
    <t>532724100400</t>
  </si>
  <si>
    <t>530823110000</t>
  </si>
  <si>
    <t>云南省普洱市景东彝族自治县公安局经济犯罪侦查大队</t>
  </si>
  <si>
    <t>532724110000</t>
  </si>
  <si>
    <t>530823110100</t>
  </si>
  <si>
    <t>云南省普洱市景东彝族自治县公安局经济犯罪侦查大队经济案件侦查中队</t>
  </si>
  <si>
    <t>532724110100</t>
  </si>
  <si>
    <t>530823110200</t>
  </si>
  <si>
    <t>云南省普洱市景东彝族自治县公安局经济犯罪侦查大队情报信息中队</t>
  </si>
  <si>
    <t>532724110200</t>
  </si>
  <si>
    <t>530823110300</t>
  </si>
  <si>
    <t>云南省普洱市景东彝族自治县公安局经济犯罪侦查大队内勤中队</t>
  </si>
  <si>
    <t>532724110300</t>
  </si>
  <si>
    <t>530823120000</t>
  </si>
  <si>
    <t>云南省普洱市景东彝族自治县公安局治安管理大队</t>
  </si>
  <si>
    <t>532724120000</t>
  </si>
  <si>
    <t>530823120100</t>
  </si>
  <si>
    <t>云南省普洱市景东彝族自治县公安局治安管理大队户政管理中队</t>
  </si>
  <si>
    <t>532724120100</t>
  </si>
  <si>
    <t>530823120200</t>
  </si>
  <si>
    <t>云南省普洱市景东彝族自治县公安局治安管理大队爆炸危险物品管理中队</t>
  </si>
  <si>
    <t>532724120200</t>
  </si>
  <si>
    <t>530823120300</t>
  </si>
  <si>
    <t>云南省普洱市景东彝族自治县公安局治安管理大队治安案件查处中队</t>
  </si>
  <si>
    <t>532724120300</t>
  </si>
  <si>
    <t>530823120400</t>
  </si>
  <si>
    <t>云南省普洱市景东彝族自治县公安局治安管理大队基层基础中队</t>
  </si>
  <si>
    <t>532724120400</t>
  </si>
  <si>
    <t>530823120600</t>
  </si>
  <si>
    <t>云南省普洱市景东彝族自治县公安局治安管理大队内勤中队</t>
  </si>
  <si>
    <t>532724120600</t>
  </si>
  <si>
    <t>530823120700</t>
    <phoneticPr fontId="5" type="noConversion"/>
  </si>
  <si>
    <t>云南省普洱市景东彝族自治县公安局治安管理大队出入境管理中队</t>
    <phoneticPr fontId="5" type="noConversion"/>
  </si>
  <si>
    <t>532724120700</t>
  </si>
  <si>
    <t>530823130000</t>
  </si>
  <si>
    <t>云南省普洱市景东彝族自治县公安局刑事侦查大队</t>
  </si>
  <si>
    <t>532724130000</t>
  </si>
  <si>
    <t>530823130100</t>
  </si>
  <si>
    <t>云南省普洱市景东彝族自治县公安局刑事侦查大队刑事技术中队</t>
  </si>
  <si>
    <t>532724130100</t>
  </si>
  <si>
    <t>530823130200</t>
  </si>
  <si>
    <t>云南省普洱市景东彝族自治县公安局刑事侦查大队刑事案件侦查一中队</t>
  </si>
  <si>
    <t>532724130200</t>
  </si>
  <si>
    <t>530823130300</t>
  </si>
  <si>
    <t>云南省普洱市景东彝族自治县公安局刑事侦查大队刑事案件侦查二中队</t>
  </si>
  <si>
    <t>532724130300</t>
  </si>
  <si>
    <t>530823130400</t>
  </si>
  <si>
    <t>云南省普洱市景东彝族自治县公安局刑事侦查大队内勤中队</t>
  </si>
  <si>
    <t>532724130400</t>
  </si>
  <si>
    <t>530823130500</t>
  </si>
  <si>
    <t>云南省普洱市景东彝族自治县公安局刑事侦查大队刑事情报资料中队</t>
  </si>
  <si>
    <t>532724130500</t>
  </si>
  <si>
    <t>530823140000</t>
  </si>
  <si>
    <t>云南省普洱市景东彝族自治县公安局禁毒大队</t>
  </si>
  <si>
    <t>532724140000</t>
  </si>
  <si>
    <t>530823140100</t>
  </si>
  <si>
    <t>云南省普洱市景东彝族自治县公安局禁毒大队毒品案件侦查中队</t>
  </si>
  <si>
    <t>532724140100</t>
  </si>
  <si>
    <t>530823140200</t>
  </si>
  <si>
    <t>云南省普洱市景东彝族自治县公安局禁毒大队禁种禁吸中队</t>
  </si>
  <si>
    <t>532724140200</t>
  </si>
  <si>
    <t>530823140300</t>
  </si>
  <si>
    <t>云南省普洱市景东彝族自治县公安局禁毒大队内勤中队</t>
  </si>
  <si>
    <t>532724140300</t>
  </si>
  <si>
    <t>530823140400</t>
  </si>
  <si>
    <t>云南省普洱市景东彝族自治县公安局禁毒大队情报信息中队</t>
  </si>
  <si>
    <t>532724140400</t>
  </si>
  <si>
    <t>530823150000</t>
  </si>
  <si>
    <t>云南省普洱市景东彝族自治县公安局网络安全保卫大队</t>
  </si>
  <si>
    <t>532724150000</t>
  </si>
  <si>
    <t>530823150100</t>
  </si>
  <si>
    <t>云南省普洱市景东彝族自治县公安局网络安全保卫大队网络监察侦查中队</t>
  </si>
  <si>
    <t>532724150100</t>
  </si>
  <si>
    <t>530823150200</t>
  </si>
  <si>
    <t>云南省普洱市景东彝族自治县公安局网络安全保卫大队内勤中队</t>
    <phoneticPr fontId="5" type="noConversion"/>
  </si>
  <si>
    <t>532724150200</t>
  </si>
  <si>
    <t>530823160000</t>
  </si>
  <si>
    <t>云南省普洱市景东彝族自治县看守所</t>
    <phoneticPr fontId="5" type="noConversion"/>
  </si>
  <si>
    <t>532724160000</t>
  </si>
  <si>
    <t>530823160100</t>
  </si>
  <si>
    <t>云南省普洱市景东彝族自治县看守所深挖犯罪中队</t>
    <phoneticPr fontId="5" type="noConversion"/>
  </si>
  <si>
    <t>532724160100</t>
    <phoneticPr fontId="5" type="noConversion"/>
  </si>
  <si>
    <t>530823160200</t>
  </si>
  <si>
    <t>云南省普洱市景东彝族自治县看守所管理中队</t>
    <phoneticPr fontId="5" type="noConversion"/>
  </si>
  <si>
    <t>532724160200</t>
  </si>
  <si>
    <t>530823160300</t>
  </si>
  <si>
    <t>云南省普洱市景东彝族自治县看守所内勤中队</t>
    <phoneticPr fontId="5" type="noConversion"/>
  </si>
  <si>
    <t>532724160300</t>
    <phoneticPr fontId="5" type="noConversion"/>
  </si>
  <si>
    <t>530823170000</t>
  </si>
  <si>
    <t>云南省普洱市景东彝族自治县拘留所</t>
    <phoneticPr fontId="5" type="noConversion"/>
  </si>
  <si>
    <t>532724170000</t>
    <phoneticPr fontId="5" type="noConversion"/>
  </si>
  <si>
    <t>530823170100</t>
  </si>
  <si>
    <t>云南省普洱市景东彝族自治县拘留所管教中队</t>
    <phoneticPr fontId="5" type="noConversion"/>
  </si>
  <si>
    <t>532724170100</t>
    <phoneticPr fontId="5" type="noConversion"/>
  </si>
  <si>
    <t>530823170200</t>
  </si>
  <si>
    <t>云南省普洱市景东彝族自治县拘留所内勤中队</t>
    <phoneticPr fontId="5" type="noConversion"/>
  </si>
  <si>
    <t>532724170200</t>
    <phoneticPr fontId="5" type="noConversion"/>
  </si>
  <si>
    <t>530823190000</t>
  </si>
  <si>
    <t>云南省普洱市景东彝族自治县公安局交通警察大队</t>
  </si>
  <si>
    <t>532724190000</t>
    <phoneticPr fontId="5" type="noConversion"/>
  </si>
  <si>
    <t>530823190100</t>
  </si>
  <si>
    <t>云南省普洱市景东彝族自治县公安局交通警察大队内勤中队</t>
  </si>
  <si>
    <t>532724190100</t>
    <phoneticPr fontId="5" type="noConversion"/>
  </si>
  <si>
    <t>530823190200</t>
  </si>
  <si>
    <t>云南省普洱市景东彝族自治县公安局交通警察大队秩序管理中队</t>
  </si>
  <si>
    <t>532724190200</t>
    <phoneticPr fontId="5" type="noConversion"/>
  </si>
  <si>
    <t>530823190300</t>
  </si>
  <si>
    <t>云南省普洱市景东彝族自治县公安局交通警察大队车辆管理所</t>
  </si>
  <si>
    <t>532724190300</t>
    <phoneticPr fontId="5" type="noConversion"/>
  </si>
  <si>
    <t>530823190400</t>
  </si>
  <si>
    <t>云南省普洱市景东彝族自治县公安局交通警察大队城区交警中队</t>
  </si>
  <si>
    <t>532724190400</t>
    <phoneticPr fontId="5" type="noConversion"/>
  </si>
  <si>
    <t>530823190500</t>
  </si>
  <si>
    <t>云南省普洱市景东彝族自治县公安局交通警察大队漫湾交警中队</t>
  </si>
  <si>
    <t>532724190500</t>
    <phoneticPr fontId="5" type="noConversion"/>
  </si>
  <si>
    <t>530823190600</t>
  </si>
  <si>
    <t>云南省普洱市景东彝族自治县公安局交通警察大队事故处理中队</t>
  </si>
  <si>
    <t>532724190600</t>
    <phoneticPr fontId="5" type="noConversion"/>
  </si>
  <si>
    <t>530823190700</t>
  </si>
  <si>
    <t>云南省普洱市景东彝族自治县公安局交通警察大队法制宣传中队</t>
  </si>
  <si>
    <t>532724190700</t>
    <phoneticPr fontId="5" type="noConversion"/>
  </si>
  <si>
    <t>530823190800</t>
  </si>
  <si>
    <t>云南省普洱市景东彝族自治县公安局交通警察大队客运安全管理中队</t>
  </si>
  <si>
    <t>532724190800</t>
    <phoneticPr fontId="5" type="noConversion"/>
  </si>
  <si>
    <t>530823190900</t>
  </si>
  <si>
    <t>云南省普洱市景东彝族自治县公安局交通警察大队文井交警中队</t>
  </si>
  <si>
    <t>532724190900</t>
  </si>
  <si>
    <t>530823410000</t>
  </si>
  <si>
    <t>云南省普洱市景东彝族自治县公安局锦屏派出所</t>
  </si>
  <si>
    <t>532724410000</t>
    <phoneticPr fontId="5" type="noConversion"/>
  </si>
  <si>
    <t>530823410100</t>
  </si>
  <si>
    <t>云南省普洱市景东彝族自治县公安局锦屏派出所刑事案件侦查中队</t>
  </si>
  <si>
    <t>532724410100</t>
  </si>
  <si>
    <t>530823410200</t>
  </si>
  <si>
    <t>云南省普洱市景东彝族自治县公安局锦屏派出所治安巡逻中队</t>
  </si>
  <si>
    <t>532724410200</t>
    <phoneticPr fontId="5" type="noConversion"/>
  </si>
  <si>
    <t>530823410300</t>
  </si>
  <si>
    <t>云南省普洱市景东彝族自治县公安局锦屏派出所社区民警中队</t>
  </si>
  <si>
    <t>532724410300</t>
    <phoneticPr fontId="5" type="noConversion"/>
  </si>
  <si>
    <t>530823410400</t>
  </si>
  <si>
    <t>云南省普洱市景东彝族自治县公安局锦屏派出所内勤中队</t>
  </si>
  <si>
    <t>532724410400</t>
  </si>
  <si>
    <t>530823410500</t>
  </si>
  <si>
    <t>云南省普洱市景东彝族自治县公安局锦屏派出所治安案件查处中队</t>
  </si>
  <si>
    <t>532724410500</t>
    <phoneticPr fontId="5" type="noConversion"/>
  </si>
  <si>
    <t>530823420000</t>
  </si>
  <si>
    <t>云南省普洱市景东彝族自治县公安局文井派出所</t>
  </si>
  <si>
    <t>532724420000</t>
  </si>
  <si>
    <t>530823440000</t>
  </si>
  <si>
    <t>云南省普洱市景东彝族自治县公安局花山派出所</t>
  </si>
  <si>
    <t>532724440000</t>
  </si>
  <si>
    <t>530823450000</t>
  </si>
  <si>
    <t>云南省普洱市景东彝族自治县公安局大街派出所</t>
  </si>
  <si>
    <t>532724450000</t>
  </si>
  <si>
    <t>530823460000</t>
  </si>
  <si>
    <t>云南省普洱市景东彝族自治县公安局太忠派出所</t>
  </si>
  <si>
    <t>532724460000</t>
  </si>
  <si>
    <t>530823470000</t>
  </si>
  <si>
    <t>云南省普洱市景东彝族自治县公安局龙街派出所</t>
  </si>
  <si>
    <t>532724470000</t>
  </si>
  <si>
    <t>530823480000</t>
  </si>
  <si>
    <t>云南省普洱市景东彝族自治县公安局文龙派出所</t>
  </si>
  <si>
    <t>532724480000</t>
  </si>
  <si>
    <t>530823490000</t>
  </si>
  <si>
    <t>云南省普洱市景东彝族自治县公安局安定派出所</t>
  </si>
  <si>
    <t>532724490000</t>
  </si>
  <si>
    <t>530823500000</t>
  </si>
  <si>
    <t>云南省普洱市景东彝族自治县公安局漫湾派出所</t>
  </si>
  <si>
    <t>532724500000</t>
  </si>
  <si>
    <t>530823510000</t>
  </si>
  <si>
    <t>云南省普洱市景东彝族自治县公安局林街派出所</t>
  </si>
  <si>
    <t>532724510000</t>
  </si>
  <si>
    <t>530823520000</t>
  </si>
  <si>
    <t>云南省普洱市景东彝族自治县公安局景福派出所</t>
  </si>
  <si>
    <t>532724520000</t>
  </si>
  <si>
    <t>530823530000</t>
  </si>
  <si>
    <t>云南省普洱市景东彝族自治县公安局曼等派出所</t>
  </si>
  <si>
    <t>532724530000</t>
  </si>
  <si>
    <t>530823550000</t>
  </si>
  <si>
    <t>云南省普洱市景东彝族自治县公安局大朝山派出所</t>
  </si>
  <si>
    <t>532724550000</t>
  </si>
  <si>
    <t>530824000000</t>
  </si>
  <si>
    <t>云南省普洱市景谷傣族彝族自治县公安局</t>
  </si>
  <si>
    <t>景谷县公安局</t>
    <phoneticPr fontId="5" type="noConversion"/>
  </si>
  <si>
    <t>532725000000</t>
    <phoneticPr fontId="5" type="noConversion"/>
  </si>
  <si>
    <t>530824010000</t>
  </si>
  <si>
    <t>云南省普洱市景谷傣族彝族自治县公安局纪检监察室</t>
  </si>
  <si>
    <t>532725010000</t>
    <phoneticPr fontId="5" type="noConversion"/>
  </si>
  <si>
    <t>530824020000</t>
  </si>
  <si>
    <t>云南省普洱市景谷傣族彝族自治县公安局政工室</t>
  </si>
  <si>
    <t>532725020000</t>
    <phoneticPr fontId="5" type="noConversion"/>
  </si>
  <si>
    <t>530824030000</t>
  </si>
  <si>
    <t>云南省普洱市景谷傣族彝族自治县公安局指挥中心</t>
  </si>
  <si>
    <t>532725030000</t>
    <phoneticPr fontId="5" type="noConversion"/>
  </si>
  <si>
    <t>530824030100</t>
  </si>
  <si>
    <t>云南省普洱市景谷傣族彝族自治县公安局指挥中心办公室</t>
  </si>
  <si>
    <t>532725030100</t>
    <phoneticPr fontId="5" type="noConversion"/>
  </si>
  <si>
    <t>530824030200</t>
  </si>
  <si>
    <t>云南省普洱市景谷傣族彝族自治县公安局指挥中心情报信息中队</t>
  </si>
  <si>
    <t>532725030200</t>
    <phoneticPr fontId="5" type="noConversion"/>
  </si>
  <si>
    <t>530824030300</t>
  </si>
  <si>
    <t>云南省普洱市景谷傣族彝族自治县公安局指挥中心接警中队</t>
  </si>
  <si>
    <t>532725030300</t>
    <phoneticPr fontId="5" type="noConversion"/>
  </si>
  <si>
    <t>530824040000</t>
  </si>
  <si>
    <t>云南省普洱市景谷傣族彝族自治县公安局警务保障室</t>
  </si>
  <si>
    <t>532725040000</t>
    <phoneticPr fontId="5" type="noConversion"/>
  </si>
  <si>
    <t>530824050000</t>
  </si>
  <si>
    <t>云南省普洱市景谷傣族彝族自治县公安局法制大队</t>
  </si>
  <si>
    <t>532725050000</t>
    <phoneticPr fontId="5" type="noConversion"/>
  </si>
  <si>
    <t>530824060000</t>
  </si>
  <si>
    <t>云南省普洱市景谷傣族彝族自治县公安局国内安全保卫大队</t>
  </si>
  <si>
    <t>532725060000</t>
    <phoneticPr fontId="5" type="noConversion"/>
  </si>
  <si>
    <t>530824060100</t>
  </si>
  <si>
    <t>云南省普洱市景谷傣族彝族自治县公安局国内安全保卫大队案件侦查中队</t>
  </si>
  <si>
    <t>532725060100</t>
    <phoneticPr fontId="5" type="noConversion"/>
  </si>
  <si>
    <t>530824060200</t>
  </si>
  <si>
    <t>云南省普洱市景谷傣族彝族自治县公安局国内安全保卫大队防范和处理邪教犯罪中队</t>
  </si>
  <si>
    <t>532725060200</t>
    <phoneticPr fontId="5" type="noConversion"/>
  </si>
  <si>
    <t>530824060300</t>
  </si>
  <si>
    <t>云南省普洱市景谷傣族彝族自治县公安局国内安全保卫大队情报信息中队</t>
  </si>
  <si>
    <t>530824060400</t>
  </si>
  <si>
    <t>云南省普洱市景谷傣族彝族自治县公安局国内安全保卫大队内部单位安全保卫中队</t>
  </si>
  <si>
    <t>530824070000</t>
  </si>
  <si>
    <t>云南省普洱市景谷傣族彝族自治县公安局刑事侦查大队</t>
  </si>
  <si>
    <t>532725070000</t>
    <phoneticPr fontId="5" type="noConversion"/>
  </si>
  <si>
    <t>530824070100</t>
  </si>
  <si>
    <t>云南省普洱市景谷傣族彝族自治县公安局刑事侦查大队技术中队</t>
  </si>
  <si>
    <t>530824070200</t>
  </si>
  <si>
    <t>云南省普洱市景谷傣族彝族自治县公安局刑事侦查大队一中队</t>
  </si>
  <si>
    <t>530824070300</t>
  </si>
  <si>
    <t>云南省普洱市景谷傣族彝族自治县公安局刑事侦查大队二中队</t>
  </si>
  <si>
    <t>530824070400</t>
  </si>
  <si>
    <t>云南省普洱市景谷傣族彝族自治县公安局刑事侦查大队内勤中队</t>
  </si>
  <si>
    <t>530824080000</t>
  </si>
  <si>
    <t>云南省普洱市景谷傣族彝族自治县公安局治安管理大队</t>
  </si>
  <si>
    <t>532725080000</t>
    <phoneticPr fontId="5" type="noConversion"/>
  </si>
  <si>
    <t>530824080100</t>
  </si>
  <si>
    <t>云南省普洱市景谷傣族彝族自治县公安局治安管理大队案件侦查中队</t>
  </si>
  <si>
    <t>530824080200</t>
  </si>
  <si>
    <t>云南省普洱市景谷傣族彝族自治县公安局治安管理大队基层基础中队</t>
  </si>
  <si>
    <t>530824080300</t>
  </si>
  <si>
    <t>云南省普洱市景谷傣族彝族自治县公安局治安管理大队情报信息中队</t>
  </si>
  <si>
    <t>530824090000</t>
  </si>
  <si>
    <t>云南省普洱市景谷傣族彝族自治县公安局网络安全保卫大队</t>
  </si>
  <si>
    <t>532725090000</t>
    <phoneticPr fontId="5" type="noConversion"/>
  </si>
  <si>
    <t>530824100000</t>
  </si>
  <si>
    <t>云南省普洱市景谷傣族彝族自治县公安局经济犯罪侦查大队</t>
  </si>
  <si>
    <t>532725100000</t>
    <phoneticPr fontId="5" type="noConversion"/>
  </si>
  <si>
    <t>530824100100</t>
  </si>
  <si>
    <t>云南省普洱市景谷傣族彝族自治县公安局经济犯罪侦查大队内勤中队</t>
  </si>
  <si>
    <t>530824100200</t>
  </si>
  <si>
    <t>云南省普洱市景谷傣族彝族自治县公安局经济犯罪侦查大队侦查中队</t>
  </si>
  <si>
    <t>530824100300</t>
  </si>
  <si>
    <t>云南省普洱市景谷傣族彝族自治县公安局经济犯罪侦查大队情报信息中队</t>
  </si>
  <si>
    <t>530824110000</t>
  </si>
  <si>
    <t>云南省普洱市景谷傣族彝族自治县公安局禁毒大队</t>
  </si>
  <si>
    <t>532725110000</t>
    <phoneticPr fontId="5" type="noConversion"/>
  </si>
  <si>
    <t>530824110100</t>
  </si>
  <si>
    <t>云南省普洱市景谷傣族彝族自治县公安局禁毒大队侦查中队</t>
  </si>
  <si>
    <t>530824110200</t>
  </si>
  <si>
    <t>云南省普洱市景谷傣族彝族自治县公安局禁毒大队两禁中队</t>
  </si>
  <si>
    <t>530824110300</t>
  </si>
  <si>
    <t>云南省普洱市景谷傣族彝族自治县公安局禁毒大队情报信息中队</t>
  </si>
  <si>
    <t>530824110400</t>
  </si>
  <si>
    <t>云南省普洱市景谷傣族彝族自治县公安局禁毒大队内勤中队</t>
  </si>
  <si>
    <t>530824120000</t>
  </si>
  <si>
    <t>云南省普洱市景谷傣族彝族自治县看守所</t>
    <phoneticPr fontId="5" type="noConversion"/>
  </si>
  <si>
    <t>532725120000</t>
    <phoneticPr fontId="5" type="noConversion"/>
  </si>
  <si>
    <t>530824130000</t>
  </si>
  <si>
    <t>云南省普洱市景谷傣族彝族自治县拘留所</t>
    <phoneticPr fontId="5" type="noConversion"/>
  </si>
  <si>
    <t>532725130000</t>
    <phoneticPr fontId="5" type="noConversion"/>
  </si>
  <si>
    <t>530824140000</t>
    <phoneticPr fontId="5" type="noConversion"/>
  </si>
  <si>
    <t>云南省普洱市景谷傣族彝族自治县公安局交通警察大队</t>
  </si>
  <si>
    <r>
      <t>53272514000</t>
    </r>
    <r>
      <rPr>
        <b/>
        <sz val="10.5"/>
        <rFont val="宋体"/>
        <family val="3"/>
        <charset val="134"/>
      </rPr>
      <t>0</t>
    </r>
    <phoneticPr fontId="5" type="noConversion"/>
  </si>
  <si>
    <t>530824140100</t>
  </si>
  <si>
    <t>云南省普洱市景谷傣族彝族自治县公安局交通警察大队交通事故处理中队</t>
  </si>
  <si>
    <t>530824140200</t>
  </si>
  <si>
    <t>云南省普洱市景谷傣族彝族自治县公安局交通警察大队秩序管理中队</t>
  </si>
  <si>
    <t>530824140300</t>
  </si>
  <si>
    <t>云南省普洱市景谷傣族彝族自治县公安局交通警察大队内勤中队</t>
  </si>
  <si>
    <t>530824140400</t>
  </si>
  <si>
    <t>云南省普洱市景谷傣族彝族自治县公安局交通警察大队车管分所</t>
  </si>
  <si>
    <t>530824140500</t>
  </si>
  <si>
    <t>云南省普洱市景谷傣族彝族自治县公安局交通警察大队城区中队</t>
  </si>
  <si>
    <t>530824140600</t>
  </si>
  <si>
    <t>云南省普洱市景谷傣族彝族自治县公安局交通警察大队永平中队</t>
  </si>
  <si>
    <t>530824140700</t>
  </si>
  <si>
    <t>云南省普洱市景谷傣族彝族自治县公安局交通警察大队景谷中队</t>
  </si>
  <si>
    <t>530824150000</t>
  </si>
  <si>
    <t>云南省普洱市景谷傣族彝族自治县公安局出入境管理大队</t>
    <phoneticPr fontId="5" type="noConversion"/>
  </si>
  <si>
    <t>云南省普洱市景谷傣族彝族自治县公安局国际警务合作大队</t>
    <phoneticPr fontId="5" type="noConversion"/>
  </si>
  <si>
    <t>532725150000</t>
    <phoneticPr fontId="5" type="noConversion"/>
  </si>
  <si>
    <t>530824200000</t>
  </si>
  <si>
    <t>云南省普洱市景谷傣族彝族自治县公安局威远派出所</t>
  </si>
  <si>
    <t>532725200000</t>
    <phoneticPr fontId="5" type="noConversion"/>
  </si>
  <si>
    <t>530824200100</t>
  </si>
  <si>
    <t>云南省普洱市景谷傣族彝族自治县公安局威远派出所刑事侦查中队</t>
  </si>
  <si>
    <t>530824200200</t>
  </si>
  <si>
    <t>云南省普洱市景谷傣族彝族自治县公安局威远派出所治安查处中队</t>
  </si>
  <si>
    <t>530824200300</t>
  </si>
  <si>
    <t>云南省普洱市景谷傣族彝族自治县公安局威远派出所巡逻中队</t>
  </si>
  <si>
    <t>530824200400</t>
  </si>
  <si>
    <t>云南省普洱市景谷傣族彝族自治县公安局威远派出所农村（社区）警务中队</t>
  </si>
  <si>
    <t>530824200500</t>
  </si>
  <si>
    <t>云南省普洱市景谷傣族彝族自治县公安局威远派出所内勤中队</t>
  </si>
  <si>
    <t>530824210000</t>
  </si>
  <si>
    <t>云南省普洱市景谷傣族彝族自治县公安局永平派出所</t>
  </si>
  <si>
    <t>532725210000</t>
    <phoneticPr fontId="5" type="noConversion"/>
  </si>
  <si>
    <t>530824210100</t>
  </si>
  <si>
    <t>云南省普洱市景谷傣族彝族自治县公安局永平派出所刑事侦查中队</t>
  </si>
  <si>
    <t>530824210200</t>
  </si>
  <si>
    <t>云南省普洱市景谷傣族彝族自治县公安局永平派出所治安查处中队</t>
  </si>
  <si>
    <t>530824210300</t>
  </si>
  <si>
    <t>云南省普洱市景谷傣族彝族自治县公安局永平派出所农村警务中队</t>
  </si>
  <si>
    <t>530824210400</t>
  </si>
  <si>
    <t>云南省普洱市景谷傣族彝族自治县公安局永平派出所内勤中队</t>
  </si>
  <si>
    <t>530824220000</t>
  </si>
  <si>
    <t>云南省普洱市景谷傣族彝族自治县公安局勐班派出所</t>
  </si>
  <si>
    <t>532725220000</t>
    <phoneticPr fontId="5" type="noConversion"/>
  </si>
  <si>
    <t>530824230000</t>
  </si>
  <si>
    <t>云南省普洱市景谷傣族彝族自治县公安局碧安派出所</t>
  </si>
  <si>
    <t>532725230000</t>
    <phoneticPr fontId="5" type="noConversion"/>
  </si>
  <si>
    <t>530824240000</t>
  </si>
  <si>
    <t>云南省普洱市景谷傣族彝族自治县公安局半坡派出所</t>
  </si>
  <si>
    <t>532725240000</t>
    <phoneticPr fontId="5" type="noConversion"/>
  </si>
  <si>
    <t>530824250000</t>
  </si>
  <si>
    <t>云南省普洱市景谷傣族彝族自治县公安局民乐派出所</t>
  </si>
  <si>
    <t>532725250000</t>
    <phoneticPr fontId="5" type="noConversion"/>
  </si>
  <si>
    <t>530824260000</t>
  </si>
  <si>
    <t>云南省普洱市景谷傣族彝族自治县公安局景谷派出所</t>
  </si>
  <si>
    <t>532725260000</t>
    <phoneticPr fontId="5" type="noConversion"/>
  </si>
  <si>
    <t>530824270000</t>
  </si>
  <si>
    <t>云南省普洱市景谷傣族彝族自治县公安局凤山派出所</t>
  </si>
  <si>
    <t>532725270000</t>
    <phoneticPr fontId="5" type="noConversion"/>
  </si>
  <si>
    <t>530824280000</t>
  </si>
  <si>
    <t>云南省普洱市景谷傣族彝族自治县公安局正兴派出所</t>
  </si>
  <si>
    <t>532725280000</t>
    <phoneticPr fontId="5" type="noConversion"/>
  </si>
  <si>
    <t>530824290000</t>
  </si>
  <si>
    <t>云南省普洱市景谷傣族彝族自治县公安局益智派出所</t>
  </si>
  <si>
    <t>532725290000</t>
    <phoneticPr fontId="5" type="noConversion"/>
  </si>
  <si>
    <t>530824300000</t>
  </si>
  <si>
    <t>云南省普洱市景谷傣族彝族自治县公安局边江派出所</t>
  </si>
  <si>
    <t>532725300000</t>
    <phoneticPr fontId="5" type="noConversion"/>
  </si>
  <si>
    <t>530825000000</t>
    <phoneticPr fontId="5" type="noConversion"/>
  </si>
  <si>
    <t>云南省普洱市镇沅彝族哈尼族拉祜族自治县公安局</t>
  </si>
  <si>
    <t>镇沅县公安局</t>
    <phoneticPr fontId="5" type="noConversion"/>
  </si>
  <si>
    <t>532726000000</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</si>
  <si>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</si>
  <si>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</si>
  <si>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</si>
  <si>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532726010000</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</si>
  <si>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</si>
  <si>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</si>
  <si>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</si>
  <si>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532726020000</t>
    <phoneticPr fontId="5" type="noConversion"/>
  </si>
  <si>
    <t>530825020100</t>
    <phoneticPr fontId="5" type="noConversion"/>
  </si>
  <si>
    <t>云南省普洱市镇沅彝族哈尼族拉祜族自治县公安局指挥中心接处警中队</t>
  </si>
  <si>
    <t>532726020100</t>
    <phoneticPr fontId="5" type="noConversion"/>
  </si>
  <si>
    <t>530825020200</t>
    <phoneticPr fontId="5" type="noConversion"/>
  </si>
  <si>
    <t>云南省普洱市镇沅彝族哈尼族拉祜族自治县公安局指挥中心科技通信中队</t>
  </si>
  <si>
    <t>532726020200</t>
    <phoneticPr fontId="5" type="noConversion"/>
  </si>
  <si>
    <t>530825020300</t>
    <phoneticPr fontId="5" type="noConversion"/>
  </si>
  <si>
    <t>云南省普洱市镇沅彝族哈尼族拉祜族自治县公安局指挥中心情报中队</t>
  </si>
  <si>
    <t>532726020300</t>
    <phoneticPr fontId="5" type="noConversion"/>
  </si>
  <si>
    <t>530825030000</t>
    <phoneticPr fontId="5" type="noConversion"/>
  </si>
  <si>
    <t>云南省普洱市镇沅彝族哈尼族拉祜族自治县公安局警务保障室</t>
  </si>
  <si>
    <t>532726030000</t>
    <phoneticPr fontId="5" type="noConversion"/>
  </si>
  <si>
    <t>530825040000</t>
    <phoneticPr fontId="5" type="noConversion"/>
  </si>
  <si>
    <t>云南省普洱市镇沅彝族哈尼族拉祜族自治县公安局法制大队</t>
  </si>
  <si>
    <t>否</t>
  </si>
  <si>
    <t>532726040000</t>
    <phoneticPr fontId="5" type="noConversion"/>
  </si>
  <si>
    <t>530825040100</t>
    <phoneticPr fontId="5" type="noConversion"/>
  </si>
  <si>
    <t>云南省普洱市镇沅彝族哈尼族拉祜族自治县公安局法制大队案件审核中队</t>
  </si>
  <si>
    <t>532726040100</t>
    <phoneticPr fontId="5" type="noConversion"/>
  </si>
  <si>
    <t>530825040200</t>
    <phoneticPr fontId="5" type="noConversion"/>
  </si>
  <si>
    <t>云南省普洱市镇沅彝族哈尼族拉祜族自治县公安局法制大队执法监督中队</t>
  </si>
  <si>
    <t>532726040200</t>
    <phoneticPr fontId="5" type="noConversion"/>
  </si>
  <si>
    <t>530825040300</t>
    <phoneticPr fontId="5" type="noConversion"/>
  </si>
  <si>
    <t>云南省普洱市镇沅彝族哈尼族拉祜族自治县公安局法制大队内勤中队</t>
  </si>
  <si>
    <t>532726040300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</si>
  <si>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</si>
  <si>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</si>
  <si>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</si>
  <si>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532726050000</t>
    <phoneticPr fontId="5" type="noConversion"/>
  </si>
  <si>
    <t>530825050100</t>
    <phoneticPr fontId="5" type="noConversion"/>
  </si>
  <si>
    <t>云南省普洱市镇沅彝族哈尼族拉祜族自治县公安局治安管理大队基层基础中队</t>
  </si>
  <si>
    <t>532726050100</t>
    <phoneticPr fontId="5" type="noConversion"/>
  </si>
  <si>
    <t>530825050200</t>
    <phoneticPr fontId="5" type="noConversion"/>
  </si>
  <si>
    <t>云南省普洱市镇沅彝族哈尼族拉祜族自治县公安局治安管理大队计算机网络安全管理中队</t>
  </si>
  <si>
    <t>是</t>
  </si>
  <si>
    <t>532726050200</t>
    <phoneticPr fontId="5" type="noConversion"/>
  </si>
  <si>
    <t>530825050300</t>
    <phoneticPr fontId="5" type="noConversion"/>
  </si>
  <si>
    <t>云南省普洱市镇沅彝族哈尼族拉祜族自治县公安局治安管理大队治安行动中队</t>
  </si>
  <si>
    <t>532726050300</t>
    <phoneticPr fontId="5" type="noConversion"/>
  </si>
  <si>
    <t>530825050400</t>
    <phoneticPr fontId="5" type="noConversion"/>
  </si>
  <si>
    <t>云南省普洱市镇沅彝族哈尼族拉祜族自治县公安局治安管理大队情报信息中队</t>
    <phoneticPr fontId="5" type="noConversion"/>
  </si>
  <si>
    <t>云南省普洱市镇沅彝族哈尼族拉祜族自治县公安局治安管理大队内勤中队</t>
    <phoneticPr fontId="5" type="noConversion"/>
  </si>
  <si>
    <t>532726050400</t>
    <phoneticPr fontId="5" type="noConversion"/>
  </si>
  <si>
    <t>530825050500</t>
    <phoneticPr fontId="5" type="noConversion"/>
  </si>
  <si>
    <t>云南省普洱市镇沅彝族哈尼族拉祜族自治县公安局治安管理大队危爆物品管理中队</t>
  </si>
  <si>
    <t>532726050500</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</si>
  <si>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</si>
  <si>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</si>
  <si>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</si>
  <si>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532726060000</t>
    <phoneticPr fontId="5" type="noConversion"/>
  </si>
  <si>
    <t>530825060100</t>
    <phoneticPr fontId="5" type="noConversion"/>
  </si>
  <si>
    <t>云南省普洱市镇沅彝族哈尼族拉祜族自治县公安局禁毒大队两禁中队</t>
  </si>
  <si>
    <t>532726060100</t>
    <phoneticPr fontId="5" type="noConversion"/>
  </si>
  <si>
    <t>530825060200</t>
    <phoneticPr fontId="5" type="noConversion"/>
  </si>
  <si>
    <t>云南省普洱市镇沅彝族哈尼族拉祜族自治县公安局禁毒大队侦查中队</t>
  </si>
  <si>
    <t>532726060200</t>
    <phoneticPr fontId="5" type="noConversion"/>
  </si>
  <si>
    <t>530825060300</t>
    <phoneticPr fontId="5" type="noConversion"/>
  </si>
  <si>
    <t>云南省普洱市镇沅彝族哈尼族拉祜族自治县公安局禁毒大队情报信息中队</t>
    <phoneticPr fontId="5" type="noConversion"/>
  </si>
  <si>
    <t>云南省普洱市镇沅彝族哈尼族拉祜族自治县公安局禁毒大队内勤中队</t>
    <phoneticPr fontId="5" type="noConversion"/>
  </si>
  <si>
    <t>532726060300</t>
    <phoneticPr fontId="5" type="noConversion"/>
  </si>
  <si>
    <t>530825070000</t>
    <phoneticPr fontId="5" type="noConversion"/>
  </si>
  <si>
    <t>云南省普洱市镇沅彝族哈尼族拉祜族自治县公安局刑事侦查大队</t>
  </si>
  <si>
    <t>532726070000</t>
    <phoneticPr fontId="5" type="noConversion"/>
  </si>
  <si>
    <t>530825070100</t>
    <phoneticPr fontId="5" type="noConversion"/>
  </si>
  <si>
    <t>云南省普洱市镇沅彝族哈尼族拉祜族自治县公安局刑事侦查大队情报信息中队</t>
    <phoneticPr fontId="5" type="noConversion"/>
  </si>
  <si>
    <t>云南省普洱市镇沅彝族哈尼族拉祜族自治县公安局刑事侦查大队内勤中队</t>
    <phoneticPr fontId="5" type="noConversion"/>
  </si>
  <si>
    <t>532726070100</t>
    <phoneticPr fontId="5" type="noConversion"/>
  </si>
  <si>
    <t>530825070200</t>
    <phoneticPr fontId="5" type="noConversion"/>
  </si>
  <si>
    <t>云南省普洱市镇沅彝族哈尼族拉祜族自治县公安局刑事侦查大队侦查1中队</t>
  </si>
  <si>
    <t>532726070200</t>
  </si>
  <si>
    <t>530825070300</t>
    <phoneticPr fontId="5" type="noConversion"/>
  </si>
  <si>
    <t>云南省普洱市镇沅彝族哈尼族拉祜族自治县公安局刑事侦查大队侦查2中队</t>
  </si>
  <si>
    <t>532726070300</t>
    <phoneticPr fontId="5" type="noConversion"/>
  </si>
  <si>
    <t>530825070400</t>
    <phoneticPr fontId="5" type="noConversion"/>
  </si>
  <si>
    <t>云南省普洱市镇沅彝族哈尼族拉祜族自治县公安局刑事侦查大队技术中队</t>
    <phoneticPr fontId="5" type="noConversion"/>
  </si>
  <si>
    <t>云南省普洱市镇沅彝族哈尼族拉祜族自治县公安局刑事科学技术室</t>
    <phoneticPr fontId="5" type="noConversion"/>
  </si>
  <si>
    <t>532726070400</t>
    <phoneticPr fontId="5" type="noConversion"/>
  </si>
  <si>
    <t>530825080000</t>
    <phoneticPr fontId="5" type="noConversion"/>
  </si>
  <si>
    <t>云南省普洱市镇沅彝族哈尼族拉祜族自治县公安局国内安全保卫大队</t>
  </si>
  <si>
    <t>532726080000</t>
    <phoneticPr fontId="5" type="noConversion"/>
  </si>
  <si>
    <t>530825090000</t>
    <phoneticPr fontId="5" type="noConversion"/>
  </si>
  <si>
    <t>云南省普洱市镇沅彝族哈尼族拉祜族自治县公安局经济犯罪侦查大队</t>
  </si>
  <si>
    <t>532726090000</t>
    <phoneticPr fontId="5" type="noConversion"/>
  </si>
  <si>
    <t>530825090100</t>
    <phoneticPr fontId="5" type="noConversion"/>
  </si>
  <si>
    <t>云南省普洱市镇沅彝族哈尼族拉祜族自治县公安局经济犯罪侦查大队情报信息中队</t>
    <phoneticPr fontId="5" type="noConversion"/>
  </si>
  <si>
    <t>云南省普洱市镇沅彝族哈尼族拉祜族自治县公安局经济犯罪侦查大队内勤中队</t>
    <phoneticPr fontId="5" type="noConversion"/>
  </si>
  <si>
    <t>532726090100</t>
    <phoneticPr fontId="5" type="noConversion"/>
  </si>
  <si>
    <t>530825090200</t>
    <phoneticPr fontId="5" type="noConversion"/>
  </si>
  <si>
    <t>云南省普洱市镇沅彝族哈尼族拉祜族自治县公安局经济犯罪侦查大队侦查中队</t>
  </si>
  <si>
    <t>532726090200</t>
    <phoneticPr fontId="5" type="noConversion"/>
  </si>
  <si>
    <t>530825100000</t>
    <phoneticPr fontId="5" type="noConversion"/>
  </si>
  <si>
    <t>云南省普洱市镇沅彝族哈尼族拉祜族自治县看守所</t>
    <phoneticPr fontId="5" type="noConversion"/>
  </si>
  <si>
    <t>532726100000</t>
    <phoneticPr fontId="5" type="noConversion"/>
  </si>
  <si>
    <t>530825110000</t>
    <phoneticPr fontId="5" type="noConversion"/>
  </si>
  <si>
    <t>云南省普洱市镇沅彝族哈尼族拉祜族自治县拘留所</t>
    <phoneticPr fontId="5" type="noConversion"/>
  </si>
  <si>
    <t>532726110000</t>
    <phoneticPr fontId="5" type="noConversion"/>
  </si>
  <si>
    <t>530825120000</t>
    <phoneticPr fontId="5" type="noConversion"/>
  </si>
  <si>
    <t>云南省普洱市镇沅彝族哈尼族拉祜族自治县公安局交通警察大队</t>
  </si>
  <si>
    <t>532726120000</t>
    <phoneticPr fontId="5" type="noConversion"/>
  </si>
  <si>
    <t>530825120100</t>
    <phoneticPr fontId="5" type="noConversion"/>
  </si>
  <si>
    <t>云南省普洱市镇沅彝族哈尼族拉祜族自治县公安局交通警察大队情报信息中队</t>
    <phoneticPr fontId="5" type="noConversion"/>
  </si>
  <si>
    <t>云南省普洱市镇沅彝族哈尼族拉祜族自治县公安局交通警察大队内勤中队</t>
    <phoneticPr fontId="5" type="noConversion"/>
  </si>
  <si>
    <t>532726120100</t>
    <phoneticPr fontId="5" type="noConversion"/>
  </si>
  <si>
    <t>530825120200</t>
    <phoneticPr fontId="5" type="noConversion"/>
  </si>
  <si>
    <t>云南省普洱市镇沅彝族哈尼族拉祜族自治县公安局交通警察大队秩序管理中队</t>
  </si>
  <si>
    <t>532726120200</t>
    <phoneticPr fontId="5" type="noConversion"/>
  </si>
  <si>
    <t>530825120300</t>
    <phoneticPr fontId="5" type="noConversion"/>
  </si>
  <si>
    <t>云南省普洱市镇沅彝族哈尼族拉祜族自治县公安局交通警察大队车管分所</t>
  </si>
  <si>
    <t>532726120300</t>
    <phoneticPr fontId="5" type="noConversion"/>
  </si>
  <si>
    <t>530825120400</t>
    <phoneticPr fontId="5" type="noConversion"/>
  </si>
  <si>
    <t>云南省普洱市镇沅彝族哈尼族拉祜族自治县公安局交通警察大队交通事故处理中队</t>
  </si>
  <si>
    <t>532726120400</t>
    <phoneticPr fontId="5" type="noConversion"/>
  </si>
  <si>
    <t>530825120500</t>
    <phoneticPr fontId="5" type="noConversion"/>
  </si>
  <si>
    <t>云南省普洱市镇沅彝族哈尼族拉祜族自治县公安局交通警察大队法制宣传中队</t>
  </si>
  <si>
    <t>532726120500</t>
    <phoneticPr fontId="5" type="noConversion"/>
  </si>
  <si>
    <t>530825120600</t>
    <phoneticPr fontId="5" type="noConversion"/>
  </si>
  <si>
    <t>云南省普洱市镇沅彝族哈尼族拉祜族自治县公安局交通警察大队科技设施中队</t>
  </si>
  <si>
    <t>532726120600</t>
    <phoneticPr fontId="5" type="noConversion"/>
  </si>
  <si>
    <t>530825120700</t>
    <phoneticPr fontId="5" type="noConversion"/>
  </si>
  <si>
    <t>云南省普洱市镇沅彝族哈尼族拉祜族自治县公安局交通警察大队城区中队</t>
    <phoneticPr fontId="5" type="noConversion"/>
  </si>
  <si>
    <t>云南省普洱市镇沅彝族哈尼族拉祜族自治县公安局交通警察大队恩乐中队</t>
    <phoneticPr fontId="5" type="noConversion"/>
  </si>
  <si>
    <t>532726120700</t>
    <phoneticPr fontId="5" type="noConversion"/>
  </si>
  <si>
    <t>530825120800</t>
    <phoneticPr fontId="5" type="noConversion"/>
  </si>
  <si>
    <t>云南省普洱市镇沅彝族哈尼族拉祜族自治县公安局交通警察大队西部中队</t>
    <phoneticPr fontId="5" type="noConversion"/>
  </si>
  <si>
    <t>云南省普洱市镇沅彝族哈尼族拉祜族自治县公安局交通警察大队勐大中队</t>
    <phoneticPr fontId="5" type="noConversion"/>
  </si>
  <si>
    <t>532726120800</t>
    <phoneticPr fontId="5" type="noConversion"/>
  </si>
  <si>
    <t>530825120900</t>
    <phoneticPr fontId="5" type="noConversion"/>
  </si>
  <si>
    <t>云南省普洱市镇沅彝族哈尼族拉祜族自治县公安局交通警察大队东部中队</t>
    <phoneticPr fontId="5" type="noConversion"/>
  </si>
  <si>
    <t>云南省普洱市镇沅彝族哈尼族拉祜族自治县公安局交通警察大队者东中队</t>
    <phoneticPr fontId="5" type="noConversion"/>
  </si>
  <si>
    <t>532726120900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</si>
  <si>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</si>
  <si>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</si>
  <si>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</si>
  <si>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532726130000</t>
    <phoneticPr fontId="5" type="noConversion"/>
  </si>
  <si>
    <t>530825140000</t>
    <phoneticPr fontId="5" type="noConversion"/>
  </si>
  <si>
    <t>云南省普洱市镇沅彝族哈尼族拉祜族自治县公安局网络安全保卫大队</t>
  </si>
  <si>
    <t>532726140000</t>
    <phoneticPr fontId="5" type="noConversion"/>
  </si>
  <si>
    <t>530825150000</t>
    <phoneticPr fontId="5" type="noConversion"/>
  </si>
  <si>
    <t>云南省普洱市镇沅彝族哈尼族拉祜族自治县公安局出入境管理大队</t>
  </si>
  <si>
    <t>532726150000</t>
    <phoneticPr fontId="5" type="noConversion"/>
  </si>
  <si>
    <t>530825150100</t>
    <phoneticPr fontId="5" type="noConversion"/>
  </si>
  <si>
    <t>云南省普洱市镇沅彝族哈尼族拉祜族自治县公安局出入境管理大队境外人员管理中队</t>
  </si>
  <si>
    <t>532726150100</t>
    <phoneticPr fontId="5" type="noConversion"/>
  </si>
  <si>
    <t>530825150200</t>
    <phoneticPr fontId="5" type="noConversion"/>
  </si>
  <si>
    <t>云南省普洱市镇沅彝族哈尼族拉祜族自治县公安局出入境管理大队证照管理中队</t>
  </si>
  <si>
    <t>532726150200</t>
    <phoneticPr fontId="5" type="noConversion"/>
  </si>
  <si>
    <t>530825150300</t>
    <phoneticPr fontId="5" type="noConversion"/>
  </si>
  <si>
    <t>云南省普洱市镇沅彝族哈尼族拉祜族自治县公安局出入境管理大队案件侦查中队</t>
  </si>
  <si>
    <t>532726150300</t>
    <phoneticPr fontId="5" type="noConversion"/>
  </si>
  <si>
    <t>530825410000</t>
    <phoneticPr fontId="5" type="noConversion"/>
  </si>
  <si>
    <t>云南省普洱市镇沅彝族哈尼族拉祜族自治县公安局恩乐派出所</t>
  </si>
  <si>
    <t>532726410000</t>
    <phoneticPr fontId="5" type="noConversion"/>
  </si>
  <si>
    <t>530825410100</t>
    <phoneticPr fontId="5" type="noConversion"/>
  </si>
  <si>
    <t>云南省普洱市镇沅彝族哈尼族拉祜族自治县公安局恩乐派出所内勤室</t>
  </si>
  <si>
    <t>532726410100</t>
    <phoneticPr fontId="5" type="noConversion"/>
  </si>
  <si>
    <t>530825410200</t>
    <phoneticPr fontId="5" type="noConversion"/>
  </si>
  <si>
    <t>云南省普洱市镇沅彝族哈尼族拉祜族自治县公安局恩乐派出所刑侦民警中队</t>
  </si>
  <si>
    <t>532726410200</t>
    <phoneticPr fontId="5" type="noConversion"/>
  </si>
  <si>
    <t>530825410300</t>
    <phoneticPr fontId="5" type="noConversion"/>
  </si>
  <si>
    <t>云南省普洱市镇沅彝族哈尼族拉祜族自治县公安局恩乐派出所社区民警中队</t>
  </si>
  <si>
    <t>532726410300</t>
    <phoneticPr fontId="5" type="noConversion"/>
  </si>
  <si>
    <t>530825410400</t>
    <phoneticPr fontId="5" type="noConversion"/>
  </si>
  <si>
    <t>云南省普洱市镇沅彝族哈尼族拉祜族自治县公安局恩乐派出所巡逻民警中队</t>
  </si>
  <si>
    <t>532726410400</t>
    <phoneticPr fontId="5" type="noConversion"/>
  </si>
  <si>
    <t>530825420000</t>
    <phoneticPr fontId="5" type="noConversion"/>
  </si>
  <si>
    <t>云南省普洱市镇沅彝族哈尼族拉祜族自治县公安局按板派出所</t>
  </si>
  <si>
    <t>532726420000</t>
    <phoneticPr fontId="5" type="noConversion"/>
  </si>
  <si>
    <t>530825440000</t>
    <phoneticPr fontId="5" type="noConversion"/>
  </si>
  <si>
    <t>云南省普洱市镇沅彝族哈尼族拉祜族自治县公安局勐大派出所</t>
  </si>
  <si>
    <t>532726440000</t>
    <phoneticPr fontId="5" type="noConversion"/>
  </si>
  <si>
    <t>530825450000</t>
    <phoneticPr fontId="5" type="noConversion"/>
  </si>
  <si>
    <t>云南省普洱市镇沅彝族哈尼族拉祜族自治县公安局振太派出所</t>
  </si>
  <si>
    <t>532726450000</t>
    <phoneticPr fontId="5" type="noConversion"/>
  </si>
  <si>
    <t>530825460000</t>
    <phoneticPr fontId="5" type="noConversion"/>
  </si>
  <si>
    <t>云南省普洱市镇沅彝族哈尼族拉祜族自治县公安局田坝派出所</t>
  </si>
  <si>
    <t>532726460000</t>
    <phoneticPr fontId="5" type="noConversion"/>
  </si>
  <si>
    <t>530825470000</t>
    <phoneticPr fontId="5" type="noConversion"/>
  </si>
  <si>
    <t>云南省普洱市镇沅彝族哈尼族拉祜族自治县公安局古城派出所</t>
  </si>
  <si>
    <t>532726470000</t>
    <phoneticPr fontId="5" type="noConversion"/>
  </si>
  <si>
    <t>530825490000</t>
    <phoneticPr fontId="5" type="noConversion"/>
  </si>
  <si>
    <t>云南省普洱市镇沅彝族哈尼族拉祜族自治县公安局九甲派出所</t>
  </si>
  <si>
    <t>532726490000</t>
    <phoneticPr fontId="5" type="noConversion"/>
  </si>
  <si>
    <t>530825500000</t>
    <phoneticPr fontId="5" type="noConversion"/>
  </si>
  <si>
    <t>云南省普洱市镇沅彝族哈尼族拉祜族自治县公安局者东派出所</t>
  </si>
  <si>
    <t>532726500000</t>
    <phoneticPr fontId="5" type="noConversion"/>
  </si>
  <si>
    <t>530825510000</t>
    <phoneticPr fontId="5" type="noConversion"/>
  </si>
  <si>
    <t>云南省普洱市镇沅彝族哈尼族拉祜族自治县公安局和平派出所</t>
  </si>
  <si>
    <t>532726510000</t>
    <phoneticPr fontId="5" type="noConversion"/>
  </si>
  <si>
    <t>530826000000</t>
    <phoneticPr fontId="5" type="noConversion"/>
  </si>
  <si>
    <t>云南省普洱市江城哈尼族彝族自治县公安局</t>
    <phoneticPr fontId="5" type="noConversion"/>
  </si>
  <si>
    <t>江城县公安局</t>
    <phoneticPr fontId="5" type="noConversion"/>
  </si>
  <si>
    <t>532727000000</t>
    <phoneticPr fontId="5" type="noConversion"/>
  </si>
  <si>
    <t>530826010000</t>
  </si>
  <si>
    <t>云南省普洱市江城哈尼族彝族自治县公安局政工室</t>
    <phoneticPr fontId="5" type="noConversion"/>
  </si>
  <si>
    <t>532727010000</t>
    <phoneticPr fontId="5" type="noConversion"/>
  </si>
  <si>
    <t>530826010100</t>
  </si>
  <si>
    <t>云南省普洱市江城哈尼族彝族自治县公安局政工室综合股</t>
  </si>
  <si>
    <t>532727010100</t>
    <phoneticPr fontId="5" type="noConversion"/>
  </si>
  <si>
    <t>530826010200</t>
  </si>
  <si>
    <t>云南省普洱市江城哈尼族彝族自治县公安局政工室宣传股</t>
  </si>
  <si>
    <t>532727010200</t>
    <phoneticPr fontId="5" type="noConversion"/>
  </si>
  <si>
    <t>530826020000</t>
  </si>
  <si>
    <t>云南省普洱市江城哈尼族彝族自治县公安局指挥中心</t>
  </si>
  <si>
    <t>532727020000</t>
    <phoneticPr fontId="5" type="noConversion"/>
  </si>
  <si>
    <t>530826020100</t>
  </si>
  <si>
    <t>云南省普洱市江城哈尼族彝族自治县公安局指挥中心机要通信中队</t>
  </si>
  <si>
    <t>532727020100</t>
    <phoneticPr fontId="5" type="noConversion"/>
  </si>
  <si>
    <t>530826020200</t>
  </si>
  <si>
    <t>云南省普洱市江城哈尼族彝族自治县公安局指挥中心内勤中队</t>
  </si>
  <si>
    <t>532727020200</t>
    <phoneticPr fontId="5" type="noConversion"/>
  </si>
  <si>
    <t>530826020300</t>
  </si>
  <si>
    <t>云南省普洱市江城哈尼族彝族自治县公安局指挥中心情报调研中队</t>
  </si>
  <si>
    <t>532727020300</t>
    <phoneticPr fontId="5" type="noConversion"/>
  </si>
  <si>
    <t>530826020400</t>
  </si>
  <si>
    <t>云南省普洱市江城哈尼族彝族自治县公安局指挥中心接处警中队</t>
  </si>
  <si>
    <t>532727020400</t>
    <phoneticPr fontId="5" type="noConversion"/>
  </si>
  <si>
    <t>530826030000</t>
  </si>
  <si>
    <t>云南省普洱市江城哈尼族彝族自治县公安局纪检监察室</t>
  </si>
  <si>
    <t>532727030000</t>
    <phoneticPr fontId="5" type="noConversion"/>
  </si>
  <si>
    <t>530826030100</t>
  </si>
  <si>
    <t>云南省普洱市江城哈尼族彝族自治县公安局纪检监察室案件检查审理股</t>
    <phoneticPr fontId="5" type="noConversion"/>
  </si>
  <si>
    <t>532727030100</t>
    <phoneticPr fontId="5" type="noConversion"/>
  </si>
  <si>
    <t>530826030200</t>
  </si>
  <si>
    <t>云南省普洱市江城哈尼族彝族自治县公安局纪检监察室审计股</t>
  </si>
  <si>
    <t>532727030200</t>
    <phoneticPr fontId="5" type="noConversion"/>
  </si>
  <si>
    <t>530826040000</t>
  </si>
  <si>
    <t>云南省普洱市江城哈尼族彝族自治县公安局警务督察队</t>
  </si>
  <si>
    <t>532727040000</t>
    <phoneticPr fontId="5" type="noConversion"/>
  </si>
  <si>
    <t>530826050000</t>
  </si>
  <si>
    <t>云南省普洱市江城哈尼族彝族自治县公安局法制室</t>
  </si>
  <si>
    <t>532727050000</t>
    <phoneticPr fontId="5" type="noConversion"/>
  </si>
  <si>
    <t>530826060000</t>
  </si>
  <si>
    <t>云南省普洱市江城哈尼族彝族自治县公安局国内安全保卫大队</t>
  </si>
  <si>
    <t>532727060000</t>
    <phoneticPr fontId="5" type="noConversion"/>
  </si>
  <si>
    <t>530826060100</t>
  </si>
  <si>
    <t>云南省普洱市江城哈尼族彝族自治县公安局国内安全保卫大队民族宗教安全保卫股</t>
  </si>
  <si>
    <t>532727060100</t>
    <phoneticPr fontId="5" type="noConversion"/>
  </si>
  <si>
    <t>530826060200</t>
  </si>
  <si>
    <t>云南省普洱市江城哈尼族彝族自治县公安局国内安全保卫大队内部单位安全保卫股</t>
  </si>
  <si>
    <t>532727060200</t>
    <phoneticPr fontId="5" type="noConversion"/>
  </si>
  <si>
    <t>530826060300</t>
  </si>
  <si>
    <t>云南省普洱市江城哈尼族彝族自治县公安局国内安全保卫大队情报调研中队</t>
  </si>
  <si>
    <t>532727060300</t>
    <phoneticPr fontId="5" type="noConversion"/>
  </si>
  <si>
    <t>530826060400</t>
  </si>
  <si>
    <t>云南省普洱市江城哈尼族彝族自治县公安局国内安全保卫大队防范和处理邪教犯罪工作中队</t>
  </si>
  <si>
    <t>532727060400</t>
    <phoneticPr fontId="5" type="noConversion"/>
  </si>
  <si>
    <t>530826070000</t>
  </si>
  <si>
    <t>云南省普洱市江城哈尼族彝族自治县公安局经济犯罪侦查大队</t>
  </si>
  <si>
    <t>532727070000</t>
    <phoneticPr fontId="5" type="noConversion"/>
  </si>
  <si>
    <t>530826070100</t>
  </si>
  <si>
    <t>云南省普洱市江城哈尼族彝族自治县公安局经济犯罪侦查大队情报信息中队</t>
  </si>
  <si>
    <t>532727070100</t>
    <phoneticPr fontId="5" type="noConversion"/>
  </si>
  <si>
    <t>530826070200</t>
  </si>
  <si>
    <t>云南省普洱市江城哈尼族彝族自治县公安局经济犯罪侦查大队侦查中队</t>
  </si>
  <si>
    <t>532727070200</t>
    <phoneticPr fontId="5" type="noConversion"/>
  </si>
  <si>
    <t>530826080000</t>
  </si>
  <si>
    <t>云南省普洱市江城哈尼族彝族自治县公安局刑事侦查大队</t>
  </si>
  <si>
    <t>532727080000</t>
    <phoneticPr fontId="5" type="noConversion"/>
  </si>
  <si>
    <t>530826080100</t>
  </si>
  <si>
    <t>云南省普洱市江城哈尼族彝族自治县公安局刑事侦查大队暴力案件侦查大队</t>
    <phoneticPr fontId="5" type="noConversion"/>
  </si>
  <si>
    <t>云南省普洱市江城哈尼族彝族自治县公安局刑事侦查大队一中队</t>
    <phoneticPr fontId="5" type="noConversion"/>
  </si>
  <si>
    <t>532727080100</t>
    <phoneticPr fontId="5" type="noConversion"/>
  </si>
  <si>
    <t>530826080200</t>
  </si>
  <si>
    <t>云南省普洱市江城哈尼族彝族自治县公安局刑事侦查大队侵财案件侦查大队</t>
    <phoneticPr fontId="5" type="noConversion"/>
  </si>
  <si>
    <t>云南省普洱市江城哈尼族彝族自治县公安局刑事侦查大队二中队</t>
    <phoneticPr fontId="5" type="noConversion"/>
  </si>
  <si>
    <t>532727080200</t>
    <phoneticPr fontId="5" type="noConversion"/>
  </si>
  <si>
    <t>530826080300</t>
  </si>
  <si>
    <t>云南省普洱市江城哈尼族彝族自治县公安局刑事侦查大队情报资料股</t>
  </si>
  <si>
    <t>532727080300</t>
    <phoneticPr fontId="5" type="noConversion"/>
  </si>
  <si>
    <t>530826080400</t>
  </si>
  <si>
    <t>云南省普洱市江城哈尼族彝族自治县公安局刑事侦查大队内勤中队</t>
  </si>
  <si>
    <t>532727080400</t>
    <phoneticPr fontId="5" type="noConversion"/>
  </si>
  <si>
    <t>530826080500</t>
  </si>
  <si>
    <t>云南省普洱市江城哈尼族彝族自治县公安局刑事侦查大队刑事技术中队</t>
  </si>
  <si>
    <t>532727080500</t>
    <phoneticPr fontId="5" type="noConversion"/>
  </si>
  <si>
    <t>530826090000</t>
  </si>
  <si>
    <t>云南省普洱市江城哈尼族彝族自治县公安局禁毒大队</t>
    <phoneticPr fontId="5" type="noConversion"/>
  </si>
  <si>
    <t>云南省普洱市江城哈尼族彝族自治县禁毒委员会办公室</t>
    <phoneticPr fontId="5" type="noConversion"/>
  </si>
  <si>
    <t>532727090000</t>
    <phoneticPr fontId="5" type="noConversion"/>
  </si>
  <si>
    <t>530826090100</t>
  </si>
  <si>
    <t>云南省普洱市江城哈尼族彝族自治县公安局禁毒大队毒品侦查中队</t>
    <phoneticPr fontId="5" type="noConversion"/>
  </si>
  <si>
    <t>532727090100</t>
    <phoneticPr fontId="5" type="noConversion"/>
  </si>
  <si>
    <t>530826090200</t>
  </si>
  <si>
    <t>云南省普洱市江城哈尼族彝族自治县公安局禁毒大队禁种禁吸中队</t>
    <phoneticPr fontId="5" type="noConversion"/>
  </si>
  <si>
    <t>532727090200</t>
    <phoneticPr fontId="5" type="noConversion"/>
  </si>
  <si>
    <t>530826090500</t>
  </si>
  <si>
    <t>云南省普洱市江城哈尼族彝族自治县公安局禁毒大队内勤中队</t>
  </si>
  <si>
    <t>532727090500</t>
    <phoneticPr fontId="5" type="noConversion"/>
  </si>
  <si>
    <t>530826110000</t>
  </si>
  <si>
    <t>云南省普洱市江城哈尼族彝族自治县公安局出入境管理大队</t>
    <phoneticPr fontId="5" type="noConversion"/>
  </si>
  <si>
    <t>云南省普洱市江城哈尼族彝族自治县公安局国际警务合作大队</t>
    <phoneticPr fontId="5" type="noConversion"/>
  </si>
  <si>
    <t>532727110000</t>
    <phoneticPr fontId="5" type="noConversion"/>
  </si>
  <si>
    <t>530826110100</t>
  </si>
  <si>
    <t>云南省普洱市江城哈尼族彝族自治县公安局出入境管理大队出入境证照管理股</t>
  </si>
  <si>
    <t>532727110100</t>
    <phoneticPr fontId="5" type="noConversion"/>
  </si>
  <si>
    <t>530826110200</t>
  </si>
  <si>
    <t>云南省普洱市江城哈尼族彝族自治县公安局出入境管理大队涉外人员管理指导股</t>
    <phoneticPr fontId="5" type="noConversion"/>
  </si>
  <si>
    <t>云南省普洱市江城哈尼族彝族自治县公安局出入境管理大队涉外案件查处指导股</t>
    <phoneticPr fontId="5" type="noConversion"/>
  </si>
  <si>
    <t>532727110200</t>
    <phoneticPr fontId="5" type="noConversion"/>
  </si>
  <si>
    <t>530826120000</t>
  </si>
  <si>
    <t>云南省普洱市江城哈尼族彝族自治县公安局治安管理大队</t>
  </si>
  <si>
    <t>532727120000</t>
    <phoneticPr fontId="5" type="noConversion"/>
  </si>
  <si>
    <t>530826120100</t>
  </si>
  <si>
    <t>云南省普洱市江城哈尼族彝族自治县公安局治安管理大队内勤中队</t>
  </si>
  <si>
    <t>532727120100</t>
    <phoneticPr fontId="5" type="noConversion"/>
  </si>
  <si>
    <t>530826120200</t>
  </si>
  <si>
    <t>云南省普洱市江城哈尼族彝族自治县公安局治安管理大队基层基础工作股</t>
    <phoneticPr fontId="5" type="noConversion"/>
  </si>
  <si>
    <t>云南省普洱市江城哈尼族彝族自治县公安局治安管理大队户政管理股</t>
    <phoneticPr fontId="5" type="noConversion"/>
  </si>
  <si>
    <t>532727120200</t>
    <phoneticPr fontId="5" type="noConversion"/>
  </si>
  <si>
    <t>530826120300</t>
  </si>
  <si>
    <t>云南省普洱市江城哈尼族彝族自治县公安局治安管理大队治安一队</t>
  </si>
  <si>
    <t>云南省普洱市江城哈尼族彝族自治县公安局治安管理大队治安行动中队</t>
    <phoneticPr fontId="5" type="noConversion"/>
  </si>
  <si>
    <t>532727120300</t>
    <phoneticPr fontId="5" type="noConversion"/>
  </si>
  <si>
    <t>530826120400</t>
  </si>
  <si>
    <t>云南省普洱市江城哈尼族彝族自治县公安局治安管理大队治安二队</t>
  </si>
  <si>
    <t>云南省普洱市江城哈尼族彝族自治县公安局治安管理大队危险物品管理中队</t>
    <phoneticPr fontId="5" type="noConversion"/>
  </si>
  <si>
    <t>532727120400</t>
    <phoneticPr fontId="5" type="noConversion"/>
  </si>
  <si>
    <t>530826140000</t>
  </si>
  <si>
    <t>云南省普洱市江城哈尼族彝族自治县看守所</t>
    <phoneticPr fontId="5" type="noConversion"/>
  </si>
  <si>
    <t>532727140000</t>
    <phoneticPr fontId="5" type="noConversion"/>
  </si>
  <si>
    <t>530826140100</t>
  </si>
  <si>
    <t>云南省普洱市江城哈尼族彝族自治县看守所深挖犯罪中队</t>
    <phoneticPr fontId="5" type="noConversion"/>
  </si>
  <si>
    <t>532727140100</t>
    <phoneticPr fontId="5" type="noConversion"/>
  </si>
  <si>
    <t>530826140200</t>
  </si>
  <si>
    <t>云南省普洱市江城哈尼族彝族自治县看守所管理中队</t>
    <phoneticPr fontId="5" type="noConversion"/>
  </si>
  <si>
    <t>532727140200</t>
    <phoneticPr fontId="5" type="noConversion"/>
  </si>
  <si>
    <t>530826140300</t>
  </si>
  <si>
    <t>云南省普洱市江城哈尼族彝族自治县看守所内勤中队</t>
    <phoneticPr fontId="5" type="noConversion"/>
  </si>
  <si>
    <t>532727140300</t>
    <phoneticPr fontId="5" type="noConversion"/>
  </si>
  <si>
    <t>530826150000</t>
  </si>
  <si>
    <t>云南省普洱市江城哈尼族彝族自治县拘留所</t>
    <phoneticPr fontId="5" type="noConversion"/>
  </si>
  <si>
    <t>532727150000</t>
    <phoneticPr fontId="5" type="noConversion"/>
  </si>
  <si>
    <t>530826150100</t>
  </si>
  <si>
    <t>云南省普洱市江城哈尼族彝族自治县拘留所管理中队</t>
    <phoneticPr fontId="5" type="noConversion"/>
  </si>
  <si>
    <t>532727150100</t>
    <phoneticPr fontId="5" type="noConversion"/>
  </si>
  <si>
    <t>530826150200</t>
  </si>
  <si>
    <t>云南省普洱市江城哈尼族彝族自治县拘留所内勤中队</t>
    <phoneticPr fontId="5" type="noConversion"/>
  </si>
  <si>
    <t>532727150200</t>
    <phoneticPr fontId="5" type="noConversion"/>
  </si>
  <si>
    <t>530826160000</t>
  </si>
  <si>
    <t>云南省普洱市江城哈尼族彝族自治县公安局警务保障室</t>
  </si>
  <si>
    <t>532727160000</t>
    <phoneticPr fontId="5" type="noConversion"/>
  </si>
  <si>
    <t>530826160100</t>
  </si>
  <si>
    <t>云南省普洱市江城哈尼族彝族自治县公安局警务保障室财务股</t>
  </si>
  <si>
    <t>532727160100</t>
    <phoneticPr fontId="5" type="noConversion"/>
  </si>
  <si>
    <t>530826160200</t>
  </si>
  <si>
    <t>云南省普洱市江城哈尼族彝族自治县公安局警务保障室装备股</t>
  </si>
  <si>
    <t>532727160200</t>
    <phoneticPr fontId="5" type="noConversion"/>
  </si>
  <si>
    <t>530826160300</t>
  </si>
  <si>
    <t>云南省普洱市江城哈尼族彝族自治县公安局警务保障室机关事务管理股</t>
  </si>
  <si>
    <t>532727160300</t>
    <phoneticPr fontId="5" type="noConversion"/>
  </si>
  <si>
    <t>530826180000</t>
  </si>
  <si>
    <t>云南省普洱市江城哈尼族彝族自治县公安局交通警察大队</t>
    <phoneticPr fontId="5" type="noConversion"/>
  </si>
  <si>
    <t>云南省普洱市江城哈尼族彝族自治县公安局公路巡逻民警大队</t>
    <phoneticPr fontId="5" type="noConversion"/>
  </si>
  <si>
    <t>532727180000</t>
    <phoneticPr fontId="5" type="noConversion"/>
  </si>
  <si>
    <t>530826180100</t>
  </si>
  <si>
    <t>云南省普洱市江城哈尼族彝族自治县公安局交通警察大队内勤中队</t>
    <phoneticPr fontId="5" type="noConversion"/>
  </si>
  <si>
    <t>云南省普洱市江城哈尼族彝族自治县公安局交通警察大队指挥室</t>
    <phoneticPr fontId="5" type="noConversion"/>
  </si>
  <si>
    <t>532727180100</t>
    <phoneticPr fontId="5" type="noConversion"/>
  </si>
  <si>
    <t>530826180200</t>
  </si>
  <si>
    <t>云南省普洱市江城哈尼族彝族自治县公安局交通警察大队秩序管理中队</t>
  </si>
  <si>
    <t>532727180200</t>
    <phoneticPr fontId="5" type="noConversion"/>
  </si>
  <si>
    <t>530826180300</t>
  </si>
  <si>
    <t>云南省普洱市江城哈尼族彝族自治县公安局交通警察大队车管中队</t>
  </si>
  <si>
    <t>532727180300</t>
    <phoneticPr fontId="5" type="noConversion"/>
  </si>
  <si>
    <t>530826180400</t>
  </si>
  <si>
    <t>云南省普洱市江城哈尼族彝族自治县公安局交通警察大队康平中队</t>
  </si>
  <si>
    <t>532727180400</t>
    <phoneticPr fontId="5" type="noConversion"/>
  </si>
  <si>
    <t>530826180500</t>
  </si>
  <si>
    <t>云南省普洱市江城哈尼族彝族自治县公安局交通警察大队交通事故处理中队</t>
    <phoneticPr fontId="5" type="noConversion"/>
  </si>
  <si>
    <t>532727180500</t>
    <phoneticPr fontId="5" type="noConversion"/>
  </si>
  <si>
    <t>530826180600</t>
  </si>
  <si>
    <t>云南省普洱市江城哈尼族彝族自治县公安局交通警察大队整董中队</t>
  </si>
  <si>
    <t>532727180600</t>
    <phoneticPr fontId="5" type="noConversion"/>
  </si>
  <si>
    <t>530826180700</t>
  </si>
  <si>
    <t>云南省普洱市江城哈尼族彝族自治县公安局交通警察大队城区中队</t>
  </si>
  <si>
    <t>532727180700</t>
    <phoneticPr fontId="5" type="noConversion"/>
  </si>
  <si>
    <t>530826180800</t>
  </si>
  <si>
    <t>云南省普洱市江城哈尼族彝族自治县公安局交通警察大队特勤中队</t>
  </si>
  <si>
    <t>532727180800</t>
    <phoneticPr fontId="5" type="noConversion"/>
  </si>
  <si>
    <t>530826180900</t>
  </si>
  <si>
    <t>云南省普洱市江城哈尼族彝族自治县公安局交通警察大队法制宣传中队</t>
  </si>
  <si>
    <t>532727180900</t>
    <phoneticPr fontId="5" type="noConversion"/>
  </si>
  <si>
    <t>530826181000</t>
  </si>
  <si>
    <t>云南省普洱市江城哈尼族彝族自治县公安局交通警察大队科技设施中队</t>
  </si>
  <si>
    <t>532727181000</t>
    <phoneticPr fontId="5" type="noConversion"/>
  </si>
  <si>
    <t>530826190000</t>
  </si>
  <si>
    <t>云南省普洱市江城哈尼族彝族自治县公安局网络安全保卫大队</t>
  </si>
  <si>
    <t>532727190000</t>
    <phoneticPr fontId="5" type="noConversion"/>
  </si>
  <si>
    <t>530826190100</t>
  </si>
  <si>
    <t>云南省普洱市江城哈尼族彝族自治县公安局网络安全保卫大队网络侦查股</t>
  </si>
  <si>
    <t>532727190100</t>
    <phoneticPr fontId="5" type="noConversion"/>
  </si>
  <si>
    <t>530826190200</t>
  </si>
  <si>
    <t>云南省普洱市江城哈尼族彝族自治县公安局网络安全保卫大队互联网监控股</t>
  </si>
  <si>
    <t>532727190200</t>
    <phoneticPr fontId="5" type="noConversion"/>
  </si>
  <si>
    <t>530826410000</t>
  </si>
  <si>
    <t>云南省普洱市江城哈尼族彝族自治县公安局勐烈派出所</t>
  </si>
  <si>
    <t>532727410000</t>
    <phoneticPr fontId="5" type="noConversion"/>
  </si>
  <si>
    <t>530826410100</t>
  </si>
  <si>
    <t>云南省普洱市江城哈尼族彝族自治县公安局勐烈派出所刑侦中队</t>
  </si>
  <si>
    <t>532727410100</t>
    <phoneticPr fontId="5" type="noConversion"/>
  </si>
  <si>
    <t>530826410200</t>
  </si>
  <si>
    <t>云南省普洱市江城哈尼族彝族自治县公安局勐烈派出所社区中队</t>
  </si>
  <si>
    <t>532727410200</t>
    <phoneticPr fontId="5" type="noConversion"/>
  </si>
  <si>
    <t>530826410300</t>
  </si>
  <si>
    <t>云南省普洱市江城哈尼族彝族自治县公安局勐烈派出所巡逻中队</t>
  </si>
  <si>
    <t>532727410300</t>
    <phoneticPr fontId="5" type="noConversion"/>
  </si>
  <si>
    <t>530826410400</t>
  </si>
  <si>
    <t>云南省普洱市江城哈尼族彝族自治县公安局勐烈派出所办公室</t>
  </si>
  <si>
    <t>532727410400</t>
    <phoneticPr fontId="5" type="noConversion"/>
  </si>
  <si>
    <t>530826420000</t>
  </si>
  <si>
    <t>云南省普洱市江城哈尼族彝族自治县公安局国庆派出所</t>
  </si>
  <si>
    <t>532727420000</t>
    <phoneticPr fontId="5" type="noConversion"/>
  </si>
  <si>
    <t>530826430000</t>
  </si>
  <si>
    <t>云南省普洱市江城哈尼族彝族自治县公安局嘉禾派出所</t>
    <phoneticPr fontId="5" type="noConversion"/>
  </si>
  <si>
    <t>532727430000</t>
    <phoneticPr fontId="5" type="noConversion"/>
  </si>
  <si>
    <t>530826440000</t>
  </si>
  <si>
    <t>云南省普洱市江城哈尼族彝族自治县公安局宝藏派出所</t>
  </si>
  <si>
    <t>532727440000</t>
    <phoneticPr fontId="5" type="noConversion"/>
  </si>
  <si>
    <t>530826450000</t>
  </si>
  <si>
    <t>云南省普洱市江城哈尼族彝族自治县公安局整董派出所</t>
  </si>
  <si>
    <t>532727450000</t>
    <phoneticPr fontId="5" type="noConversion"/>
  </si>
  <si>
    <t>530826460000</t>
  </si>
  <si>
    <t>云南省普洱市江城哈尼族彝族自治县公安局整董边防派出所</t>
    <phoneticPr fontId="5" type="noConversion"/>
  </si>
  <si>
    <t>532727460000</t>
    <phoneticPr fontId="5" type="noConversion"/>
  </si>
  <si>
    <t>530826490000</t>
  </si>
  <si>
    <t>云南省普洱市江城哈尼族彝族自治县公安局曲水边防派出所</t>
  </si>
  <si>
    <t>532727490000</t>
    <phoneticPr fontId="5" type="noConversion"/>
  </si>
  <si>
    <t>530826500000</t>
  </si>
  <si>
    <t>云南省普洱市江城哈尼族彝族自治县公安局勐烈边防派出所</t>
  </si>
  <si>
    <t>532727500000</t>
    <phoneticPr fontId="5" type="noConversion"/>
  </si>
  <si>
    <t>530826510000</t>
  </si>
  <si>
    <t>云南省普洱市江城哈尼族彝族自治县公安局康平边防派出所</t>
  </si>
  <si>
    <t>532727510000</t>
    <phoneticPr fontId="5" type="noConversion"/>
  </si>
  <si>
    <t>530827000000</t>
  </si>
  <si>
    <t>云南省普洱市孟连傣族拉祜族佤族自治县公安局</t>
    <phoneticPr fontId="5" type="noConversion"/>
  </si>
  <si>
    <t>孟连县公安局</t>
    <phoneticPr fontId="5" type="noConversion"/>
  </si>
  <si>
    <t>532728000000</t>
    <phoneticPr fontId="5" type="noConversion"/>
  </si>
  <si>
    <t>530827010000</t>
  </si>
  <si>
    <t>云南省普洱市孟连傣族拉祜族佤族自治县公安局政工监督室</t>
    <phoneticPr fontId="5" type="noConversion"/>
  </si>
  <si>
    <t>20110520</t>
  </si>
  <si>
    <t>532728010000</t>
    <phoneticPr fontId="5" type="noConversion"/>
  </si>
  <si>
    <t>530827020000</t>
  </si>
  <si>
    <t>云南省普洱市孟连傣族拉祜族佤族自治县公安局纪检监察室</t>
    <phoneticPr fontId="5" type="noConversion"/>
  </si>
  <si>
    <t>云南省普洱市孟连傣族拉祜族佤族自治县公安局督查大队</t>
    <phoneticPr fontId="5" type="noConversion"/>
  </si>
  <si>
    <t>532728020000</t>
    <phoneticPr fontId="5" type="noConversion"/>
  </si>
  <si>
    <t>530827030000</t>
  </si>
  <si>
    <t>云南省普洱市孟连傣族拉祜族佤族自治县公安局警务保障室</t>
    <phoneticPr fontId="5" type="noConversion"/>
  </si>
  <si>
    <t>532728030000</t>
    <phoneticPr fontId="5" type="noConversion"/>
  </si>
  <si>
    <t>530827040000</t>
  </si>
  <si>
    <t>云南省普洱市孟连傣族拉祜族佤族自治县公安局指挥中心</t>
    <phoneticPr fontId="5" type="noConversion"/>
  </si>
  <si>
    <t>532728040000</t>
    <phoneticPr fontId="5" type="noConversion"/>
  </si>
  <si>
    <t>530827040100</t>
  </si>
  <si>
    <t>云南省普洱市孟连傣族拉祜族佤族自治县公安局指挥中心接处警中队</t>
    <phoneticPr fontId="5" type="noConversion"/>
  </si>
  <si>
    <t>532728040100</t>
    <phoneticPr fontId="5" type="noConversion"/>
  </si>
  <si>
    <t>530827040200</t>
  </si>
  <si>
    <t>云南省普洱市孟连傣族拉祜族佤族自治县公安局指挥中心情报调研中队</t>
    <phoneticPr fontId="5" type="noConversion"/>
  </si>
  <si>
    <t>532728040200</t>
    <phoneticPr fontId="5" type="noConversion"/>
  </si>
  <si>
    <t>530827040300</t>
  </si>
  <si>
    <t>云南省普洱市孟连傣族拉祜族佤族自治县公安局指挥中心内勤中队</t>
    <phoneticPr fontId="5" type="noConversion"/>
  </si>
  <si>
    <r>
      <t>532728040</t>
    </r>
    <r>
      <rPr>
        <sz val="10"/>
        <rFont val="宋体"/>
        <family val="3"/>
        <charset val="134"/>
      </rPr>
      <t>3</t>
    </r>
    <r>
      <rPr>
        <sz val="10"/>
        <rFont val="宋体"/>
        <family val="3"/>
        <charset val="134"/>
      </rPr>
      <t>00</t>
    </r>
    <phoneticPr fontId="5" type="noConversion"/>
  </si>
  <si>
    <t>530827040400</t>
  </si>
  <si>
    <t>云南省普洱市孟连傣族拉祜族佤族自治县公安局指挥中心机要通信中队</t>
    <phoneticPr fontId="5" type="noConversion"/>
  </si>
  <si>
    <r>
      <t>532728040</t>
    </r>
    <r>
      <rPr>
        <sz val="10"/>
        <rFont val="宋体"/>
        <family val="3"/>
        <charset val="134"/>
      </rPr>
      <t>4</t>
    </r>
    <r>
      <rPr>
        <sz val="10"/>
        <rFont val="宋体"/>
        <family val="3"/>
        <charset val="134"/>
      </rPr>
      <t>00</t>
    </r>
    <phoneticPr fontId="5" type="noConversion"/>
  </si>
  <si>
    <t>530827050000</t>
  </si>
  <si>
    <t>云南省普洱市孟连傣族拉祜族佤族自治县公安局国内安全保卫大队</t>
    <phoneticPr fontId="5" type="noConversion"/>
  </si>
  <si>
    <t>云南省普洱市孟连傣族拉祜族佤族自治县公安局反恐怖大队</t>
    <phoneticPr fontId="5" type="noConversion"/>
  </si>
  <si>
    <t>532728050000</t>
    <phoneticPr fontId="5" type="noConversion"/>
  </si>
  <si>
    <t>530827050100</t>
  </si>
  <si>
    <t>云南省普洱市孟连傣族拉祜族佤族自治县公安局国内安全保卫大队案件查处中队</t>
    <phoneticPr fontId="5" type="noConversion"/>
  </si>
  <si>
    <t>532728050100</t>
    <phoneticPr fontId="5" type="noConversion"/>
  </si>
  <si>
    <t>530827050200</t>
  </si>
  <si>
    <t>云南省普洱市孟连傣族拉祜族佤族自治县公安局国内安全保卫大队内部单位安全保卫中队</t>
    <phoneticPr fontId="5" type="noConversion"/>
  </si>
  <si>
    <t>532728050200</t>
    <phoneticPr fontId="5" type="noConversion"/>
  </si>
  <si>
    <t>530827050300</t>
  </si>
  <si>
    <t>云南省普洱市孟连傣族拉祜族佤族自治县公安局国内安全保卫大队防范和处理邪教犯罪中队</t>
    <phoneticPr fontId="5" type="noConversion"/>
  </si>
  <si>
    <t>532728050300</t>
    <phoneticPr fontId="5" type="noConversion"/>
  </si>
  <si>
    <t>530827060000</t>
  </si>
  <si>
    <t>云南省普洱市孟连傣族拉祜族佤族自治县公安局刑事侦查大队</t>
    <phoneticPr fontId="5" type="noConversion"/>
  </si>
  <si>
    <t>532728060000</t>
    <phoneticPr fontId="5" type="noConversion"/>
  </si>
  <si>
    <t>530827060100</t>
  </si>
  <si>
    <t>云南省普洱市孟连傣族拉祜族佤族自治县公安局刑事侦查大队刑事案件侦查第一中队</t>
    <phoneticPr fontId="5" type="noConversion"/>
  </si>
  <si>
    <t>532728060100</t>
    <phoneticPr fontId="5" type="noConversion"/>
  </si>
  <si>
    <t>530827060200</t>
  </si>
  <si>
    <t>云南省普洱市孟连傣族拉祜族佤族自治县公安局刑事侦查大队刑事案件侦查第二中队</t>
    <phoneticPr fontId="5" type="noConversion"/>
  </si>
  <si>
    <t>532728060200</t>
    <phoneticPr fontId="5" type="noConversion"/>
  </si>
  <si>
    <t>530827060300</t>
  </si>
  <si>
    <t>云南省普洱市孟连傣族拉祜族佤族自治县公安局刑事侦查大队情报资料中队</t>
    <phoneticPr fontId="5" type="noConversion"/>
  </si>
  <si>
    <t>532728060300</t>
    <phoneticPr fontId="5" type="noConversion"/>
  </si>
  <si>
    <t>530827060400</t>
  </si>
  <si>
    <t>云南省普洱市孟连傣族拉祜族佤族自治县公安局刑事侦查大队刑事技术中队</t>
    <phoneticPr fontId="5" type="noConversion"/>
  </si>
  <si>
    <t>532728060400</t>
    <phoneticPr fontId="5" type="noConversion"/>
  </si>
  <si>
    <t>530827070000</t>
  </si>
  <si>
    <t>云南省普洱市孟连傣族拉祜族佤族自治县公安局治安管理大队</t>
    <phoneticPr fontId="5" type="noConversion"/>
  </si>
  <si>
    <t>532728070000</t>
    <phoneticPr fontId="5" type="noConversion"/>
  </si>
  <si>
    <t>530827070100</t>
  </si>
  <si>
    <t>云南省普洱市孟连傣族拉祜族佤族自治县公安局治安管理大队治安案件查处中队</t>
    <phoneticPr fontId="5" type="noConversion"/>
  </si>
  <si>
    <t>532728070100</t>
    <phoneticPr fontId="5" type="noConversion"/>
  </si>
  <si>
    <t>530827070200</t>
  </si>
  <si>
    <t>云南省普洱市孟连傣族拉祜族佤族自治县公安局治安管理大队爆炸物品管理中队</t>
    <phoneticPr fontId="5" type="noConversion"/>
  </si>
  <si>
    <t>532728070200</t>
    <phoneticPr fontId="5" type="noConversion"/>
  </si>
  <si>
    <t>530827070300</t>
  </si>
  <si>
    <t>云南省普洱市孟连傣族拉祜族佤族自治县公安局治安管理大队基层基础中队</t>
    <phoneticPr fontId="5" type="noConversion"/>
  </si>
  <si>
    <t>532728070300</t>
    <phoneticPr fontId="5" type="noConversion"/>
  </si>
  <si>
    <t>530827070400</t>
  </si>
  <si>
    <t>云南省普洱市孟连傣族拉祜族佤族自治县公安局治安管理大队户政管理中队</t>
    <phoneticPr fontId="5" type="noConversion"/>
  </si>
  <si>
    <t>532728070400</t>
    <phoneticPr fontId="5" type="noConversion"/>
  </si>
  <si>
    <t>530827070500</t>
  </si>
  <si>
    <t>云南省普洱市孟连傣族拉祜族佤族自治县公安局治安管理大队内勤中队</t>
    <phoneticPr fontId="5" type="noConversion"/>
  </si>
  <si>
    <t>532728070500</t>
    <phoneticPr fontId="5" type="noConversion"/>
  </si>
  <si>
    <t>530827080000</t>
    <phoneticPr fontId="5" type="noConversion"/>
  </si>
  <si>
    <t>云南省普洱市孟连傣族拉祜族佤族自治县公安局交通警察大队</t>
    <phoneticPr fontId="5" type="noConversion"/>
  </si>
  <si>
    <t>532728080000</t>
    <phoneticPr fontId="5" type="noConversion"/>
  </si>
  <si>
    <t>530827080100</t>
  </si>
  <si>
    <t>云南省普洱市孟连傣族拉祜族佤族自治县公安局交通警察大队交通事故处理中队</t>
    <phoneticPr fontId="5" type="noConversion"/>
  </si>
  <si>
    <t>532728080100</t>
    <phoneticPr fontId="5" type="noConversion"/>
  </si>
  <si>
    <t>530827080200</t>
  </si>
  <si>
    <t>云南省普洱市孟连傣族拉祜族佤族自治县公安局交通警察大队秩序管理中队</t>
    <phoneticPr fontId="5" type="noConversion"/>
  </si>
  <si>
    <t>532728080200</t>
    <phoneticPr fontId="5" type="noConversion"/>
  </si>
  <si>
    <t>530827080300</t>
  </si>
  <si>
    <t>云南省普洱市孟连傣族拉祜族佤族自治县公安局交通警察大队城区中队</t>
    <phoneticPr fontId="5" type="noConversion"/>
  </si>
  <si>
    <t>532728080300</t>
    <phoneticPr fontId="5" type="noConversion"/>
  </si>
  <si>
    <t>530827080400</t>
  </si>
  <si>
    <t>云南省普洱市孟连傣族拉祜族佤族自治县公安局交通警察大队勐马中队</t>
    <phoneticPr fontId="5" type="noConversion"/>
  </si>
  <si>
    <t>532728080400</t>
    <phoneticPr fontId="5" type="noConversion"/>
  </si>
  <si>
    <t>530827080500</t>
  </si>
  <si>
    <t>云南省普洱市孟连傣族拉祜族佤族自治县公安局交通警察大队车管分所</t>
    <phoneticPr fontId="5" type="noConversion"/>
  </si>
  <si>
    <t>532728080500</t>
    <phoneticPr fontId="5" type="noConversion"/>
  </si>
  <si>
    <t>530827080600</t>
  </si>
  <si>
    <t>云南省普洱市孟连傣族拉祜族佤族自治县公安局交通警察大队法制宣传中队</t>
    <phoneticPr fontId="5" type="noConversion"/>
  </si>
  <si>
    <t>532728080600</t>
    <phoneticPr fontId="5" type="noConversion"/>
  </si>
  <si>
    <t>530827080700</t>
  </si>
  <si>
    <t>云南省普洱市孟连傣族拉祜族佤族自治县公安局交通警察大队科技设施中队</t>
    <phoneticPr fontId="5" type="noConversion"/>
  </si>
  <si>
    <t>532728080700</t>
    <phoneticPr fontId="5" type="noConversion"/>
  </si>
  <si>
    <t>530827080800</t>
  </si>
  <si>
    <t>云南省普洱市孟连傣族拉祜族佤族自治县公安局交通警察大队特勤中队</t>
    <phoneticPr fontId="5" type="noConversion"/>
  </si>
  <si>
    <t>532728080800</t>
    <phoneticPr fontId="5" type="noConversion"/>
  </si>
  <si>
    <t>530827080900</t>
  </si>
  <si>
    <t>云南省普洱市孟连傣族拉祜族佤族自治县公安局交通警察大队客运安全管理中队</t>
    <phoneticPr fontId="5" type="noConversion"/>
  </si>
  <si>
    <t>532728080900</t>
    <phoneticPr fontId="5" type="noConversion"/>
  </si>
  <si>
    <t>530827081000</t>
  </si>
  <si>
    <t>云南省普洱市孟连傣族拉祜族佤族自治县公安局交通警察大队内勤中队</t>
    <phoneticPr fontId="5" type="noConversion"/>
  </si>
  <si>
    <t>532728081000</t>
    <phoneticPr fontId="5" type="noConversion"/>
  </si>
  <si>
    <t>530827090000</t>
    <phoneticPr fontId="5" type="noConversion"/>
  </si>
  <si>
    <t>云南省普洱市孟连傣族拉祜族佤族自治县公安局禁毒大队</t>
    <phoneticPr fontId="5" type="noConversion"/>
  </si>
  <si>
    <t>532728090000</t>
    <phoneticPr fontId="5" type="noConversion"/>
  </si>
  <si>
    <t>530827090100</t>
  </si>
  <si>
    <t>云南省普洱市孟连傣族拉祜族佤族自治县公安局禁毒大队案件查处中队</t>
    <phoneticPr fontId="5" type="noConversion"/>
  </si>
  <si>
    <t>532728090100</t>
    <phoneticPr fontId="5" type="noConversion"/>
  </si>
  <si>
    <t>530827090200</t>
  </si>
  <si>
    <t>云南省普洱市孟连傣族拉祜族佤族自治县公安局禁毒大队情报信息中队</t>
    <phoneticPr fontId="5" type="noConversion"/>
  </si>
  <si>
    <t>532728090200</t>
    <phoneticPr fontId="5" type="noConversion"/>
  </si>
  <si>
    <t>530827090300</t>
  </si>
  <si>
    <t>云南省普洱市孟连傣族拉祜族佤族自治县公安局禁毒大队禁种禁吸中队</t>
    <phoneticPr fontId="5" type="noConversion"/>
  </si>
  <si>
    <t>532728090300</t>
    <phoneticPr fontId="5" type="noConversion"/>
  </si>
  <si>
    <t>530827090400</t>
  </si>
  <si>
    <t>云南省普洱市孟连傣族拉祜族佤族自治县公安局禁毒大队内勤中队</t>
    <phoneticPr fontId="5" type="noConversion"/>
  </si>
  <si>
    <t>532728090400</t>
    <phoneticPr fontId="5" type="noConversion"/>
  </si>
  <si>
    <t>530827100000</t>
  </si>
  <si>
    <t>云南省普洱市孟连傣族拉祜族佤族自治县公安局经济犯罪侦查大队</t>
    <phoneticPr fontId="5" type="noConversion"/>
  </si>
  <si>
    <t>532728100000</t>
    <phoneticPr fontId="5" type="noConversion"/>
  </si>
  <si>
    <t>530827100100</t>
    <phoneticPr fontId="5" type="noConversion"/>
  </si>
  <si>
    <t>云南省普洱市孟连傣族拉祜族佤族自治县公安局经济犯罪侦查大队侦查中队</t>
    <phoneticPr fontId="5" type="noConversion"/>
  </si>
  <si>
    <r>
      <t>53272810</t>
    </r>
    <r>
      <rPr>
        <sz val="10"/>
        <rFont val="宋体"/>
        <family val="3"/>
        <charset val="134"/>
      </rPr>
      <t>01</t>
    </r>
    <r>
      <rPr>
        <sz val="10"/>
        <rFont val="宋体"/>
        <family val="3"/>
        <charset val="134"/>
      </rPr>
      <t>00</t>
    </r>
    <phoneticPr fontId="5" type="noConversion"/>
  </si>
  <si>
    <t>530827100200</t>
    <phoneticPr fontId="5" type="noConversion"/>
  </si>
  <si>
    <t>云南省普洱市孟连傣族拉祜族佤族自治县公安局经济犯罪侦查大队情报信息中队</t>
    <phoneticPr fontId="5" type="noConversion"/>
  </si>
  <si>
    <r>
      <t>53272810</t>
    </r>
    <r>
      <rPr>
        <sz val="10"/>
        <rFont val="宋体"/>
        <family val="3"/>
        <charset val="134"/>
      </rPr>
      <t>02</t>
    </r>
    <r>
      <rPr>
        <sz val="10"/>
        <rFont val="宋体"/>
        <family val="3"/>
        <charset val="134"/>
      </rPr>
      <t>00</t>
    </r>
    <phoneticPr fontId="5" type="noConversion"/>
  </si>
  <si>
    <t>530827100300</t>
    <phoneticPr fontId="5" type="noConversion"/>
  </si>
  <si>
    <t>云南省普洱市孟连傣族拉祜族佤族自治县公安局经济犯罪侦查大队内勤中队</t>
    <phoneticPr fontId="5" type="noConversion"/>
  </si>
  <si>
    <r>
      <t>53272810</t>
    </r>
    <r>
      <rPr>
        <sz val="10"/>
        <rFont val="宋体"/>
        <family val="3"/>
        <charset val="134"/>
      </rPr>
      <t>03</t>
    </r>
    <r>
      <rPr>
        <sz val="10"/>
        <rFont val="宋体"/>
        <family val="3"/>
        <charset val="134"/>
      </rPr>
      <t>00</t>
    </r>
    <phoneticPr fontId="5" type="noConversion"/>
  </si>
  <si>
    <t>530827110000</t>
  </si>
  <si>
    <t>云南省普洱市孟连傣族拉祜族佤族自治县公安局出入境管理大队</t>
    <phoneticPr fontId="5" type="noConversion"/>
  </si>
  <si>
    <t>532728110000</t>
    <phoneticPr fontId="5" type="noConversion"/>
  </si>
  <si>
    <t>530827120000</t>
  </si>
  <si>
    <t>云南省普洱市孟连傣族拉祜族佤族自治县公安局网络安全保卫大队</t>
    <phoneticPr fontId="5" type="noConversion"/>
  </si>
  <si>
    <t>532728120000</t>
    <phoneticPr fontId="5" type="noConversion"/>
  </si>
  <si>
    <t>530827120100</t>
  </si>
  <si>
    <t>云南省普洱市孟连傣族拉祜族佤族自治县公安局网络安全保卫大队侦查中队</t>
    <phoneticPr fontId="5" type="noConversion"/>
  </si>
  <si>
    <t>532728120100</t>
    <phoneticPr fontId="5" type="noConversion"/>
  </si>
  <si>
    <t>530827120200</t>
  </si>
  <si>
    <t>云南省普洱市孟连傣族拉祜族佤族自治县公安局网络安全保卫大队巡查监控中队</t>
    <phoneticPr fontId="5" type="noConversion"/>
  </si>
  <si>
    <t>532728120200</t>
    <phoneticPr fontId="5" type="noConversion"/>
  </si>
  <si>
    <t>530827120300</t>
  </si>
  <si>
    <t>云南省普洱市孟连傣族拉祜族佤族自治县公安局网络安全保卫大队内勤中队</t>
    <phoneticPr fontId="5" type="noConversion"/>
  </si>
  <si>
    <t>532728120300</t>
    <phoneticPr fontId="5" type="noConversion"/>
  </si>
  <si>
    <t>530827130000</t>
  </si>
  <si>
    <t>云南省普洱市孟连傣族拉祜族佤族自治县公安局法制大队</t>
    <phoneticPr fontId="5" type="noConversion"/>
  </si>
  <si>
    <t>532728130000</t>
    <phoneticPr fontId="5" type="noConversion"/>
  </si>
  <si>
    <t>530827130100</t>
  </si>
  <si>
    <t>云南省普洱市孟连傣族拉祜族佤族自治县公安局法制大队案件审核中队</t>
    <phoneticPr fontId="5" type="noConversion"/>
  </si>
  <si>
    <t>532728130100</t>
    <phoneticPr fontId="5" type="noConversion"/>
  </si>
  <si>
    <t>530827130200</t>
  </si>
  <si>
    <t>云南省普洱市孟连傣族拉祜族佤族自治县公安局法制大队执法监督中队</t>
    <phoneticPr fontId="5" type="noConversion"/>
  </si>
  <si>
    <t>532728130200</t>
    <phoneticPr fontId="5" type="noConversion"/>
  </si>
  <si>
    <t>530827130300</t>
    <phoneticPr fontId="5" type="noConversion"/>
  </si>
  <si>
    <t>云南省普洱市孟连傣族拉祜族佤族自治县公安局法制大队内勤中队</t>
    <phoneticPr fontId="5" type="noConversion"/>
  </si>
  <si>
    <r>
      <t>5327281</t>
    </r>
    <r>
      <rPr>
        <sz val="10"/>
        <rFont val="宋体"/>
        <family val="3"/>
        <charset val="134"/>
      </rPr>
      <t>3</t>
    </r>
    <r>
      <rPr>
        <sz val="10"/>
        <rFont val="宋体"/>
        <family val="3"/>
        <charset val="134"/>
      </rPr>
      <t>0300</t>
    </r>
    <phoneticPr fontId="5" type="noConversion"/>
  </si>
  <si>
    <t>530827140000</t>
  </si>
  <si>
    <t>云南省普洱市孟连傣族拉祜族佤族自治县看守所</t>
    <phoneticPr fontId="5" type="noConversion"/>
  </si>
  <si>
    <t>532728140000</t>
    <phoneticPr fontId="5" type="noConversion"/>
  </si>
  <si>
    <t>530827140100</t>
  </si>
  <si>
    <t>云南省普洱市孟连傣族拉祜族佤族自治县看守所深挖犯罪大队</t>
    <phoneticPr fontId="5" type="noConversion"/>
  </si>
  <si>
    <t>532728140100</t>
    <phoneticPr fontId="5" type="noConversion"/>
  </si>
  <si>
    <t>530827140200</t>
  </si>
  <si>
    <t>云南省普洱市孟连傣族拉祜族佤族自治县看守所管理大队</t>
    <phoneticPr fontId="5" type="noConversion"/>
  </si>
  <si>
    <t>532728140200</t>
    <phoneticPr fontId="5" type="noConversion"/>
  </si>
  <si>
    <t>530827140300</t>
  </si>
  <si>
    <t>云南省普洱市孟连傣族拉祜族佤族自治县看守所内勤中队</t>
    <phoneticPr fontId="5" type="noConversion"/>
  </si>
  <si>
    <t>532728140300</t>
    <phoneticPr fontId="5" type="noConversion"/>
  </si>
  <si>
    <t>530827150000</t>
  </si>
  <si>
    <t>云南省普洱市孟连傣族拉祜族佤族自治县拘留所</t>
    <phoneticPr fontId="5" type="noConversion"/>
  </si>
  <si>
    <t>532728150000</t>
    <phoneticPr fontId="5" type="noConversion"/>
  </si>
  <si>
    <t>530827160000</t>
  </si>
  <si>
    <t>云南省普洱市孟连傣族拉祜族佤族自治县强制隔离戒毒所</t>
    <phoneticPr fontId="5" type="noConversion"/>
  </si>
  <si>
    <t>532728160000</t>
    <phoneticPr fontId="5" type="noConversion"/>
  </si>
  <si>
    <t>530827160100</t>
  </si>
  <si>
    <t>云南省普洱市孟连傣族拉祜族佤族自治县强制隔离戒毒所管理教育一中队</t>
    <phoneticPr fontId="5" type="noConversion"/>
  </si>
  <si>
    <t>532728160100</t>
    <phoneticPr fontId="5" type="noConversion"/>
  </si>
  <si>
    <t>530827160200</t>
  </si>
  <si>
    <t>云南省普洱市孟连傣族拉祜族佤族自治县强制隔离戒毒所管理教育二中队</t>
    <phoneticPr fontId="5" type="noConversion"/>
  </si>
  <si>
    <t>532728160200</t>
    <phoneticPr fontId="5" type="noConversion"/>
  </si>
  <si>
    <t>530827160300</t>
  </si>
  <si>
    <t>云南省普洱市孟连傣族拉祜族佤族自治县强制隔离戒毒所心理矫正治疗中队</t>
    <phoneticPr fontId="5" type="noConversion"/>
  </si>
  <si>
    <t>532728160300</t>
    <phoneticPr fontId="5" type="noConversion"/>
  </si>
  <si>
    <t>530827160400</t>
  </si>
  <si>
    <t>云南省普洱市孟连傣族拉祜族佤族自治县强制隔离戒毒所内勤中队</t>
    <phoneticPr fontId="5" type="noConversion"/>
  </si>
  <si>
    <t>532728160400</t>
    <phoneticPr fontId="5" type="noConversion"/>
  </si>
  <si>
    <t>530827170000</t>
  </si>
  <si>
    <t>云南省普洱市孟连傣族拉祜族佤族自治县公安局娜允派出所</t>
    <phoneticPr fontId="5" type="noConversion"/>
  </si>
  <si>
    <t>532728170000</t>
    <phoneticPr fontId="5" type="noConversion"/>
  </si>
  <si>
    <t>530827170100</t>
  </si>
  <si>
    <t>云南省普洱市孟连傣族拉祜族佤族自治县公安局娜允派出所刑侦中队</t>
    <phoneticPr fontId="5" type="noConversion"/>
  </si>
  <si>
    <t>532728170100</t>
    <phoneticPr fontId="5" type="noConversion"/>
  </si>
  <si>
    <t>530827170200</t>
  </si>
  <si>
    <t>云南省普洱市孟连傣族拉祜族佤族自治县公安局娜允派出所巡逻中队</t>
    <phoneticPr fontId="5" type="noConversion"/>
  </si>
  <si>
    <t>532728170200</t>
    <phoneticPr fontId="5" type="noConversion"/>
  </si>
  <si>
    <t>530827170300</t>
  </si>
  <si>
    <t>云南省普洱市孟连傣族拉祜族佤族自治县公安局娜允派出所治安中队</t>
    <phoneticPr fontId="5" type="noConversion"/>
  </si>
  <si>
    <t>532728170300</t>
    <phoneticPr fontId="5" type="noConversion"/>
  </si>
  <si>
    <t>530827170400</t>
  </si>
  <si>
    <t>云南省普洱市孟连傣族拉祜族佤族自治县公安局娜允派出所社区民警中队</t>
    <phoneticPr fontId="5" type="noConversion"/>
  </si>
  <si>
    <t>532728170400</t>
    <phoneticPr fontId="5" type="noConversion"/>
  </si>
  <si>
    <t>530827170500</t>
  </si>
  <si>
    <t>云南省普洱市孟连傣族拉祜族佤族自治县公安局娜允派出所禁毒中队</t>
    <phoneticPr fontId="5" type="noConversion"/>
  </si>
  <si>
    <t>532728170500</t>
    <phoneticPr fontId="5" type="noConversion"/>
  </si>
  <si>
    <t>530827170600</t>
  </si>
  <si>
    <t>云南省普洱市孟连傣族拉祜族佤族自治县公安局娜允派出所内勤中队</t>
    <phoneticPr fontId="5" type="noConversion"/>
  </si>
  <si>
    <t>532728170600</t>
    <phoneticPr fontId="5" type="noConversion"/>
  </si>
  <si>
    <t>530827180000</t>
  </si>
  <si>
    <t>云南省普洱市孟连傣族拉祜族佤族自治县公安局景信派出所</t>
    <phoneticPr fontId="5" type="noConversion"/>
  </si>
  <si>
    <t>532728180000</t>
    <phoneticPr fontId="5" type="noConversion"/>
  </si>
  <si>
    <t>530827190000</t>
  </si>
  <si>
    <t>云南省普洱市孟连傣族拉祜族佤族自治县公安局勐啊派出所</t>
    <phoneticPr fontId="5" type="noConversion"/>
  </si>
  <si>
    <t>532728190000</t>
    <phoneticPr fontId="5" type="noConversion"/>
  </si>
  <si>
    <t>530827200000</t>
  </si>
  <si>
    <t>云南省普洱市孟连傣族拉祜族佤族自治县公安局勐马边防派出所</t>
    <phoneticPr fontId="5" type="noConversion"/>
  </si>
  <si>
    <t>532728200000</t>
    <phoneticPr fontId="5" type="noConversion"/>
  </si>
  <si>
    <t>530827210000</t>
  </si>
  <si>
    <t>云南省普洱市孟连傣族拉祜族佤族自治县公安局芒信边防派出所</t>
    <phoneticPr fontId="5" type="noConversion"/>
  </si>
  <si>
    <t>532728210000</t>
    <phoneticPr fontId="5" type="noConversion"/>
  </si>
  <si>
    <t>530827220000</t>
  </si>
  <si>
    <t>云南省普洱市孟连傣族拉祜族佤族自治县公安局公信边防派出所</t>
    <phoneticPr fontId="5" type="noConversion"/>
  </si>
  <si>
    <t>532728220000</t>
    <phoneticPr fontId="5" type="noConversion"/>
  </si>
  <si>
    <t>530827230000</t>
  </si>
  <si>
    <t>云南省普洱市孟连傣族拉祜族佤族自治县公安局富岩边防派出所</t>
    <phoneticPr fontId="5" type="noConversion"/>
  </si>
  <si>
    <t>532728230000</t>
    <phoneticPr fontId="5" type="noConversion"/>
  </si>
  <si>
    <t>530827240000</t>
  </si>
  <si>
    <t>云南省普洱市孟连傣族拉祜族佤族自治县公安局勐啊边防派出所</t>
    <phoneticPr fontId="5" type="noConversion"/>
  </si>
  <si>
    <t>532728240000</t>
    <phoneticPr fontId="5" type="noConversion"/>
  </si>
  <si>
    <t>530828000000</t>
    <phoneticPr fontId="5" type="noConversion"/>
  </si>
  <si>
    <t>云南省普洱市澜沧拉祜族自治县公安局</t>
    <phoneticPr fontId="5" type="noConversion"/>
  </si>
  <si>
    <t>澜沧县公安局</t>
    <phoneticPr fontId="5" type="noConversion"/>
  </si>
  <si>
    <t>532729000000</t>
    <phoneticPr fontId="5" type="noConversion"/>
  </si>
  <si>
    <t>530828010000</t>
  </si>
  <si>
    <t>云南省普洱市澜沧拉祜族自治县公安局指挥中心</t>
    <phoneticPr fontId="5" type="noConversion"/>
  </si>
  <si>
    <t>云南省普洱市澜沧拉祜族自治县公安局办公室</t>
    <phoneticPr fontId="5" type="noConversion"/>
  </si>
  <si>
    <t>532729010000</t>
    <phoneticPr fontId="5" type="noConversion"/>
  </si>
  <si>
    <t>530828010100</t>
  </si>
  <si>
    <t>云南省普洱市澜沧拉祜族自治县公安局指挥中心接处警中队</t>
    <phoneticPr fontId="5" type="noConversion"/>
  </si>
  <si>
    <t>532729010100</t>
    <phoneticPr fontId="5" type="noConversion"/>
  </si>
  <si>
    <t>530828010200</t>
  </si>
  <si>
    <t>澜沧拉祜族自治县公安局指挥中心情报调研中队</t>
    <phoneticPr fontId="5" type="noConversion"/>
  </si>
  <si>
    <r>
      <t>532729010</t>
    </r>
    <r>
      <rPr>
        <sz val="11"/>
        <color theme="1"/>
        <rFont val="宋体"/>
        <family val="2"/>
        <scheme val="minor"/>
      </rPr>
      <t>2</t>
    </r>
    <r>
      <rPr>
        <sz val="12"/>
        <rFont val="宋体"/>
        <family val="3"/>
        <charset val="134"/>
      </rPr>
      <t>00</t>
    </r>
    <phoneticPr fontId="5" type="noConversion"/>
  </si>
  <si>
    <t>530828010300</t>
  </si>
  <si>
    <t>云南省普洱市澜沧拉祜族自治县公安局指挥中心机要通信中队</t>
    <phoneticPr fontId="5" type="noConversion"/>
  </si>
  <si>
    <r>
      <t>532729010</t>
    </r>
    <r>
      <rPr>
        <sz val="11"/>
        <color theme="1"/>
        <rFont val="宋体"/>
        <family val="2"/>
        <scheme val="minor"/>
      </rPr>
      <t>3</t>
    </r>
    <r>
      <rPr>
        <sz val="12"/>
        <rFont val="宋体"/>
        <family val="3"/>
        <charset val="134"/>
      </rPr>
      <t>00</t>
    </r>
    <phoneticPr fontId="5" type="noConversion"/>
  </si>
  <si>
    <t>530828010400</t>
  </si>
  <si>
    <t>澜沧拉祜族自治县公安局指挥中心内勤中队</t>
    <phoneticPr fontId="5" type="noConversion"/>
  </si>
  <si>
    <r>
      <t>532729010</t>
    </r>
    <r>
      <rPr>
        <sz val="11"/>
        <color theme="1"/>
        <rFont val="宋体"/>
        <family val="2"/>
        <scheme val="minor"/>
      </rPr>
      <t>4</t>
    </r>
    <r>
      <rPr>
        <sz val="12"/>
        <rFont val="宋体"/>
        <family val="3"/>
        <charset val="134"/>
      </rPr>
      <t>00</t>
    </r>
    <phoneticPr fontId="5" type="noConversion"/>
  </si>
  <si>
    <t>530828010500</t>
  </si>
  <si>
    <t>云南省普洱市澜沧拉祜族自治县公安局指挥信访室</t>
    <phoneticPr fontId="5" type="noConversion"/>
  </si>
  <si>
    <r>
      <t>532729010</t>
    </r>
    <r>
      <rPr>
        <sz val="11"/>
        <color theme="1"/>
        <rFont val="宋体"/>
        <family val="2"/>
        <scheme val="minor"/>
      </rPr>
      <t>5</t>
    </r>
    <r>
      <rPr>
        <sz val="12"/>
        <rFont val="宋体"/>
        <family val="3"/>
        <charset val="134"/>
      </rPr>
      <t>00</t>
    </r>
    <phoneticPr fontId="5" type="noConversion"/>
  </si>
  <si>
    <t>530828020000</t>
  </si>
  <si>
    <t>云南省普洱市澜沧拉祜族自治县公安局政工室</t>
    <phoneticPr fontId="5" type="noConversion"/>
  </si>
  <si>
    <t>532729020000</t>
  </si>
  <si>
    <t>530828020100</t>
  </si>
  <si>
    <t>云南省普洱市澜沧拉祜族自治县公安局政工室综合科</t>
    <phoneticPr fontId="5" type="noConversion"/>
  </si>
  <si>
    <t>532729020100</t>
    <phoneticPr fontId="5" type="noConversion"/>
  </si>
  <si>
    <t>530828020200</t>
  </si>
  <si>
    <t>云南省普洱市澜沧拉祜族自治县公安局政工室人事科</t>
    <phoneticPr fontId="5" type="noConversion"/>
  </si>
  <si>
    <t>532729020200</t>
    <phoneticPr fontId="5" type="noConversion"/>
  </si>
  <si>
    <t>530828020300</t>
  </si>
  <si>
    <t>云南省普洱市澜沧拉祜族自治县公安局政工室宣传教育训练科</t>
    <phoneticPr fontId="5" type="noConversion"/>
  </si>
  <si>
    <t>532729020300</t>
    <phoneticPr fontId="5" type="noConversion"/>
  </si>
  <si>
    <t>530828020400</t>
  </si>
  <si>
    <t>云南省普洱市澜沧拉祜族自治县公安局政工室老干部管理科</t>
    <phoneticPr fontId="5" type="noConversion"/>
  </si>
  <si>
    <t>532729020400</t>
    <phoneticPr fontId="5" type="noConversion"/>
  </si>
  <si>
    <t>530828030000</t>
  </si>
  <si>
    <t>云南省普洱市澜沧拉祜族自治县公安局纪委</t>
    <phoneticPr fontId="5" type="noConversion"/>
  </si>
  <si>
    <t>云南省普洱市澜沧拉祜族自治县公安局监察室</t>
    <phoneticPr fontId="5" type="noConversion"/>
  </si>
  <si>
    <t>532729030000</t>
    <phoneticPr fontId="5" type="noConversion"/>
  </si>
  <si>
    <t>530828030100</t>
  </si>
  <si>
    <t>云南省普洱市澜沧拉祜族自治县公安局纪委综合科</t>
    <phoneticPr fontId="5" type="noConversion"/>
  </si>
  <si>
    <t>云南省普洱市澜沧拉祜族自治县公安局监察室综合科</t>
    <phoneticPr fontId="5" type="noConversion"/>
  </si>
  <si>
    <r>
      <t>532729030</t>
    </r>
    <r>
      <rPr>
        <sz val="11"/>
        <color theme="1"/>
        <rFont val="宋体"/>
        <family val="2"/>
        <scheme val="minor"/>
      </rPr>
      <t>1</t>
    </r>
    <r>
      <rPr>
        <sz val="12"/>
        <rFont val="宋体"/>
        <family val="3"/>
        <charset val="134"/>
      </rPr>
      <t>00</t>
    </r>
    <phoneticPr fontId="5" type="noConversion"/>
  </si>
  <si>
    <t>530828030200</t>
  </si>
  <si>
    <t>云南省普洱市澜沧拉祜族自治县公安局纪委监察审计科</t>
    <phoneticPr fontId="5" type="noConversion"/>
  </si>
  <si>
    <t>云南省普洱市澜沧拉祜族自治县公安局监察室监察审计科</t>
    <phoneticPr fontId="5" type="noConversion"/>
  </si>
  <si>
    <r>
      <t>532729030</t>
    </r>
    <r>
      <rPr>
        <sz val="11"/>
        <color theme="1"/>
        <rFont val="宋体"/>
        <family val="2"/>
        <scheme val="minor"/>
      </rPr>
      <t>2</t>
    </r>
    <r>
      <rPr>
        <sz val="12"/>
        <rFont val="宋体"/>
        <family val="3"/>
        <charset val="134"/>
      </rPr>
      <t>00</t>
    </r>
    <phoneticPr fontId="5" type="noConversion"/>
  </si>
  <si>
    <t>530828030300</t>
  </si>
  <si>
    <t>云南省普洱市澜沧拉祜族自治县公安局纪委警务督察队</t>
    <phoneticPr fontId="5" type="noConversion"/>
  </si>
  <si>
    <t>云南省普洱市澜沧拉祜族自治县公安局监察室警务督察队</t>
    <phoneticPr fontId="5" type="noConversion"/>
  </si>
  <si>
    <r>
      <t>532729030</t>
    </r>
    <r>
      <rPr>
        <sz val="11"/>
        <color theme="1"/>
        <rFont val="宋体"/>
        <family val="2"/>
        <scheme val="minor"/>
      </rPr>
      <t>3</t>
    </r>
    <r>
      <rPr>
        <sz val="12"/>
        <rFont val="宋体"/>
        <family val="3"/>
        <charset val="134"/>
      </rPr>
      <t>00</t>
    </r>
    <phoneticPr fontId="5" type="noConversion"/>
  </si>
  <si>
    <t>530828040000</t>
  </si>
  <si>
    <t>云南省普洱市澜沧拉祜族自治县公安局警务保障室</t>
    <phoneticPr fontId="5" type="noConversion"/>
  </si>
  <si>
    <t>532729040000</t>
  </si>
  <si>
    <t>530828050000</t>
  </si>
  <si>
    <t>云南省普洱市澜沧拉祜族自治县公安局法制大队</t>
    <phoneticPr fontId="5" type="noConversion"/>
  </si>
  <si>
    <t>532729050000</t>
    <phoneticPr fontId="5" type="noConversion"/>
  </si>
  <si>
    <t>530828060000</t>
  </si>
  <si>
    <t>云南省普洱市澜沧拉祜族自治县公安局出入境管理大队</t>
    <phoneticPr fontId="5" type="noConversion"/>
  </si>
  <si>
    <t>云南省普洱市澜沧拉祜族自治县公安局国际警务合作大队</t>
    <phoneticPr fontId="5" type="noConversion"/>
  </si>
  <si>
    <t>532729060000</t>
  </si>
  <si>
    <t>530828070000</t>
  </si>
  <si>
    <t>云南省普洱市澜沧拉祜族自治县公安局网络安全保卫大队</t>
    <phoneticPr fontId="5" type="noConversion"/>
  </si>
  <si>
    <t>532729070000</t>
    <phoneticPr fontId="5" type="noConversion"/>
  </si>
  <si>
    <t>530828070100</t>
  </si>
  <si>
    <t>云南省普洱市澜沧拉祜族自治县公安局网络安全保卫大队侦查中队</t>
    <phoneticPr fontId="5" type="noConversion"/>
  </si>
  <si>
    <t>532729070100</t>
    <phoneticPr fontId="5" type="noConversion"/>
  </si>
  <si>
    <t>530828070200</t>
  </si>
  <si>
    <t>云南省普洱市澜沧拉祜族自治县公安局网络安全保卫大队监察中队</t>
    <phoneticPr fontId="5" type="noConversion"/>
  </si>
  <si>
    <t>532729070200</t>
    <phoneticPr fontId="5" type="noConversion"/>
  </si>
  <si>
    <t>530828070300</t>
  </si>
  <si>
    <t>云南省普洱市澜沧拉祜族自治县公安局网络安全保卫大队内勤中队</t>
    <phoneticPr fontId="5" type="noConversion"/>
  </si>
  <si>
    <t>532729070300</t>
    <phoneticPr fontId="5" type="noConversion"/>
  </si>
  <si>
    <t>530828080000</t>
  </si>
  <si>
    <t>云南省普洱市澜沧拉祜族自治县公安局治安管理大队</t>
    <phoneticPr fontId="5" type="noConversion"/>
  </si>
  <si>
    <t>云南省普洱市澜沧拉祜族自治县公安局爆炸危险物品监管大队</t>
    <phoneticPr fontId="5" type="noConversion"/>
  </si>
  <si>
    <t>532729080000</t>
    <phoneticPr fontId="5" type="noConversion"/>
  </si>
  <si>
    <t>530828080100</t>
  </si>
  <si>
    <t>云南省普洱市澜沧拉祜族自治县公安局治安管理大队治安管理中队</t>
    <phoneticPr fontId="5" type="noConversion"/>
  </si>
  <si>
    <t>云南省普洱市澜沧拉祜族自治县公安局爆炸危险物品监管大队治安管理中队</t>
    <phoneticPr fontId="5" type="noConversion"/>
  </si>
  <si>
    <t>532729080100</t>
    <phoneticPr fontId="5" type="noConversion"/>
  </si>
  <si>
    <t>530828080200</t>
  </si>
  <si>
    <t>云南省普洱市澜沧拉祜族自治县公安局治安管理大队爆炸危险物品管理中队</t>
    <phoneticPr fontId="5" type="noConversion"/>
  </si>
  <si>
    <t>云南省普洱市澜沧拉祜族自治县公安局爆炸危险物品监管大队爆炸危险物品管理中队</t>
    <phoneticPr fontId="5" type="noConversion"/>
  </si>
  <si>
    <t>532729080200</t>
    <phoneticPr fontId="5" type="noConversion"/>
  </si>
  <si>
    <t>530828080300</t>
  </si>
  <si>
    <t>云南省普洱市澜沧拉祜族自治县公安局治安管理大队侦查中队</t>
    <phoneticPr fontId="5" type="noConversion"/>
  </si>
  <si>
    <t>云南省普洱市澜沧拉祜族自治县公安局爆炸危险物品监管大队侦查中队</t>
    <phoneticPr fontId="5" type="noConversion"/>
  </si>
  <si>
    <t>532729080300</t>
    <phoneticPr fontId="5" type="noConversion"/>
  </si>
  <si>
    <t>530828080400</t>
  </si>
  <si>
    <t>云南省普洱市澜沧拉祜族自治县公安局治安管理大队户政管理中队</t>
    <phoneticPr fontId="5" type="noConversion"/>
  </si>
  <si>
    <t>云南省普洱市澜沧拉祜族自治县公安局爆炸危险物品监管大队户政管理中队</t>
    <phoneticPr fontId="5" type="noConversion"/>
  </si>
  <si>
    <t>532729080400</t>
    <phoneticPr fontId="5" type="noConversion"/>
  </si>
  <si>
    <t>530828080500</t>
  </si>
  <si>
    <t>云南省普洱市澜沧拉祜族自治县公安局治安管理大队内勤中队</t>
    <phoneticPr fontId="5" type="noConversion"/>
  </si>
  <si>
    <t>云南省普洱市澜沧拉祜族自治县公安局爆炸危险物品监管大队内勤中队</t>
    <phoneticPr fontId="5" type="noConversion"/>
  </si>
  <si>
    <t>532729080500</t>
    <phoneticPr fontId="5" type="noConversion"/>
  </si>
  <si>
    <t>530828090000</t>
  </si>
  <si>
    <t>云南省普洱市澜沧拉祜族自治县公安局刑事侦查大队</t>
    <phoneticPr fontId="5" type="noConversion"/>
  </si>
  <si>
    <t>532729090000</t>
    <phoneticPr fontId="5" type="noConversion"/>
  </si>
  <si>
    <t>530828090100</t>
  </si>
  <si>
    <t>云南省普洱市澜沧拉祜族自治县公安局刑事侦查大队刑事案件侦查一中队</t>
    <phoneticPr fontId="5" type="noConversion"/>
  </si>
  <si>
    <r>
      <t>532729090</t>
    </r>
    <r>
      <rPr>
        <sz val="11"/>
        <color theme="1"/>
        <rFont val="宋体"/>
        <family val="2"/>
        <scheme val="minor"/>
      </rPr>
      <t>1</t>
    </r>
    <r>
      <rPr>
        <sz val="12"/>
        <rFont val="宋体"/>
        <family val="3"/>
        <charset val="134"/>
      </rPr>
      <t>00</t>
    </r>
    <phoneticPr fontId="5" type="noConversion"/>
  </si>
  <si>
    <t>530828090200</t>
  </si>
  <si>
    <t>云南省普洱市澜沧拉祜族自治县公安局刑事侦查大队刑事案件侦查二中队</t>
    <phoneticPr fontId="5" type="noConversion"/>
  </si>
  <si>
    <r>
      <t>532729090</t>
    </r>
    <r>
      <rPr>
        <sz val="11"/>
        <color theme="1"/>
        <rFont val="宋体"/>
        <family val="2"/>
        <scheme val="minor"/>
      </rPr>
      <t>2</t>
    </r>
    <r>
      <rPr>
        <sz val="12"/>
        <rFont val="宋体"/>
        <family val="3"/>
        <charset val="134"/>
      </rPr>
      <t>00</t>
    </r>
    <phoneticPr fontId="5" type="noConversion"/>
  </si>
  <si>
    <t>530828090300</t>
  </si>
  <si>
    <t>云南省普洱市澜沧拉祜族自治县公安局刑事侦查大队情报资料中队</t>
    <phoneticPr fontId="5" type="noConversion"/>
  </si>
  <si>
    <r>
      <t>532729090</t>
    </r>
    <r>
      <rPr>
        <sz val="11"/>
        <color theme="1"/>
        <rFont val="宋体"/>
        <family val="2"/>
        <scheme val="minor"/>
      </rPr>
      <t>3</t>
    </r>
    <r>
      <rPr>
        <sz val="12"/>
        <rFont val="宋体"/>
        <family val="3"/>
        <charset val="134"/>
      </rPr>
      <t>00</t>
    </r>
    <phoneticPr fontId="5" type="noConversion"/>
  </si>
  <si>
    <t>530828090400</t>
  </si>
  <si>
    <t>云南省普洱市澜沧拉祜族自治县公安局刑事侦查大队刑事技术中队</t>
    <phoneticPr fontId="5" type="noConversion"/>
  </si>
  <si>
    <r>
      <t>532729090</t>
    </r>
    <r>
      <rPr>
        <sz val="11"/>
        <color theme="1"/>
        <rFont val="宋体"/>
        <family val="2"/>
        <scheme val="minor"/>
      </rPr>
      <t>4</t>
    </r>
    <r>
      <rPr>
        <sz val="12"/>
        <rFont val="宋体"/>
        <family val="3"/>
        <charset val="134"/>
      </rPr>
      <t>00</t>
    </r>
    <phoneticPr fontId="5" type="noConversion"/>
  </si>
  <si>
    <t>530828090500</t>
  </si>
  <si>
    <t>云南省普洱市澜沧拉祜族自治县公安局刑事侦查大队内勤中队</t>
    <phoneticPr fontId="5" type="noConversion"/>
  </si>
  <si>
    <r>
      <t>532729090</t>
    </r>
    <r>
      <rPr>
        <sz val="11"/>
        <color theme="1"/>
        <rFont val="宋体"/>
        <family val="2"/>
        <scheme val="minor"/>
      </rPr>
      <t>5</t>
    </r>
    <r>
      <rPr>
        <sz val="12"/>
        <rFont val="宋体"/>
        <family val="3"/>
        <charset val="134"/>
      </rPr>
      <t>00</t>
    </r>
    <phoneticPr fontId="5" type="noConversion"/>
  </si>
  <si>
    <t>530828100000</t>
  </si>
  <si>
    <t>云南省普洱市澜沧拉祜族自治县公安局禁毒大队</t>
    <phoneticPr fontId="5" type="noConversion"/>
  </si>
  <si>
    <t>云南省普洱市澜沧拉祜族自治县禁毒人民战争指挥部办公室</t>
    <phoneticPr fontId="5" type="noConversion"/>
  </si>
  <si>
    <t>532729100000</t>
    <phoneticPr fontId="5" type="noConversion"/>
  </si>
  <si>
    <r>
      <t>53082810</t>
    </r>
    <r>
      <rPr>
        <sz val="11"/>
        <color theme="1"/>
        <rFont val="宋体"/>
        <family val="2"/>
        <scheme val="minor"/>
      </rPr>
      <t>01</t>
    </r>
    <r>
      <rPr>
        <sz val="12"/>
        <rFont val="宋体"/>
        <family val="3"/>
        <charset val="134"/>
      </rPr>
      <t>00</t>
    </r>
    <phoneticPr fontId="5" type="noConversion"/>
  </si>
  <si>
    <t>云南省普洱市澜沧拉祜族自治县公安局禁毒大队毒品案件侦查中队</t>
    <phoneticPr fontId="5" type="noConversion"/>
  </si>
  <si>
    <t>云南省普洱市澜沧拉祜族自治县禁毒人民战争指挥部办公室毒品案件侦查中队</t>
    <phoneticPr fontId="5" type="noConversion"/>
  </si>
  <si>
    <r>
      <t>53272910</t>
    </r>
    <r>
      <rPr>
        <sz val="12"/>
        <rFont val="宋体"/>
        <family val="3"/>
        <charset val="134"/>
      </rPr>
      <t>01</t>
    </r>
    <r>
      <rPr>
        <sz val="12"/>
        <rFont val="宋体"/>
        <family val="3"/>
        <charset val="134"/>
      </rPr>
      <t>00</t>
    </r>
    <phoneticPr fontId="5" type="noConversion"/>
  </si>
  <si>
    <r>
      <t>53082810</t>
    </r>
    <r>
      <rPr>
        <sz val="11"/>
        <color theme="1"/>
        <rFont val="宋体"/>
        <family val="2"/>
        <scheme val="minor"/>
      </rPr>
      <t>02</t>
    </r>
    <r>
      <rPr>
        <sz val="12"/>
        <rFont val="宋体"/>
        <family val="3"/>
        <charset val="134"/>
      </rPr>
      <t>00</t>
    </r>
    <phoneticPr fontId="5" type="noConversion"/>
  </si>
  <si>
    <t>云南省普洱市澜沧拉祜族自治县公安局禁毒大队情报信息中队</t>
    <phoneticPr fontId="5" type="noConversion"/>
  </si>
  <si>
    <t>云南省普洱市澜沧拉祜族自治县禁毒人民战争指挥部办公室情报信息中队</t>
    <phoneticPr fontId="5" type="noConversion"/>
  </si>
  <si>
    <r>
      <t>53272910</t>
    </r>
    <r>
      <rPr>
        <sz val="12"/>
        <rFont val="宋体"/>
        <family val="3"/>
        <charset val="134"/>
      </rPr>
      <t>02</t>
    </r>
    <r>
      <rPr>
        <sz val="12"/>
        <rFont val="宋体"/>
        <family val="3"/>
        <charset val="134"/>
      </rPr>
      <t>00</t>
    </r>
    <phoneticPr fontId="5" type="noConversion"/>
  </si>
  <si>
    <r>
      <t>53082810</t>
    </r>
    <r>
      <rPr>
        <sz val="11"/>
        <color theme="1"/>
        <rFont val="宋体"/>
        <family val="2"/>
        <scheme val="minor"/>
      </rPr>
      <t>03</t>
    </r>
    <r>
      <rPr>
        <sz val="12"/>
        <rFont val="宋体"/>
        <family val="3"/>
        <charset val="134"/>
      </rPr>
      <t>00</t>
    </r>
    <phoneticPr fontId="5" type="noConversion"/>
  </si>
  <si>
    <t>云南省普洱市澜沧拉祜族自治县公安局禁毒大队禁种禁吸中队</t>
    <phoneticPr fontId="5" type="noConversion"/>
  </si>
  <si>
    <t>云南省普洱市澜沧拉祜族自治县禁毒人民战争指挥部办公室禁种禁吸中队</t>
    <phoneticPr fontId="5" type="noConversion"/>
  </si>
  <si>
    <r>
      <t>53272910</t>
    </r>
    <r>
      <rPr>
        <sz val="12"/>
        <rFont val="宋体"/>
        <family val="3"/>
        <charset val="134"/>
      </rPr>
      <t>03</t>
    </r>
    <r>
      <rPr>
        <sz val="12"/>
        <rFont val="宋体"/>
        <family val="3"/>
        <charset val="134"/>
      </rPr>
      <t>00</t>
    </r>
    <phoneticPr fontId="5" type="noConversion"/>
  </si>
  <si>
    <r>
      <t>53082810</t>
    </r>
    <r>
      <rPr>
        <sz val="11"/>
        <color theme="1"/>
        <rFont val="宋体"/>
        <family val="2"/>
        <scheme val="minor"/>
      </rPr>
      <t>04</t>
    </r>
    <r>
      <rPr>
        <sz val="12"/>
        <rFont val="宋体"/>
        <family val="3"/>
        <charset val="134"/>
      </rPr>
      <t>00</t>
    </r>
    <phoneticPr fontId="5" type="noConversion"/>
  </si>
  <si>
    <t>云南省普洱市澜沧拉祜族自治县公安局禁毒大队内勤中队</t>
    <phoneticPr fontId="5" type="noConversion"/>
  </si>
  <si>
    <t>云南省普洱市澜沧拉祜族自治县禁毒人民战争指挥部办公室内勤中队</t>
    <phoneticPr fontId="5" type="noConversion"/>
  </si>
  <si>
    <r>
      <t>53272910</t>
    </r>
    <r>
      <rPr>
        <sz val="12"/>
        <rFont val="宋体"/>
        <family val="3"/>
        <charset val="134"/>
      </rPr>
      <t>04</t>
    </r>
    <r>
      <rPr>
        <sz val="12"/>
        <rFont val="宋体"/>
        <family val="3"/>
        <charset val="134"/>
      </rPr>
      <t>00</t>
    </r>
    <phoneticPr fontId="5" type="noConversion"/>
  </si>
  <si>
    <t>530828110000</t>
  </si>
  <si>
    <t>云南省普洱市澜沧拉祜族自治县公安局国内安全保卫大队</t>
    <phoneticPr fontId="5" type="noConversion"/>
  </si>
  <si>
    <t>云南省普洱市澜沧拉祜族自治县公安局反恐怖大队</t>
    <phoneticPr fontId="5" type="noConversion"/>
  </si>
  <si>
    <t>532729110000</t>
  </si>
  <si>
    <t>530828110100</t>
  </si>
  <si>
    <t>云南省普洱市澜沧拉祜族自治县公安局国内安全保卫大队案件侦查中队</t>
    <phoneticPr fontId="5" type="noConversion"/>
  </si>
  <si>
    <t>云南省普洱市澜沧拉祜族自治县公安局反恐怖大队案件侦查中队</t>
    <phoneticPr fontId="5" type="noConversion"/>
  </si>
  <si>
    <t>532729110100</t>
    <phoneticPr fontId="5" type="noConversion"/>
  </si>
  <si>
    <t>530828110200</t>
  </si>
  <si>
    <t>云南省普洱市澜沧拉祜族自治县公安局国内安全保卫大队内部单位及民族宗教安全保卫中队</t>
    <phoneticPr fontId="5" type="noConversion"/>
  </si>
  <si>
    <t>云南省普洱市澜沧拉祜族自治县公安局反恐怖大队内部单位及民族宗教安全保卫中队</t>
    <phoneticPr fontId="5" type="noConversion"/>
  </si>
  <si>
    <t>532729110200</t>
    <phoneticPr fontId="5" type="noConversion"/>
  </si>
  <si>
    <t>530828110300</t>
  </si>
  <si>
    <t>云南省普洱市澜沧拉祜族自治县公安局国内安全保卫大队防范和处理邪教犯罪中队</t>
    <phoneticPr fontId="5" type="noConversion"/>
  </si>
  <si>
    <t>云南省普洱市澜沧拉祜族自治县公安局反恐怖大队防范和处理邪教犯罪中队</t>
    <phoneticPr fontId="5" type="noConversion"/>
  </si>
  <si>
    <t>532729110300</t>
    <phoneticPr fontId="5" type="noConversion"/>
  </si>
  <si>
    <t>530828110400</t>
  </si>
  <si>
    <t>云南省普洱市澜沧拉祜族自治县公安局国内安全保卫大队内勤中队</t>
    <phoneticPr fontId="5" type="noConversion"/>
  </si>
  <si>
    <t>云南省普洱市澜沧拉祜族自治县公安局反恐怖大队内勤中队</t>
    <phoneticPr fontId="5" type="noConversion"/>
  </si>
  <si>
    <t>532729110400</t>
    <phoneticPr fontId="5" type="noConversion"/>
  </si>
  <si>
    <t>530828120000</t>
  </si>
  <si>
    <t>云南省普洱市澜沧拉祜族自治县公安局经济犯罪侦查大队</t>
    <phoneticPr fontId="5" type="noConversion"/>
  </si>
  <si>
    <t>532729120000</t>
    <phoneticPr fontId="5" type="noConversion"/>
  </si>
  <si>
    <t>530828120100</t>
  </si>
  <si>
    <t>云南省普洱市澜沧拉祜族自治县公安局经济犯罪侦查大队经济犯罪侦查中队</t>
    <phoneticPr fontId="5" type="noConversion"/>
  </si>
  <si>
    <t>532729120100</t>
    <phoneticPr fontId="5" type="noConversion"/>
  </si>
  <si>
    <t>530828120200</t>
  </si>
  <si>
    <t>云南省普洱市澜沧拉祜族自治县公安局经济犯罪侦查大队内勤中队</t>
    <phoneticPr fontId="5" type="noConversion"/>
  </si>
  <si>
    <t>532729120200</t>
    <phoneticPr fontId="5" type="noConversion"/>
  </si>
  <si>
    <t>530828130000</t>
  </si>
  <si>
    <t>云南省普洱市澜沧拉祜族自治县看守所</t>
    <phoneticPr fontId="5" type="noConversion"/>
  </si>
  <si>
    <t>532729130000</t>
    <phoneticPr fontId="5" type="noConversion"/>
  </si>
  <si>
    <t>530828130100</t>
  </si>
  <si>
    <t>云南省普洱市澜沧拉祜族自治县看守所深挖犯罪中队</t>
    <phoneticPr fontId="5" type="noConversion"/>
  </si>
  <si>
    <t>532729130100</t>
    <phoneticPr fontId="5" type="noConversion"/>
  </si>
  <si>
    <t>530828130200</t>
  </si>
  <si>
    <t>云南省普洱市澜沧拉祜族自治县看守所管教中队</t>
    <phoneticPr fontId="5" type="noConversion"/>
  </si>
  <si>
    <t>532729130200</t>
    <phoneticPr fontId="5" type="noConversion"/>
  </si>
  <si>
    <t>530828130300</t>
  </si>
  <si>
    <t>云南省普洱市澜沧拉祜族自治县看守所内勤中队</t>
    <phoneticPr fontId="5" type="noConversion"/>
  </si>
  <si>
    <t>532729130300</t>
    <phoneticPr fontId="5" type="noConversion"/>
  </si>
  <si>
    <t>530828140000</t>
  </si>
  <si>
    <t>云南省普洱市澜沧拉祜族自治县拘留所</t>
    <phoneticPr fontId="5" type="noConversion"/>
  </si>
  <si>
    <t>532729140000</t>
  </si>
  <si>
    <t>530828140100</t>
  </si>
  <si>
    <t>云南省普洱市澜沧拉祜族自治县拘留所内勤中队</t>
    <phoneticPr fontId="5" type="noConversion"/>
  </si>
  <si>
    <t>532729140100</t>
    <phoneticPr fontId="5" type="noConversion"/>
  </si>
  <si>
    <t>530828140200</t>
  </si>
  <si>
    <t>云南省普洱市澜沧拉祜族自治县拘留所管教中队</t>
    <phoneticPr fontId="5" type="noConversion"/>
  </si>
  <si>
    <t>532729140200</t>
    <phoneticPr fontId="5" type="noConversion"/>
  </si>
  <si>
    <t>530828140300</t>
  </si>
  <si>
    <t>云南省普洱市澜沧拉祜族自治县拘留所巡查中队</t>
    <phoneticPr fontId="5" type="noConversion"/>
  </si>
  <si>
    <t>532729140300</t>
    <phoneticPr fontId="5" type="noConversion"/>
  </si>
  <si>
    <t>530828150000</t>
  </si>
  <si>
    <t>云南省普洱市澜沧拉祜族自治县强制戒毒所</t>
    <phoneticPr fontId="5" type="noConversion"/>
  </si>
  <si>
    <t>532729150000</t>
    <phoneticPr fontId="5" type="noConversion"/>
  </si>
  <si>
    <t>530828160000</t>
  </si>
  <si>
    <t>云南省普洱市澜沧拉祜族自治县武警现役公安消防大队</t>
    <phoneticPr fontId="5" type="noConversion"/>
  </si>
  <si>
    <t>云南省普洱市澜沧拉祜族自治县公安消防大队</t>
    <phoneticPr fontId="5" type="noConversion"/>
  </si>
  <si>
    <t>532729160000</t>
    <phoneticPr fontId="5" type="noConversion"/>
  </si>
  <si>
    <t>530828170000</t>
  </si>
  <si>
    <t>云南省普洱市澜沧拉祜族自治县武警现役公安边防大队</t>
    <phoneticPr fontId="5" type="noConversion"/>
  </si>
  <si>
    <t>云南省普洱市澜沧拉祜族自治县公安边防大队</t>
    <phoneticPr fontId="5" type="noConversion"/>
  </si>
  <si>
    <t>532729170000</t>
    <phoneticPr fontId="5" type="noConversion"/>
  </si>
  <si>
    <t>530828180000</t>
  </si>
  <si>
    <t>云南省普洱市澜沧拉祜族自治县公安局交通警察大队</t>
    <phoneticPr fontId="5" type="noConversion"/>
  </si>
  <si>
    <t>532729180000</t>
    <phoneticPr fontId="5" type="noConversion"/>
  </si>
  <si>
    <t>530828180100</t>
  </si>
  <si>
    <t>云南省普洱市澜沧拉祜族自治县公安局交通警察大队交通事故处理中队</t>
    <phoneticPr fontId="5" type="noConversion"/>
  </si>
  <si>
    <t>532729180100</t>
    <phoneticPr fontId="5" type="noConversion"/>
  </si>
  <si>
    <t>530828180200</t>
  </si>
  <si>
    <t>云南省普洱市澜沧拉祜族自治县公安局交通警察大队交通秩序管理中队</t>
    <phoneticPr fontId="5" type="noConversion"/>
  </si>
  <si>
    <t>532729180200</t>
    <phoneticPr fontId="5" type="noConversion"/>
  </si>
  <si>
    <t>530828180300</t>
  </si>
  <si>
    <t>云南省普洱市澜沧拉祜族自治县公安局交通警察大队车辆管理分所</t>
    <phoneticPr fontId="5" type="noConversion"/>
  </si>
  <si>
    <t>532729180300</t>
    <phoneticPr fontId="5" type="noConversion"/>
  </si>
  <si>
    <t>530828180400</t>
  </si>
  <si>
    <t>云南省普洱市澜沧拉祜族自治县公安局交通警察大队内勤中队</t>
    <phoneticPr fontId="5" type="noConversion"/>
  </si>
  <si>
    <t>532729180400</t>
    <phoneticPr fontId="5" type="noConversion"/>
  </si>
  <si>
    <t>530828180500</t>
  </si>
  <si>
    <t>云南省普洱市澜沧拉祜族自治县公安局交通警察大队城区交通管理中队</t>
    <phoneticPr fontId="5" type="noConversion"/>
  </si>
  <si>
    <t>532729180500</t>
    <phoneticPr fontId="5" type="noConversion"/>
  </si>
  <si>
    <t>530828180600</t>
  </si>
  <si>
    <t>云南省普洱市澜沧拉祜族自治县公安局交通警察大队上允交通管理中队</t>
    <phoneticPr fontId="5" type="noConversion"/>
  </si>
  <si>
    <t>532729180600</t>
    <phoneticPr fontId="5" type="noConversion"/>
  </si>
  <si>
    <t>530828180700</t>
  </si>
  <si>
    <t>云南省普洱市澜沧拉祜族自治县公安局交通警察大队糯扎渡交通管理中队</t>
    <phoneticPr fontId="5" type="noConversion"/>
  </si>
  <si>
    <t>532729180700</t>
    <phoneticPr fontId="5" type="noConversion"/>
  </si>
  <si>
    <t>530828180800</t>
  </si>
  <si>
    <t>云南省普洱市澜沧拉祜族自治县公安局交通警察大队惠民交通管理中队</t>
    <phoneticPr fontId="5" type="noConversion"/>
  </si>
  <si>
    <t>532729180800</t>
    <phoneticPr fontId="5" type="noConversion"/>
  </si>
  <si>
    <t>530828180900</t>
  </si>
  <si>
    <t>云南省普洱市澜沧拉祜族自治县公安局交通警察大队东回交通管理中队</t>
    <phoneticPr fontId="5" type="noConversion"/>
  </si>
  <si>
    <t>532729180900</t>
    <phoneticPr fontId="5" type="noConversion"/>
  </si>
  <si>
    <t>530828410000</t>
  </si>
  <si>
    <t>云南省普洱市澜沧拉祜族自治县公安局勐朗派出所</t>
    <phoneticPr fontId="5" type="noConversion"/>
  </si>
  <si>
    <t>532729410000</t>
    <phoneticPr fontId="5" type="noConversion"/>
  </si>
  <si>
    <t>530828410100</t>
  </si>
  <si>
    <t>云南省普洱市澜沧拉祜族自治县公安局勐朗派出所刑事案件侦查中队</t>
    <phoneticPr fontId="5" type="noConversion"/>
  </si>
  <si>
    <t>532729410100</t>
    <phoneticPr fontId="5" type="noConversion"/>
  </si>
  <si>
    <t>530828410200</t>
  </si>
  <si>
    <t>云南省普洱市澜沧拉祜族自治县公安局勐朗派出所治安案件查处中队</t>
    <phoneticPr fontId="5" type="noConversion"/>
  </si>
  <si>
    <t>532729410200</t>
    <phoneticPr fontId="5" type="noConversion"/>
  </si>
  <si>
    <t>530828410300</t>
  </si>
  <si>
    <t>云南省普洱市澜沧拉祜族自治县公安局勐朗派出所治安巡逻中队</t>
    <phoneticPr fontId="5" type="noConversion"/>
  </si>
  <si>
    <t>532729410300</t>
    <phoneticPr fontId="5" type="noConversion"/>
  </si>
  <si>
    <t>530828410400</t>
  </si>
  <si>
    <t>云南省普洱市澜沧拉祜族自治县公安局勐朗派出所社区民警中队</t>
    <phoneticPr fontId="5" type="noConversion"/>
  </si>
  <si>
    <t>532729410400</t>
    <phoneticPr fontId="5" type="noConversion"/>
  </si>
  <si>
    <t>530828410500</t>
  </si>
  <si>
    <t>云南省普洱市澜沧拉祜族自治县公安局勐朗派出所禁毒中队</t>
    <phoneticPr fontId="5" type="noConversion"/>
  </si>
  <si>
    <t>532729410500</t>
    <phoneticPr fontId="5" type="noConversion"/>
  </si>
  <si>
    <t>530828410600</t>
  </si>
  <si>
    <t>云南省普洱市澜沧拉祜族自治县公安局勐朗派出所内勤中队</t>
    <phoneticPr fontId="5" type="noConversion"/>
  </si>
  <si>
    <t>532729410600</t>
    <phoneticPr fontId="5" type="noConversion"/>
  </si>
  <si>
    <t>530828420000</t>
  </si>
  <si>
    <t>云南省普洱市澜沧拉祜族自治县公安局上允派出所</t>
    <phoneticPr fontId="5" type="noConversion"/>
  </si>
  <si>
    <t>532729420000</t>
    <phoneticPr fontId="5" type="noConversion"/>
  </si>
  <si>
    <t>530828420100</t>
  </si>
  <si>
    <t>云南省普洱市澜沧拉祜族自治县公安局上允派出所刑事案件侦查中队</t>
    <phoneticPr fontId="5" type="noConversion"/>
  </si>
  <si>
    <t>532729420100</t>
    <phoneticPr fontId="5" type="noConversion"/>
  </si>
  <si>
    <t>530828420200</t>
  </si>
  <si>
    <t>云南省普洱市澜沧拉祜族自治县公安局上允派出所治安案件查处中队</t>
    <phoneticPr fontId="5" type="noConversion"/>
  </si>
  <si>
    <t>532729420200</t>
    <phoneticPr fontId="5" type="noConversion"/>
  </si>
  <si>
    <t>530828420300</t>
  </si>
  <si>
    <t>云南省普洱市澜沧拉祜族自治县公安局上允派出所治安巡逻中队</t>
    <phoneticPr fontId="5" type="noConversion"/>
  </si>
  <si>
    <t>532729420300</t>
    <phoneticPr fontId="5" type="noConversion"/>
  </si>
  <si>
    <t>530828420400</t>
  </si>
  <si>
    <t>云南省普洱市澜沧拉祜族自治县公安局上允派出所警务区民警中队</t>
    <phoneticPr fontId="5" type="noConversion"/>
  </si>
  <si>
    <t>532729420400</t>
    <phoneticPr fontId="5" type="noConversion"/>
  </si>
  <si>
    <t>530828420500</t>
  </si>
  <si>
    <t>云南省普洱市澜沧拉祜族自治县公安局上允派出所禁毒中队</t>
    <phoneticPr fontId="5" type="noConversion"/>
  </si>
  <si>
    <t>532729420500</t>
    <phoneticPr fontId="5" type="noConversion"/>
  </si>
  <si>
    <t>530828420600</t>
  </si>
  <si>
    <t>云南省普洱市澜沧拉祜族自治县公安局上允派出所内勤中队</t>
    <phoneticPr fontId="5" type="noConversion"/>
  </si>
  <si>
    <t>532729420600</t>
    <phoneticPr fontId="5" type="noConversion"/>
  </si>
  <si>
    <t>530828430000</t>
  </si>
  <si>
    <t>云南省普洱市澜沧拉祜族自治县公安局竹塘派出所</t>
    <phoneticPr fontId="5" type="noConversion"/>
  </si>
  <si>
    <t>532729430000</t>
    <phoneticPr fontId="5" type="noConversion"/>
  </si>
  <si>
    <t>530828440000</t>
  </si>
  <si>
    <t>云南省普洱市澜沧拉祜族自治县公安局东回派出所</t>
    <phoneticPr fontId="5" type="noConversion"/>
  </si>
  <si>
    <t>532729440000</t>
    <phoneticPr fontId="5" type="noConversion"/>
  </si>
  <si>
    <t>530828450000</t>
  </si>
  <si>
    <t>云南省普洱市澜沧拉祜族自治县公安局发展河派出所</t>
    <phoneticPr fontId="5" type="noConversion"/>
  </si>
  <si>
    <t>532729450000</t>
    <phoneticPr fontId="5" type="noConversion"/>
  </si>
  <si>
    <t>530828460000</t>
  </si>
  <si>
    <t>云南省普洱市澜沧拉祜族自治县公安局糯扎渡派出所</t>
    <phoneticPr fontId="5" type="noConversion"/>
  </si>
  <si>
    <t>532729460000</t>
    <phoneticPr fontId="5" type="noConversion"/>
  </si>
  <si>
    <t>530828460100</t>
  </si>
  <si>
    <t>云南省普洱市澜沧拉祜族自治县公安局糯扎渡派出所刑事案件侦查中队</t>
    <phoneticPr fontId="5" type="noConversion"/>
  </si>
  <si>
    <t>532729460100</t>
    <phoneticPr fontId="5" type="noConversion"/>
  </si>
  <si>
    <t>530828460200</t>
  </si>
  <si>
    <t>云南省普洱市澜沧拉祜族自治县公安局糯扎渡派出所治安案件查处中队</t>
    <phoneticPr fontId="5" type="noConversion"/>
  </si>
  <si>
    <t>532729460200</t>
    <phoneticPr fontId="5" type="noConversion"/>
  </si>
  <si>
    <t>530828460300</t>
  </si>
  <si>
    <t>云南省普洱市澜沧拉祜族自治县公安局糯扎渡派出所治安巡逻中队</t>
    <phoneticPr fontId="5" type="noConversion"/>
  </si>
  <si>
    <t>532729460300</t>
    <phoneticPr fontId="5" type="noConversion"/>
  </si>
  <si>
    <t>530828460400</t>
  </si>
  <si>
    <t>云南省普洱市澜沧拉祜族自治县公安局糯扎渡派出所警务区民警中队</t>
    <phoneticPr fontId="5" type="noConversion"/>
  </si>
  <si>
    <t>532729460400</t>
    <phoneticPr fontId="5" type="noConversion"/>
  </si>
  <si>
    <t>530828460500</t>
  </si>
  <si>
    <t>云南省普洱市澜沧拉祜族自治县公安局糯扎渡派出所内勤中队</t>
    <phoneticPr fontId="5" type="noConversion"/>
  </si>
  <si>
    <t>532729460500</t>
    <phoneticPr fontId="5" type="noConversion"/>
  </si>
  <si>
    <t>530828470000</t>
  </si>
  <si>
    <t>云南省普洱市澜沧拉祜族自治县公安局惠民派出所</t>
    <phoneticPr fontId="5" type="noConversion"/>
  </si>
  <si>
    <t>532729470000</t>
    <phoneticPr fontId="5" type="noConversion"/>
  </si>
  <si>
    <t>530828470100</t>
  </si>
  <si>
    <t>云南省普洱市澜沧拉祜族自治县公安局惠民派出所刑事案件侦查中队</t>
    <phoneticPr fontId="5" type="noConversion"/>
  </si>
  <si>
    <t>532729470100</t>
    <phoneticPr fontId="5" type="noConversion"/>
  </si>
  <si>
    <t>530828470200</t>
  </si>
  <si>
    <t>云南省普洱市澜沧拉祜族自治县公安局惠民派出所治安案件查处中队</t>
    <phoneticPr fontId="5" type="noConversion"/>
  </si>
  <si>
    <t>532729470200</t>
    <phoneticPr fontId="5" type="noConversion"/>
  </si>
  <si>
    <t>530828470300</t>
  </si>
  <si>
    <t>云南省普洱市澜沧拉祜族自治县公安局惠民派出所治安巡逻中队</t>
    <phoneticPr fontId="5" type="noConversion"/>
  </si>
  <si>
    <t>532729470300</t>
    <phoneticPr fontId="5" type="noConversion"/>
  </si>
  <si>
    <t>530828480000</t>
  </si>
  <si>
    <t>云南省普洱市澜沧拉祜族自治县公安局谦六派出所</t>
    <phoneticPr fontId="5" type="noConversion"/>
  </si>
  <si>
    <t>532729480000</t>
    <phoneticPr fontId="5" type="noConversion"/>
  </si>
  <si>
    <t>530828490000</t>
  </si>
  <si>
    <t>云南省普洱市澜沧拉祜族自治县公安局富东派出所</t>
    <phoneticPr fontId="5" type="noConversion"/>
  </si>
  <si>
    <t>532729490000</t>
    <phoneticPr fontId="5" type="noConversion"/>
  </si>
  <si>
    <t>530828500000</t>
  </si>
  <si>
    <t>云南省普洱市澜沧拉祜族自治县公安局酒井派出所</t>
    <phoneticPr fontId="5" type="noConversion"/>
  </si>
  <si>
    <t>532729500000</t>
    <phoneticPr fontId="5" type="noConversion"/>
  </si>
  <si>
    <t>530828510000</t>
  </si>
  <si>
    <t>云南省普洱市澜沧拉祜族自治县公安局文东派出所</t>
    <phoneticPr fontId="5" type="noConversion"/>
  </si>
  <si>
    <t>532729510000</t>
    <phoneticPr fontId="5" type="noConversion"/>
  </si>
  <si>
    <t>530828520000</t>
  </si>
  <si>
    <t>云南省普洱市澜沧拉祜族自治县公安局拉巴派出所</t>
    <phoneticPr fontId="5" type="noConversion"/>
  </si>
  <si>
    <t>532729520000</t>
    <phoneticPr fontId="5" type="noConversion"/>
  </si>
  <si>
    <t>530828530000</t>
  </si>
  <si>
    <t>云南省普洱市澜沧拉祜族自治县公安局富邦派出所</t>
    <phoneticPr fontId="5" type="noConversion"/>
  </si>
  <si>
    <t>532729530000</t>
    <phoneticPr fontId="5" type="noConversion"/>
  </si>
  <si>
    <t>530828540000</t>
  </si>
  <si>
    <t>云南省普洱市澜沧拉祜族自治县公安局南岭派出所</t>
    <phoneticPr fontId="5" type="noConversion"/>
  </si>
  <si>
    <t>532729540000</t>
    <phoneticPr fontId="5" type="noConversion"/>
  </si>
  <si>
    <t>530828550000</t>
  </si>
  <si>
    <t>云南省普洱市澜沧拉祜族自治县公安局东河派出所</t>
    <phoneticPr fontId="5" type="noConversion"/>
  </si>
  <si>
    <t>532729550000</t>
    <phoneticPr fontId="5" type="noConversion"/>
  </si>
  <si>
    <t>530828560000</t>
  </si>
  <si>
    <t>云南省普洱市澜沧拉祜族自治县公安局安康派出所</t>
    <phoneticPr fontId="5" type="noConversion"/>
  </si>
  <si>
    <t>532729560000</t>
    <phoneticPr fontId="5" type="noConversion"/>
  </si>
  <si>
    <t>530828570000</t>
  </si>
  <si>
    <t>云南省普洱市澜沧拉祜族自治县公安局大山派出所</t>
    <phoneticPr fontId="5" type="noConversion"/>
  </si>
  <si>
    <t>532729570000</t>
    <phoneticPr fontId="5" type="noConversion"/>
  </si>
  <si>
    <t>530828580000</t>
  </si>
  <si>
    <t>云南省普洱市澜沧拉祜族自治县公安局糯福边防派出所</t>
    <phoneticPr fontId="5" type="noConversion"/>
  </si>
  <si>
    <t>532729580000</t>
    <phoneticPr fontId="5" type="noConversion"/>
  </si>
  <si>
    <t>530828590000</t>
  </si>
  <si>
    <t>云南省普洱市澜沧拉祜族自治县公安局木戛边防派出所</t>
    <phoneticPr fontId="5" type="noConversion"/>
  </si>
  <si>
    <t>532729590000</t>
    <phoneticPr fontId="5" type="noConversion"/>
  </si>
  <si>
    <t>530828600000</t>
  </si>
  <si>
    <t>云南省普洱市澜沧拉祜族自治县公安局雪林边防派出所</t>
    <phoneticPr fontId="5" type="noConversion"/>
  </si>
  <si>
    <t>532729600000</t>
    <phoneticPr fontId="5" type="noConversion"/>
  </si>
  <si>
    <t>530829000000</t>
    <phoneticPr fontId="5" type="noConversion"/>
  </si>
  <si>
    <t>云南省普洱市西盟佤族自治县公安局</t>
  </si>
  <si>
    <t>西盟县公安局</t>
    <phoneticPr fontId="5" type="noConversion"/>
  </si>
  <si>
    <t>532730000000</t>
    <phoneticPr fontId="5" type="noConversion"/>
  </si>
  <si>
    <t>530829010000</t>
  </si>
  <si>
    <t>云南省普洱市西盟佤族自治县公安局指挥中心</t>
  </si>
  <si>
    <t>532730010000</t>
    <phoneticPr fontId="5" type="noConversion"/>
  </si>
  <si>
    <t>530829010100</t>
  </si>
  <si>
    <t>云南省普洱市西盟佤族自治县公安局指挥中心内勤中队</t>
  </si>
  <si>
    <t>532730010100</t>
    <phoneticPr fontId="5" type="noConversion"/>
  </si>
  <si>
    <t>530829010200</t>
  </si>
  <si>
    <t>云南省普洱市西盟佤族自治县公安局指挥中心信息机要通信中队</t>
  </si>
  <si>
    <t>532730010200</t>
    <phoneticPr fontId="5" type="noConversion"/>
  </si>
  <si>
    <t>530829010300</t>
  </si>
  <si>
    <t>云南省普洱市西盟佤族自治县公安局指挥中心接处警中队</t>
  </si>
  <si>
    <t>532730010300</t>
    <phoneticPr fontId="5" type="noConversion"/>
  </si>
  <si>
    <t>530829010400</t>
  </si>
  <si>
    <t>云南省普洱市西盟佤族自治县公安局指挥中心情报调研中队</t>
  </si>
  <si>
    <t>532730010400</t>
    <phoneticPr fontId="5" type="noConversion"/>
  </si>
  <si>
    <t>530829020000</t>
  </si>
  <si>
    <t>云南省普洱市西盟佤族自治县公安局政工室</t>
  </si>
  <si>
    <t>532730020000</t>
    <phoneticPr fontId="5" type="noConversion"/>
  </si>
  <si>
    <t>530829030000</t>
  </si>
  <si>
    <t>云南省普洱市西盟佤族自治县公安局纪检监察室</t>
  </si>
  <si>
    <t>云南省普洱市西盟佤族自治县公安局纪检监察室警务督察大队</t>
  </si>
  <si>
    <t>532730030000</t>
    <phoneticPr fontId="5" type="noConversion"/>
  </si>
  <si>
    <t>530829040000</t>
  </si>
  <si>
    <t>云南省普洱市西盟佤族自治县公安局法制室</t>
  </si>
  <si>
    <t>532730040000</t>
    <phoneticPr fontId="5" type="noConversion"/>
  </si>
  <si>
    <t>530829050000</t>
  </si>
  <si>
    <t>云南省普洱市西盟佤族自治县公安局警务保障室</t>
  </si>
  <si>
    <t>532730050000</t>
    <phoneticPr fontId="5" type="noConversion"/>
  </si>
  <si>
    <t>530829070000</t>
  </si>
  <si>
    <t>云南省普洱市西盟佤族自治县公安局出入境管理大队</t>
  </si>
  <si>
    <t>532730070000</t>
    <phoneticPr fontId="5" type="noConversion"/>
  </si>
  <si>
    <t>530829080000</t>
  </si>
  <si>
    <t>云南省普洱市西盟佤族自治县公安局督察大队</t>
  </si>
  <si>
    <t>532730080000</t>
    <phoneticPr fontId="5" type="noConversion"/>
  </si>
  <si>
    <t>530829090000</t>
  </si>
  <si>
    <t>云南省普洱市西盟佤族自治县公安局国内安全保卫大队</t>
  </si>
  <si>
    <t>532730090000</t>
    <phoneticPr fontId="5" type="noConversion"/>
  </si>
  <si>
    <t>530829090100</t>
  </si>
  <si>
    <t>云南省普洱市西盟佤族自治县公安局国内安全保卫大队内勤中队</t>
  </si>
  <si>
    <t>532730090100</t>
    <phoneticPr fontId="5" type="noConversion"/>
  </si>
  <si>
    <t>530829090200</t>
  </si>
  <si>
    <t>云南省普洱市西盟佤族自治县公安局国内安全保卫大队案件侦查中队</t>
  </si>
  <si>
    <t>532730090200</t>
    <phoneticPr fontId="5" type="noConversion"/>
  </si>
  <si>
    <t>530829090300</t>
  </si>
  <si>
    <t>云南省普洱市西盟佤族自治县公安局国内安全保卫大队反恐中队</t>
  </si>
  <si>
    <t>532730090300</t>
    <phoneticPr fontId="5" type="noConversion"/>
  </si>
  <si>
    <t>530829090400</t>
    <phoneticPr fontId="5" type="noConversion"/>
  </si>
  <si>
    <t>云南省普洱市西盟佤族自治县公安局国内安全保卫大队民族宗教安全保卫中队</t>
    <phoneticPr fontId="5" type="noConversion"/>
  </si>
  <si>
    <r>
      <t>532730090</t>
    </r>
    <r>
      <rPr>
        <sz val="10"/>
        <rFont val="宋体"/>
        <family val="3"/>
        <charset val="134"/>
      </rPr>
      <t>4</t>
    </r>
    <r>
      <rPr>
        <sz val="10"/>
        <rFont val="宋体"/>
        <family val="3"/>
        <charset val="134"/>
      </rPr>
      <t>00</t>
    </r>
    <phoneticPr fontId="5" type="noConversion"/>
  </si>
  <si>
    <t>530829100000</t>
  </si>
  <si>
    <t>云南省普洱市西盟佤族自治县公安局经济犯罪侦查大队</t>
  </si>
  <si>
    <t>532730100000</t>
    <phoneticPr fontId="5" type="noConversion"/>
  </si>
  <si>
    <t>530829100100</t>
  </si>
  <si>
    <t>云南省普洱市西盟佤族自治县公安局经济犯罪侦查大队内勤中队</t>
  </si>
  <si>
    <t>532730100100</t>
    <phoneticPr fontId="5" type="noConversion"/>
  </si>
  <si>
    <t>530829100200</t>
  </si>
  <si>
    <t>云南省普洱市西盟佤族自治县公安局经济犯罪侦查大队经济案件侦查中队</t>
  </si>
  <si>
    <t>532730100200</t>
    <phoneticPr fontId="5" type="noConversion"/>
  </si>
  <si>
    <t>530829110000</t>
  </si>
  <si>
    <t>云南省普洱市西盟佤族自治县公安局治安管理大队</t>
  </si>
  <si>
    <t>532730110000</t>
    <phoneticPr fontId="5" type="noConversion"/>
  </si>
  <si>
    <t>530829110100</t>
  </si>
  <si>
    <t>云南省普洱市西盟佤族自治县公安局治安管理大队户政管理中队</t>
  </si>
  <si>
    <t>532730110100</t>
    <phoneticPr fontId="5" type="noConversion"/>
  </si>
  <si>
    <t>530829110200</t>
  </si>
  <si>
    <t>云南省普洱市西盟佤族自治县公安局治安管理大队内勤中队</t>
  </si>
  <si>
    <t>532730110200</t>
    <phoneticPr fontId="5" type="noConversion"/>
  </si>
  <si>
    <t>530829110300</t>
  </si>
  <si>
    <t>云南省普洱市西盟佤族自治县公安局治安管理大队爆炸危险物品管理中队</t>
  </si>
  <si>
    <t>532730110300</t>
    <phoneticPr fontId="5" type="noConversion"/>
  </si>
  <si>
    <t>530829110400</t>
  </si>
  <si>
    <t>云南省普洱市西盟佤族自治县公安局治安管理大队侦查中队</t>
  </si>
  <si>
    <t>532730110400</t>
    <phoneticPr fontId="5" type="noConversion"/>
  </si>
  <si>
    <t>530829110500</t>
    <phoneticPr fontId="5" type="noConversion"/>
  </si>
  <si>
    <t>云南省普洱市西盟佤族自治县公安局治安管理大队治安管理指导中队</t>
    <phoneticPr fontId="5" type="noConversion"/>
  </si>
  <si>
    <r>
      <t>532730110</t>
    </r>
    <r>
      <rPr>
        <sz val="10"/>
        <rFont val="宋体"/>
        <family val="3"/>
        <charset val="134"/>
      </rPr>
      <t>5</t>
    </r>
    <r>
      <rPr>
        <sz val="10"/>
        <rFont val="宋体"/>
        <family val="3"/>
        <charset val="134"/>
      </rPr>
      <t>00</t>
    </r>
    <phoneticPr fontId="5" type="noConversion"/>
  </si>
  <si>
    <t>530829140000</t>
  </si>
  <si>
    <t>云南省普洱市西盟佤族自治县公安局网络安全保卫大队</t>
  </si>
  <si>
    <t>532730140000</t>
    <phoneticPr fontId="5" type="noConversion"/>
  </si>
  <si>
    <t>530829140100</t>
  </si>
  <si>
    <t>云南省普洱市西盟佤族自治县公安局网络安全保卫大队内勤中队</t>
  </si>
  <si>
    <t>532730140100</t>
    <phoneticPr fontId="5" type="noConversion"/>
  </si>
  <si>
    <t>530829140200</t>
  </si>
  <si>
    <t>云南省普洱市西盟佤族自治县公安局网络安全保卫大队侦查中队</t>
  </si>
  <si>
    <t>532730140200</t>
    <phoneticPr fontId="5" type="noConversion"/>
  </si>
  <si>
    <t>530829120000</t>
  </si>
  <si>
    <t>云南省普洱市西盟佤族自治县公安局刑事侦查大队</t>
  </si>
  <si>
    <t>532730120000</t>
    <phoneticPr fontId="5" type="noConversion"/>
  </si>
  <si>
    <t>530829120100</t>
  </si>
  <si>
    <t>云南省普洱市西盟佤族自治县公安局刑事侦查大队内勤中队</t>
  </si>
  <si>
    <t>532730120100</t>
    <phoneticPr fontId="5" type="noConversion"/>
  </si>
  <si>
    <t>530829120200</t>
  </si>
  <si>
    <t>云南省普洱市西盟佤族自治县公安局刑事侦查大队刑事案件侦查一中队</t>
  </si>
  <si>
    <t>532730120200</t>
    <phoneticPr fontId="5" type="noConversion"/>
  </si>
  <si>
    <t>530829120300</t>
  </si>
  <si>
    <t>云南省普洱市西盟佤族自治县公安局刑事侦查大队刑事技术中队</t>
  </si>
  <si>
    <t>532730120300</t>
    <phoneticPr fontId="5" type="noConversion"/>
  </si>
  <si>
    <t>530829120400</t>
  </si>
  <si>
    <t>云南省普洱市西盟佤族自治县公安局刑事侦查大队刑事案件侦查二中队</t>
  </si>
  <si>
    <t>532730120400</t>
    <phoneticPr fontId="5" type="noConversion"/>
  </si>
  <si>
    <t>530829130000</t>
  </si>
  <si>
    <t>云南省普洱市西盟佤族自治县公安局禁毒大队</t>
  </si>
  <si>
    <t>532730130000</t>
    <phoneticPr fontId="5" type="noConversion"/>
  </si>
  <si>
    <t>530829130100</t>
  </si>
  <si>
    <t>云南省普洱市西盟佤族自治县公安局禁毒大队内勤中队</t>
  </si>
  <si>
    <t>532730130100</t>
    <phoneticPr fontId="5" type="noConversion"/>
  </si>
  <si>
    <t>530829130200</t>
  </si>
  <si>
    <t>云南省普洱市西盟佤族自治县公安局禁毒大队毒品案件侦查中队</t>
  </si>
  <si>
    <t>532730130200</t>
    <phoneticPr fontId="5" type="noConversion"/>
  </si>
  <si>
    <t>530829130300</t>
  </si>
  <si>
    <t>云南省普洱市西盟佤族自治县公安局禁毒大队情报中队</t>
  </si>
  <si>
    <t>532730130300</t>
    <phoneticPr fontId="5" type="noConversion"/>
  </si>
  <si>
    <t>530829130400</t>
  </si>
  <si>
    <t>云南省普洱市西盟佤族自治县公安局禁毒大队两禁配剂中队</t>
    <phoneticPr fontId="5" type="noConversion"/>
  </si>
  <si>
    <t>532730130400</t>
    <phoneticPr fontId="5" type="noConversion"/>
  </si>
  <si>
    <t>530829150000</t>
  </si>
  <si>
    <t>云南省普洱市西盟佤族自治县看守所</t>
    <phoneticPr fontId="5" type="noConversion"/>
  </si>
  <si>
    <t>532730150000</t>
    <phoneticPr fontId="5" type="noConversion"/>
  </si>
  <si>
    <t>530829150100</t>
  </si>
  <si>
    <t>云南省普洱市西盟佤族自治县看守所内勤中队</t>
    <phoneticPr fontId="5" type="noConversion"/>
  </si>
  <si>
    <t>532730150100</t>
    <phoneticPr fontId="5" type="noConversion"/>
  </si>
  <si>
    <t>530829150200</t>
  </si>
  <si>
    <t>云南省普洱市西盟佤族自治县看守所管理中队</t>
    <phoneticPr fontId="5" type="noConversion"/>
  </si>
  <si>
    <t>532730150200</t>
    <phoneticPr fontId="5" type="noConversion"/>
  </si>
  <si>
    <t>530829150300</t>
  </si>
  <si>
    <t>云南省普洱市西盟佤族自治县看守所深挖犯罪中队</t>
    <phoneticPr fontId="5" type="noConversion"/>
  </si>
  <si>
    <t>532730150300</t>
    <phoneticPr fontId="5" type="noConversion"/>
  </si>
  <si>
    <t>530829160000</t>
  </si>
  <si>
    <t>云南省普洱市西盟佤族自治县拘留所</t>
    <phoneticPr fontId="5" type="noConversion"/>
  </si>
  <si>
    <t>532730160000</t>
    <phoneticPr fontId="5" type="noConversion"/>
  </si>
  <si>
    <t>530829160100</t>
  </si>
  <si>
    <t>云南省普洱市西盟佤族自治县拘留所内勤中队</t>
    <phoneticPr fontId="5" type="noConversion"/>
  </si>
  <si>
    <t>532730160100</t>
    <phoneticPr fontId="5" type="noConversion"/>
  </si>
  <si>
    <t>530829160200</t>
  </si>
  <si>
    <t>云南省普洱市西盟佤族自治县拘留所监管中队</t>
    <phoneticPr fontId="5" type="noConversion"/>
  </si>
  <si>
    <t>532730160200</t>
    <phoneticPr fontId="5" type="noConversion"/>
  </si>
  <si>
    <t>530829170000</t>
  </si>
  <si>
    <t>云南省普洱市西盟佤族自治县公安局交通警察大队</t>
  </si>
  <si>
    <t>532730170000</t>
    <phoneticPr fontId="5" type="noConversion"/>
  </si>
  <si>
    <t>530829170100</t>
  </si>
  <si>
    <t>云南省普洱市西盟佤族自治县公安局交通警察大队内勤中队</t>
  </si>
  <si>
    <t>532730170100</t>
    <phoneticPr fontId="5" type="noConversion"/>
  </si>
  <si>
    <t>530829170200</t>
  </si>
  <si>
    <t>云南省普洱市西盟佤族自治县公安局交通警察大队秩序管理中队</t>
  </si>
  <si>
    <t>532730170200</t>
    <phoneticPr fontId="5" type="noConversion"/>
  </si>
  <si>
    <t>530829170300</t>
  </si>
  <si>
    <t>云南省普洱市西盟佤族自治县公安局交通警察大队车管中队</t>
  </si>
  <si>
    <t>532730170300</t>
    <phoneticPr fontId="5" type="noConversion"/>
  </si>
  <si>
    <t>530829170400</t>
  </si>
  <si>
    <t>云南省普洱市西盟佤族自治县公安局交通警察大队交通事故处理中队</t>
  </si>
  <si>
    <t>532730170400</t>
    <phoneticPr fontId="5" type="noConversion"/>
  </si>
  <si>
    <t>530829170500</t>
  </si>
  <si>
    <t>云南省普洱市西盟佤族自治县公安局交通警察大队勐梭中队</t>
  </si>
  <si>
    <t>532730170500</t>
    <phoneticPr fontId="5" type="noConversion"/>
  </si>
  <si>
    <t>530829170600</t>
  </si>
  <si>
    <t>云南省普洱市西盟佤族自治县公安局交通警察大队勐卡中队</t>
  </si>
  <si>
    <t>532730170600</t>
    <phoneticPr fontId="5" type="noConversion"/>
  </si>
  <si>
    <t>530829410000</t>
  </si>
  <si>
    <t>云南省普洱市西盟佤族自治县公安局勐梭派出所</t>
  </si>
  <si>
    <t>532730410000</t>
    <phoneticPr fontId="5" type="noConversion"/>
  </si>
  <si>
    <t>530829410100</t>
  </si>
  <si>
    <t>云南省普洱市西盟佤族自治县公安局勐梭派出所刑侦中队</t>
  </si>
  <si>
    <t>532730410100</t>
    <phoneticPr fontId="5" type="noConversion"/>
  </si>
  <si>
    <t>530829410200</t>
  </si>
  <si>
    <t>云南省普洱市西盟佤族自治县公安局勐梭派出所社区民警中队</t>
  </si>
  <si>
    <t>532730410200</t>
    <phoneticPr fontId="5" type="noConversion"/>
  </si>
  <si>
    <t>530829410300</t>
  </si>
  <si>
    <t>云南省普洱市西盟佤族自治县公安局勐梭派出所治安巡警中队</t>
  </si>
  <si>
    <t>532730410300</t>
    <phoneticPr fontId="5" type="noConversion"/>
  </si>
  <si>
    <t>530829410400</t>
  </si>
  <si>
    <t>云南省普洱市西盟佤族自治县公安局勐梭派出所内勤中队</t>
  </si>
  <si>
    <t>532730410400</t>
    <phoneticPr fontId="5" type="noConversion"/>
  </si>
  <si>
    <t>530829410500</t>
  </si>
  <si>
    <t>云南省普洱市西盟佤族自治县公安局勐梭派出所行政案件查处中队</t>
  </si>
  <si>
    <t>532730410500</t>
    <phoneticPr fontId="5" type="noConversion"/>
  </si>
  <si>
    <t>530829420000</t>
  </si>
  <si>
    <t>云南省普洱市西盟佤族自治县公安局勐卡派出所</t>
  </si>
  <si>
    <t>532730420000</t>
    <phoneticPr fontId="5" type="noConversion"/>
  </si>
  <si>
    <t>530829420100</t>
  </si>
  <si>
    <t>云南省普洱市西盟佤族自治县公安局勐卡派出所刑侦中队</t>
    <phoneticPr fontId="5" type="noConversion"/>
  </si>
  <si>
    <t>532730420100</t>
    <phoneticPr fontId="5" type="noConversion"/>
  </si>
  <si>
    <t>530829420200</t>
  </si>
  <si>
    <t>云南省普洱市西盟佤族自治县公安局勐卡派出所社区民警中队</t>
  </si>
  <si>
    <t>532730420200</t>
    <phoneticPr fontId="5" type="noConversion"/>
  </si>
  <si>
    <t>530829420300</t>
  </si>
  <si>
    <t>云南省普洱市西盟佤族自治县公安局勐卡派出所治安巡警中队</t>
  </si>
  <si>
    <t>532730420300</t>
    <phoneticPr fontId="5" type="noConversion"/>
  </si>
  <si>
    <t>530829420400</t>
  </si>
  <si>
    <t>云南省普洱市西盟佤族自治县公安局勐卡派出所内勤中队</t>
  </si>
  <si>
    <t>532730420400</t>
    <phoneticPr fontId="5" type="noConversion"/>
  </si>
  <si>
    <t>530829460000</t>
  </si>
  <si>
    <t>云南省普洱市西盟佤族自治县公安局翁嘎科边防派出所</t>
    <phoneticPr fontId="5" type="noConversion"/>
  </si>
  <si>
    <t>532730460000</t>
    <phoneticPr fontId="5" type="noConversion"/>
  </si>
  <si>
    <t>530829470000</t>
  </si>
  <si>
    <t>云南省普洱市西盟佤族自治县公安局勐卡边防派出所</t>
    <phoneticPr fontId="5" type="noConversion"/>
  </si>
  <si>
    <t>532730470000</t>
    <phoneticPr fontId="5" type="noConversion"/>
  </si>
  <si>
    <t>530829480000</t>
  </si>
  <si>
    <t>云南省普洱市西盟佤族自治县公安局新厂边防派出所</t>
    <phoneticPr fontId="5" type="noConversion"/>
  </si>
  <si>
    <t>532730480000</t>
    <phoneticPr fontId="5" type="noConversion"/>
  </si>
  <si>
    <t>530829490000</t>
  </si>
  <si>
    <t>云南省普洱市西盟佤族自治县公安局中课边防派出所</t>
    <phoneticPr fontId="5" type="noConversion"/>
  </si>
  <si>
    <t>532730490000</t>
    <phoneticPr fontId="5" type="noConversion"/>
  </si>
  <si>
    <t>530829500000</t>
  </si>
  <si>
    <t>云南省普洱市西盟佤族自治县公安局力所边防派出所</t>
    <phoneticPr fontId="5" type="noConversion"/>
  </si>
  <si>
    <t>532730500000</t>
    <phoneticPr fontId="5" type="noConversion"/>
  </si>
  <si>
    <t>530829510000</t>
  </si>
  <si>
    <t>云南省普洱市西盟佤族自治县公安局岳宋边防派出所</t>
    <phoneticPr fontId="5" type="noConversion"/>
  </si>
  <si>
    <t>532730510000</t>
    <phoneticPr fontId="5" type="noConversion"/>
  </si>
  <si>
    <t>普洱市公安局机构代码表</t>
  </si>
  <si>
    <t>普洱市公安局机构代码表</t>
    <phoneticPr fontId="5" type="noConversion"/>
  </si>
  <si>
    <t>云南省普洱市公安局警令部</t>
    <phoneticPr fontId="5" type="noConversion"/>
  </si>
  <si>
    <t>云南省普洱市强制戒毒所</t>
    <phoneticPr fontId="5" type="noConversion"/>
  </si>
  <si>
    <t>中国共产党普洱市公安局机关委员会</t>
    <phoneticPr fontId="5" type="noConversion"/>
  </si>
  <si>
    <t>云南省普洱市公安局训练基地</t>
    <phoneticPr fontId="5" type="noConversion"/>
  </si>
  <si>
    <t>思茅分局</t>
    <phoneticPr fontId="5" type="noConversion"/>
  </si>
  <si>
    <t>云南省普洱市公安局政治部</t>
    <phoneticPr fontId="5" type="noConversion"/>
  </si>
  <si>
    <t>云南省普洱市公安局纪委</t>
    <phoneticPr fontId="5" type="noConversion"/>
  </si>
  <si>
    <t>普洱市公安局监察室</t>
    <phoneticPr fontId="5" type="noConversion"/>
  </si>
  <si>
    <t>云南省普洱市公安局警务保障处</t>
    <phoneticPr fontId="5" type="noConversion"/>
  </si>
  <si>
    <t>530800050000</t>
    <phoneticPr fontId="5" type="noConversion"/>
  </si>
  <si>
    <t>云南省普洱市公安局科技信息化处</t>
    <phoneticPr fontId="5" type="noConversion"/>
  </si>
  <si>
    <t>普洱市公安局信息中心</t>
    <phoneticPr fontId="5" type="noConversion"/>
  </si>
  <si>
    <t>云南省普洱市公安局法制支队</t>
    <phoneticPr fontId="5" type="noConversion"/>
  </si>
  <si>
    <t>云南省普洱市公安局直属分局、云南省普洱市劳动教养管理委员会审批办公室</t>
    <phoneticPr fontId="5" type="noConversion"/>
  </si>
  <si>
    <t>云南省普洱市公安局出入境管理处</t>
    <phoneticPr fontId="5" type="noConversion"/>
  </si>
  <si>
    <t>云南省普洱市公安局国际警务合作处</t>
    <phoneticPr fontId="5" type="noConversion"/>
  </si>
  <si>
    <t>云南省普洱市公安局警务督察支队</t>
    <phoneticPr fontId="5" type="noConversion"/>
  </si>
  <si>
    <t>云南省普洱市公安局监所管理支队</t>
    <phoneticPr fontId="5" type="noConversion"/>
  </si>
  <si>
    <t>云南省普洱市公安局反恐怖支队</t>
    <phoneticPr fontId="5" type="noConversion"/>
  </si>
  <si>
    <t>云南省普洱市反恐怖情报中心</t>
    <phoneticPr fontId="5" type="noConversion"/>
  </si>
  <si>
    <t>云南省普洱市公安局特警支队</t>
    <phoneticPr fontId="5" type="noConversion"/>
  </si>
  <si>
    <t>530800120000</t>
    <phoneticPr fontId="5" type="noConversion"/>
  </si>
  <si>
    <t>云南省普洱市公安局警卫支队</t>
    <phoneticPr fontId="5" type="noConversion"/>
  </si>
  <si>
    <t>云南省普洱市公安局网络安全保卫支队</t>
    <phoneticPr fontId="5" type="noConversion"/>
  </si>
  <si>
    <t>云南省普洱市公安局技术侦察支队</t>
    <phoneticPr fontId="5" type="noConversion"/>
  </si>
  <si>
    <t>云南省普洱市公安局国内安全保卫支队</t>
    <phoneticPr fontId="5" type="noConversion"/>
  </si>
  <si>
    <t>云南省普洱市公安局经济犯罪侦查支队</t>
    <phoneticPr fontId="5" type="noConversion"/>
  </si>
  <si>
    <t>云南省普洱市公安局治安管理支队</t>
    <phoneticPr fontId="5" type="noConversion"/>
  </si>
  <si>
    <t xml:space="preserve">云南省普洱市公安局交通警察支队    </t>
    <phoneticPr fontId="5" type="noConversion"/>
  </si>
  <si>
    <t xml:space="preserve">普洱市公安局公路巡逻民警支队 </t>
    <phoneticPr fontId="5" type="noConversion"/>
  </si>
  <si>
    <t>云南省普洱市公安局刑事侦查支队</t>
    <phoneticPr fontId="5" type="noConversion"/>
  </si>
  <si>
    <t>云南省普洱市公安局禁毒支队</t>
    <phoneticPr fontId="5" type="noConversion"/>
  </si>
  <si>
    <t>云南省普洱市看守所</t>
    <phoneticPr fontId="5" type="noConversion"/>
  </si>
  <si>
    <t>云南省普洱市思茅区看守所</t>
    <phoneticPr fontId="5" type="noConversion"/>
  </si>
  <si>
    <t>云南省普洱市思茅区拘留所</t>
    <phoneticPr fontId="5" type="noConversion"/>
  </si>
  <si>
    <t>宁洱县公安局</t>
    <phoneticPr fontId="5" type="noConversion"/>
  </si>
  <si>
    <t>云南省普洱市宁洱哈尼族彝族自治县公安局纪检监察室</t>
    <phoneticPr fontId="5" type="noConversion"/>
  </si>
  <si>
    <t>云南省普洱市宁洱哈尼族彝族自治县公安局警务督察大队</t>
    <phoneticPr fontId="5" type="noConversion"/>
  </si>
  <si>
    <t>云南省普洱市宁洱哈尼族彝族自治县看守所</t>
    <phoneticPr fontId="5" type="noConversion"/>
  </si>
  <si>
    <t>云南省普洱市宁洱哈尼族彝族自治县拘留所</t>
    <phoneticPr fontId="5" type="noConversion"/>
  </si>
  <si>
    <t>530822000000</t>
    <phoneticPr fontId="5" type="noConversion"/>
  </si>
  <si>
    <t>墨江县公安局</t>
    <phoneticPr fontId="5" type="noConversion"/>
  </si>
  <si>
    <t>云南省普洱市墨江哈尼族自治县公安局指挥中心</t>
    <phoneticPr fontId="5" type="noConversion"/>
  </si>
  <si>
    <t>云南省普洱市墨江哈尼族自治县公安局办公室</t>
    <phoneticPr fontId="5" type="noConversion"/>
  </si>
  <si>
    <t>云南省普洱市墨江哈尼族自治县公安局政工室</t>
    <phoneticPr fontId="5" type="noConversion"/>
  </si>
  <si>
    <t>云南省普洱市墨江哈尼族自治县公安局纪检监察室</t>
    <phoneticPr fontId="5" type="noConversion"/>
  </si>
  <si>
    <t>云南省普洱市墨江哈尼族自治县公安局警务督察大队</t>
    <phoneticPr fontId="5" type="noConversion"/>
  </si>
  <si>
    <t>云南省普洱市墨江哈尼族自治县公安局网络安全保卫大队</t>
    <phoneticPr fontId="5" type="noConversion"/>
  </si>
  <si>
    <t>云南省普洱市墨江哈尼族自治县公安局警务保障室</t>
    <phoneticPr fontId="5" type="noConversion"/>
  </si>
  <si>
    <t>530822070000</t>
    <phoneticPr fontId="5" type="noConversion"/>
  </si>
  <si>
    <t>云南省普洱市墨江哈尼族自治县公安局法制室</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</si>
  <si>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</si>
  <si>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</si>
  <si>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</si>
  <si>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530822100000</t>
    <phoneticPr fontId="5" type="noConversion"/>
  </si>
  <si>
    <t>云南省普洱市墨江哈尼族自治县看守所</t>
    <phoneticPr fontId="5" type="noConversion"/>
  </si>
  <si>
    <t>530822120000</t>
    <phoneticPr fontId="5" type="noConversion"/>
  </si>
  <si>
    <t>云南省普洱市墨江哈尼族自治县公安局刑事侦查大队</t>
    <phoneticPr fontId="5" type="noConversion"/>
  </si>
  <si>
    <t>530822130000</t>
    <phoneticPr fontId="5" type="noConversion"/>
  </si>
  <si>
    <t>云南省普洱市墨江哈尼族自治县公安局经济犯罪侦查大队</t>
    <phoneticPr fontId="5" type="noConversion"/>
  </si>
  <si>
    <t>530822140000</t>
    <phoneticPr fontId="5" type="noConversion"/>
  </si>
  <si>
    <t>云南省普洱市墨江哈尼族自治县公安局禁毒大队</t>
    <phoneticPr fontId="5" type="noConversion"/>
  </si>
  <si>
    <t>530822150000</t>
    <phoneticPr fontId="5" type="noConversion"/>
  </si>
  <si>
    <t>云南省普洱市墨江哈尼族自治县公安局警务站</t>
    <phoneticPr fontId="5" type="noConversion"/>
  </si>
  <si>
    <t>530822160000</t>
    <phoneticPr fontId="5" type="noConversion"/>
  </si>
  <si>
    <t>云南省普洱市墨江哈尼族自治县公安局交通警察大队</t>
    <phoneticPr fontId="5" type="noConversion"/>
  </si>
  <si>
    <t>530822170000</t>
    <phoneticPr fontId="5" type="noConversion"/>
  </si>
  <si>
    <t>云南省普洱市墨江哈尼族自治县拘留所</t>
    <phoneticPr fontId="5" type="noConversion"/>
  </si>
  <si>
    <t>530822410000</t>
    <phoneticPr fontId="5" type="noConversion"/>
  </si>
  <si>
    <t>云南省普洱市墨江哈尼族自治县公安局联珠派出所</t>
    <phoneticPr fontId="5" type="noConversion"/>
  </si>
  <si>
    <t>云南省普洱市墨江哈尼族自治县公安局通关派出所</t>
    <phoneticPr fontId="5" type="noConversion"/>
  </si>
  <si>
    <t>云南省普洱市墨江哈尼族自治县公安局鱼塘派出所</t>
    <phoneticPr fontId="5" type="noConversion"/>
  </si>
  <si>
    <t>云南省普洱市墨江哈尼族自治县公安局龙潭派出所</t>
    <phoneticPr fontId="5" type="noConversion"/>
  </si>
  <si>
    <t>云南省普洱市墨江哈尼族自治县公安局文武派出所</t>
    <phoneticPr fontId="5" type="noConversion"/>
  </si>
  <si>
    <t>云南省普洱市墨江哈尼族自治县公安局景星派出所</t>
    <phoneticPr fontId="5" type="noConversion"/>
  </si>
  <si>
    <t>云南省普洱市墨江哈尼族自治县公安局新抚派出所</t>
    <phoneticPr fontId="5" type="noConversion"/>
  </si>
  <si>
    <t>云南省普洱市墨江哈尼族自治县公安局团田派出所</t>
    <phoneticPr fontId="5" type="noConversion"/>
  </si>
  <si>
    <t>云南省普洱市墨江哈尼族自治县公安局新安派出所</t>
    <phoneticPr fontId="5" type="noConversion"/>
  </si>
  <si>
    <t>云南省普洱市墨江哈尼族自治县公安局孟弄派出所</t>
    <phoneticPr fontId="5" type="noConversion"/>
  </si>
  <si>
    <t>云南省普洱市墨江哈尼族自治县公安局龙坝派出所</t>
    <phoneticPr fontId="5" type="noConversion"/>
  </si>
  <si>
    <t>云南省普洱市墨江哈尼族自治县公安局雅邑派出所</t>
    <phoneticPr fontId="5" type="noConversion"/>
  </si>
  <si>
    <t>云南省普洱市墨江哈尼族自治县公安局泗南江派出所</t>
    <phoneticPr fontId="5" type="noConversion"/>
  </si>
  <si>
    <t>云南省普洱市墨江哈尼族自治县公安局坝溜派出所</t>
    <phoneticPr fontId="5" type="noConversion"/>
  </si>
  <si>
    <t>云南省普洱市墨江哈尼族自治县公安局那哈派出所</t>
    <phoneticPr fontId="5" type="noConversion"/>
  </si>
  <si>
    <t>景东县公安局</t>
    <phoneticPr fontId="5" type="noConversion"/>
  </si>
  <si>
    <t>云南省普洱市景东彝族自治县公安局指挥中心</t>
    <phoneticPr fontId="5" type="noConversion"/>
  </si>
  <si>
    <t>云南省普洱市景东彝族自治县公安局办公室</t>
    <phoneticPr fontId="5" type="noConversion"/>
  </si>
  <si>
    <t>云南省普洱市景东彝族自治县公安局纪检监察室</t>
    <phoneticPr fontId="5" type="noConversion"/>
  </si>
  <si>
    <t>云南省普洱市景东彝族自治县公安局警务督察大队</t>
    <phoneticPr fontId="5" type="noConversion"/>
  </si>
  <si>
    <t>云南省普洱市景东彝族自治县看守所</t>
    <phoneticPr fontId="5" type="noConversion"/>
  </si>
  <si>
    <t>云南省普洱市景东彝族自治县拘留所</t>
    <phoneticPr fontId="5" type="noConversion"/>
  </si>
  <si>
    <t>景谷县公安局</t>
    <phoneticPr fontId="5" type="noConversion"/>
  </si>
  <si>
    <t>云南省普洱市景谷傣族彝族自治县看守所</t>
    <phoneticPr fontId="5" type="noConversion"/>
  </si>
  <si>
    <t>云南省普洱市景谷傣族彝族自治县拘留所</t>
    <phoneticPr fontId="5" type="noConversion"/>
  </si>
  <si>
    <t>530824140000</t>
    <phoneticPr fontId="5" type="noConversion"/>
  </si>
  <si>
    <t>云南省普洱市景谷傣族彝族自治县公安局出入境管理大队</t>
    <phoneticPr fontId="5" type="noConversion"/>
  </si>
  <si>
    <t>云南省普洱市景谷傣族彝族自治县公安局国际警务合作大队</t>
    <phoneticPr fontId="5" type="noConversion"/>
  </si>
  <si>
    <t>530825000000</t>
    <phoneticPr fontId="5" type="noConversion"/>
  </si>
  <si>
    <t>镇沅县公安局</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</si>
  <si>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</si>
  <si>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</si>
  <si>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</si>
  <si>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</si>
  <si>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</si>
  <si>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</si>
  <si>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530825030000</t>
    <phoneticPr fontId="5" type="noConversion"/>
  </si>
  <si>
    <t>530825040000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</si>
  <si>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</si>
  <si>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</si>
  <si>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</si>
  <si>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</si>
  <si>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</si>
  <si>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</si>
  <si>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530825070000</t>
    <phoneticPr fontId="5" type="noConversion"/>
  </si>
  <si>
    <t>530825080000</t>
    <phoneticPr fontId="5" type="noConversion"/>
  </si>
  <si>
    <t>530825090000</t>
    <phoneticPr fontId="5" type="noConversion"/>
  </si>
  <si>
    <t>530825100000</t>
    <phoneticPr fontId="5" type="noConversion"/>
  </si>
  <si>
    <t>云南省普洱市镇沅彝族哈尼族拉祜族自治县看守所</t>
    <phoneticPr fontId="5" type="noConversion"/>
  </si>
  <si>
    <t>530825110000</t>
    <phoneticPr fontId="5" type="noConversion"/>
  </si>
  <si>
    <t>云南省普洱市镇沅彝族哈尼族拉祜族自治县拘留所</t>
    <phoneticPr fontId="5" type="noConversion"/>
  </si>
  <si>
    <t>530825120000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</si>
  <si>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</si>
  <si>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</si>
  <si>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</si>
  <si>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530825140000</t>
    <phoneticPr fontId="5" type="noConversion"/>
  </si>
  <si>
    <t>530825150000</t>
    <phoneticPr fontId="5" type="noConversion"/>
  </si>
  <si>
    <t>530825410000</t>
    <phoneticPr fontId="5" type="noConversion"/>
  </si>
  <si>
    <t>530825420000</t>
    <phoneticPr fontId="5" type="noConversion"/>
  </si>
  <si>
    <t>530825440000</t>
    <phoneticPr fontId="5" type="noConversion"/>
  </si>
  <si>
    <t>530825450000</t>
    <phoneticPr fontId="5" type="noConversion"/>
  </si>
  <si>
    <t>530825460000</t>
    <phoneticPr fontId="5" type="noConversion"/>
  </si>
  <si>
    <t>530825470000</t>
    <phoneticPr fontId="5" type="noConversion"/>
  </si>
  <si>
    <t>530825490000</t>
    <phoneticPr fontId="5" type="noConversion"/>
  </si>
  <si>
    <t>530825500000</t>
    <phoneticPr fontId="5" type="noConversion"/>
  </si>
  <si>
    <t>530825510000</t>
    <phoneticPr fontId="5" type="noConversion"/>
  </si>
  <si>
    <t>530826000000</t>
    <phoneticPr fontId="5" type="noConversion"/>
  </si>
  <si>
    <t>江城县公安局</t>
    <phoneticPr fontId="5" type="noConversion"/>
  </si>
  <si>
    <t>云南省普洱市江城哈尼族彝族自治县公安局政工室</t>
    <phoneticPr fontId="5" type="noConversion"/>
  </si>
  <si>
    <t>云南省普洱市江城哈尼族彝族自治县公安局禁毒大队</t>
    <phoneticPr fontId="5" type="noConversion"/>
  </si>
  <si>
    <t>云南省普洱市江城哈尼族彝族自治县禁毒委员会办公室</t>
    <phoneticPr fontId="5" type="noConversion"/>
  </si>
  <si>
    <t>云南省普洱市江城哈尼族彝族自治县公安局出入境管理大队</t>
    <phoneticPr fontId="5" type="noConversion"/>
  </si>
  <si>
    <t>云南省普洱市江城哈尼族彝族自治县公安局国际警务合作大队</t>
    <phoneticPr fontId="5" type="noConversion"/>
  </si>
  <si>
    <t>云南省普洱市江城哈尼族彝族自治县看守所</t>
    <phoneticPr fontId="5" type="noConversion"/>
  </si>
  <si>
    <t>云南省普洱市江城哈尼族彝族自治县拘留所</t>
    <phoneticPr fontId="5" type="noConversion"/>
  </si>
  <si>
    <t>云南省普洱市江城哈尼族彝族自治县公安局交通警察大队</t>
    <phoneticPr fontId="5" type="noConversion"/>
  </si>
  <si>
    <t>云南省普洱市江城哈尼族彝族自治县公安局公路巡逻民警大队</t>
    <phoneticPr fontId="5" type="noConversion"/>
  </si>
  <si>
    <t>云南省普洱市江城哈尼族彝族自治县公安局嘉禾派出所</t>
    <phoneticPr fontId="5" type="noConversion"/>
  </si>
  <si>
    <t>云南省普洱市江城哈尼族彝族自治县公安局整董边防派出所</t>
    <phoneticPr fontId="5" type="noConversion"/>
  </si>
  <si>
    <t>孟连县公安局</t>
    <phoneticPr fontId="5" type="noConversion"/>
  </si>
  <si>
    <t>云南省普洱市孟连傣族拉祜族佤族自治县公安局政工监督室</t>
    <phoneticPr fontId="5" type="noConversion"/>
  </si>
  <si>
    <t>云南省普洱市孟连傣族拉祜族佤族自治县公安局纪检监察室</t>
    <phoneticPr fontId="5" type="noConversion"/>
  </si>
  <si>
    <t>云南省普洱市孟连傣族拉祜族佤族自治县公安局督查大队</t>
    <phoneticPr fontId="5" type="noConversion"/>
  </si>
  <si>
    <t>云南省普洱市孟连傣族拉祜族佤族自治县公安局警务保障室</t>
    <phoneticPr fontId="5" type="noConversion"/>
  </si>
  <si>
    <t>云南省普洱市孟连傣族拉祜族佤族自治县公安局指挥中心</t>
    <phoneticPr fontId="5" type="noConversion"/>
  </si>
  <si>
    <t>云南省普洱市孟连傣族拉祜族佤族自治县公安局国内安全保卫大队</t>
    <phoneticPr fontId="5" type="noConversion"/>
  </si>
  <si>
    <t>云南省普洱市孟连傣族拉祜族佤族自治县公安局反恐怖大队</t>
    <phoneticPr fontId="5" type="noConversion"/>
  </si>
  <si>
    <t>云南省普洱市孟连傣族拉祜族佤族自治县公安局刑事侦查大队</t>
    <phoneticPr fontId="5" type="noConversion"/>
  </si>
  <si>
    <t>云南省普洱市孟连傣族拉祜族佤族自治县公安局治安管理大队</t>
    <phoneticPr fontId="5" type="noConversion"/>
  </si>
  <si>
    <t>530827080000</t>
    <phoneticPr fontId="5" type="noConversion"/>
  </si>
  <si>
    <t>云南省普洱市孟连傣族拉祜族佤族自治县公安局交通警察大队</t>
    <phoneticPr fontId="5" type="noConversion"/>
  </si>
  <si>
    <t>云南省普洱市孟连傣族拉祜族佤族自治县公安局经济犯罪侦查大队</t>
    <phoneticPr fontId="5" type="noConversion"/>
  </si>
  <si>
    <t>云南省普洱市孟连傣族拉祜族佤族自治县公安局出入境管理大队</t>
    <phoneticPr fontId="5" type="noConversion"/>
  </si>
  <si>
    <t>云南省普洱市孟连傣族拉祜族佤族自治县公安局网络安全保卫大队</t>
    <phoneticPr fontId="5" type="noConversion"/>
  </si>
  <si>
    <t>云南省普洱市孟连傣族拉祜族佤族自治县公安局法制大队</t>
    <phoneticPr fontId="5" type="noConversion"/>
  </si>
  <si>
    <t>云南省普洱市孟连傣族拉祜族佤族自治县看守所</t>
    <phoneticPr fontId="5" type="noConversion"/>
  </si>
  <si>
    <t>云南省普洱市孟连傣族拉祜族佤族自治县拘留所</t>
    <phoneticPr fontId="5" type="noConversion"/>
  </si>
  <si>
    <t>云南省普洱市孟连傣族拉祜族佤族自治县强制隔离戒毒所</t>
    <phoneticPr fontId="5" type="noConversion"/>
  </si>
  <si>
    <t>云南省普洱市孟连傣族拉祜族佤族自治县公安局娜允派出所</t>
    <phoneticPr fontId="5" type="noConversion"/>
  </si>
  <si>
    <t>云南省普洱市孟连傣族拉祜族佤族自治县公安局景信派出所</t>
    <phoneticPr fontId="5" type="noConversion"/>
  </si>
  <si>
    <t>云南省普洱市孟连傣族拉祜族佤族自治县公安局勐啊派出所</t>
    <phoneticPr fontId="5" type="noConversion"/>
  </si>
  <si>
    <t>云南省普洱市孟连傣族拉祜族佤族自治县公安局勐马边防派出所</t>
    <phoneticPr fontId="5" type="noConversion"/>
  </si>
  <si>
    <t>云南省普洱市孟连傣族拉祜族佤族自治县公安局芒信边防派出所</t>
    <phoneticPr fontId="5" type="noConversion"/>
  </si>
  <si>
    <t>云南省普洱市孟连傣族拉祜族佤族自治县公安局公信边防派出所</t>
    <phoneticPr fontId="5" type="noConversion"/>
  </si>
  <si>
    <t>云南省普洱市孟连傣族拉祜族佤族自治县公安局富岩边防派出所</t>
    <phoneticPr fontId="5" type="noConversion"/>
  </si>
  <si>
    <t>云南省普洱市孟连傣族拉祜族佤族自治县公安局勐啊边防派出所</t>
    <phoneticPr fontId="5" type="noConversion"/>
  </si>
  <si>
    <t>530828000000</t>
    <phoneticPr fontId="5" type="noConversion"/>
  </si>
  <si>
    <t>澜沧县公安局</t>
    <phoneticPr fontId="5" type="noConversion"/>
  </si>
  <si>
    <t>云南省普洱市澜沧拉祜族自治县公安局指挥中心</t>
    <phoneticPr fontId="5" type="noConversion"/>
  </si>
  <si>
    <t>云南省普洱市澜沧拉祜族自治县公安局办公室</t>
    <phoneticPr fontId="5" type="noConversion"/>
  </si>
  <si>
    <t>云南省普洱市澜沧拉祜族自治县公安局政工室</t>
    <phoneticPr fontId="5" type="noConversion"/>
  </si>
  <si>
    <t>云南省普洱市澜沧拉祜族自治县公安局纪委</t>
    <phoneticPr fontId="5" type="noConversion"/>
  </si>
  <si>
    <t>云南省普洱市澜沧拉祜族自治县公安局监察室</t>
    <phoneticPr fontId="5" type="noConversion"/>
  </si>
  <si>
    <t>云南省普洱市澜沧拉祜族自治县公安局警务保障室</t>
    <phoneticPr fontId="5" type="noConversion"/>
  </si>
  <si>
    <t>云南省普洱市澜沧拉祜族自治县公安局法制大队</t>
    <phoneticPr fontId="5" type="noConversion"/>
  </si>
  <si>
    <t>云南省普洱市澜沧拉祜族自治县公安局出入境管理大队</t>
    <phoneticPr fontId="5" type="noConversion"/>
  </si>
  <si>
    <t>云南省普洱市澜沧拉祜族自治县公安局国际警务合作大队</t>
    <phoneticPr fontId="5" type="noConversion"/>
  </si>
  <si>
    <t>云南省普洱市澜沧拉祜族自治县公安局网络安全保卫大队</t>
    <phoneticPr fontId="5" type="noConversion"/>
  </si>
  <si>
    <t>云南省普洱市澜沧拉祜族自治县公安局治安管理大队</t>
    <phoneticPr fontId="5" type="noConversion"/>
  </si>
  <si>
    <t>云南省普洱市澜沧拉祜族自治县公安局爆炸危险物品监管大队</t>
    <phoneticPr fontId="5" type="noConversion"/>
  </si>
  <si>
    <t>云南省普洱市澜沧拉祜族自治县公安局刑事侦查大队</t>
    <phoneticPr fontId="5" type="noConversion"/>
  </si>
  <si>
    <t>云南省普洱市澜沧拉祜族自治县公安局禁毒大队</t>
    <phoneticPr fontId="5" type="noConversion"/>
  </si>
  <si>
    <t>云南省普洱市澜沧拉祜族自治县禁毒人民战争指挥部办公室</t>
    <phoneticPr fontId="5" type="noConversion"/>
  </si>
  <si>
    <t>云南省普洱市澜沧拉祜族自治县公安局国内安全保卫大队</t>
    <phoneticPr fontId="5" type="noConversion"/>
  </si>
  <si>
    <t>云南省普洱市澜沧拉祜族自治县公安局反恐怖大队</t>
    <phoneticPr fontId="5" type="noConversion"/>
  </si>
  <si>
    <t>云南省普洱市澜沧拉祜族自治县公安局经济犯罪侦查大队</t>
    <phoneticPr fontId="5" type="noConversion"/>
  </si>
  <si>
    <t>云南省普洱市澜沧拉祜族自治县看守所</t>
    <phoneticPr fontId="5" type="noConversion"/>
  </si>
  <si>
    <t>云南省普洱市澜沧拉祜族自治县拘留所</t>
    <phoneticPr fontId="5" type="noConversion"/>
  </si>
  <si>
    <t>云南省普洱市澜沧拉祜族自治县强制戒毒所</t>
    <phoneticPr fontId="5" type="noConversion"/>
  </si>
  <si>
    <t>云南省普洱市澜沧拉祜族自治县武警现役公安消防大队</t>
    <phoneticPr fontId="5" type="noConversion"/>
  </si>
  <si>
    <t>云南省普洱市澜沧拉祜族自治县公安消防大队</t>
    <phoneticPr fontId="5" type="noConversion"/>
  </si>
  <si>
    <t>云南省普洱市澜沧拉祜族自治县武警现役公安边防大队</t>
    <phoneticPr fontId="5" type="noConversion"/>
  </si>
  <si>
    <t>云南省普洱市澜沧拉祜族自治县公安边防大队</t>
    <phoneticPr fontId="5" type="noConversion"/>
  </si>
  <si>
    <t>云南省普洱市澜沧拉祜族自治县公安局交通警察大队</t>
    <phoneticPr fontId="5" type="noConversion"/>
  </si>
  <si>
    <t>云南省普洱市澜沧拉祜族自治县公安局勐朗派出所</t>
    <phoneticPr fontId="5" type="noConversion"/>
  </si>
  <si>
    <t>云南省普洱市澜沧拉祜族自治县公安局上允派出所</t>
    <phoneticPr fontId="5" type="noConversion"/>
  </si>
  <si>
    <t>云南省普洱市澜沧拉祜族自治县公安局竹塘派出所</t>
    <phoneticPr fontId="5" type="noConversion"/>
  </si>
  <si>
    <t>云南省普洱市澜沧拉祜族自治县公安局东回派出所</t>
    <phoneticPr fontId="5" type="noConversion"/>
  </si>
  <si>
    <t>云南省普洱市澜沧拉祜族自治县公安局发展河派出所</t>
    <phoneticPr fontId="5" type="noConversion"/>
  </si>
  <si>
    <t>云南省普洱市澜沧拉祜族自治县公安局糯扎渡派出所</t>
    <phoneticPr fontId="5" type="noConversion"/>
  </si>
  <si>
    <t>云南省普洱市澜沧拉祜族自治县公安局惠民派出所</t>
    <phoneticPr fontId="5" type="noConversion"/>
  </si>
  <si>
    <t>云南省普洱市澜沧拉祜族自治县公安局谦六派出所</t>
    <phoneticPr fontId="5" type="noConversion"/>
  </si>
  <si>
    <t>云南省普洱市澜沧拉祜族自治县公安局富东派出所</t>
    <phoneticPr fontId="5" type="noConversion"/>
  </si>
  <si>
    <t>云南省普洱市澜沧拉祜族自治县公安局酒井派出所</t>
    <phoneticPr fontId="5" type="noConversion"/>
  </si>
  <si>
    <t>云南省普洱市澜沧拉祜族自治县公安局文东派出所</t>
    <phoneticPr fontId="5" type="noConversion"/>
  </si>
  <si>
    <t>云南省普洱市澜沧拉祜族自治县公安局拉巴派出所</t>
    <phoneticPr fontId="5" type="noConversion"/>
  </si>
  <si>
    <t>云南省普洱市澜沧拉祜族自治县公安局富邦派出所</t>
    <phoneticPr fontId="5" type="noConversion"/>
  </si>
  <si>
    <t>云南省普洱市澜沧拉祜族自治县公安局南岭派出所</t>
    <phoneticPr fontId="5" type="noConversion"/>
  </si>
  <si>
    <t>云南省普洱市澜沧拉祜族自治县公安局东河派出所</t>
    <phoneticPr fontId="5" type="noConversion"/>
  </si>
  <si>
    <t>云南省普洱市澜沧拉祜族自治县公安局安康派出所</t>
    <phoneticPr fontId="5" type="noConversion"/>
  </si>
  <si>
    <t>云南省普洱市澜沧拉祜族自治县公安局大山派出所</t>
    <phoneticPr fontId="5" type="noConversion"/>
  </si>
  <si>
    <t>云南省普洱市澜沧拉祜族自治县公安局糯福边防派出所</t>
    <phoneticPr fontId="5" type="noConversion"/>
  </si>
  <si>
    <t>云南省普洱市澜沧拉祜族自治县公安局木戛边防派出所</t>
    <phoneticPr fontId="5" type="noConversion"/>
  </si>
  <si>
    <t>云南省普洱市澜沧拉祜族自治县公安局雪林边防派出所</t>
    <phoneticPr fontId="5" type="noConversion"/>
  </si>
  <si>
    <t>530829000000</t>
    <phoneticPr fontId="5" type="noConversion"/>
  </si>
  <si>
    <t>西盟县公安局</t>
    <phoneticPr fontId="5" type="noConversion"/>
  </si>
  <si>
    <t>云南省普洱市西盟佤族自治县看守所</t>
    <phoneticPr fontId="5" type="noConversion"/>
  </si>
  <si>
    <t>云南省普洱市西盟佤族自治县拘留所</t>
    <phoneticPr fontId="5" type="noConversion"/>
  </si>
  <si>
    <t>云南省普洱市西盟佤族自治县公安局翁嘎科边防派出所</t>
    <phoneticPr fontId="5" type="noConversion"/>
  </si>
  <si>
    <t>云南省普洱市西盟佤族自治县公安局勐卡边防派出所</t>
    <phoneticPr fontId="5" type="noConversion"/>
  </si>
  <si>
    <t>云南省普洱市西盟佤族自治县公安局新厂边防派出所</t>
    <phoneticPr fontId="5" type="noConversion"/>
  </si>
  <si>
    <t>云南省普洱市西盟佤族自治县公安局中课边防派出所</t>
    <phoneticPr fontId="5" type="noConversion"/>
  </si>
  <si>
    <t>云南省普洱市西盟佤族自治县公安局力所边防派出所</t>
    <phoneticPr fontId="5" type="noConversion"/>
  </si>
  <si>
    <t>云南省普洱市西盟佤族自治县公安局岳宋边防派出所</t>
    <phoneticPr fontId="5" type="noConversion"/>
  </si>
  <si>
    <t>select * from ap_page_portlet p where p.title like '%待办%' AND P.PAGE_ID='1421675220928';</t>
  </si>
  <si>
    <t>SELECT * FROM AP_MENU M WHERE M.MENU_ID IN (</t>
  </si>
  <si>
    <t>select C.MENU_ID from ap_menu_compo c where c.compo_id like 'SF_ENTRUST');</t>
  </si>
  <si>
    <t>--1421675220928 鉴定委托</t>
  </si>
  <si>
    <t>--1470452630120 我的委托</t>
  </si>
  <si>
    <t>门户上的快捷区域</t>
    <phoneticPr fontId="1" type="noConversion"/>
  </si>
  <si>
    <t>云南省普洱市公安局思茅分局政工室</t>
    <phoneticPr fontId="1" type="noConversion"/>
  </si>
  <si>
    <t>云南省普洱市宁洱哈尼族彝族自治县公安局</t>
    <phoneticPr fontId="1" type="noConversion"/>
  </si>
  <si>
    <t>云南省普洱市景东彝族自治县公安局</t>
    <phoneticPr fontId="1" type="noConversion"/>
  </si>
  <si>
    <t>云南省普洱市景谷傣族彝族自治县公安局</t>
    <phoneticPr fontId="1" type="noConversion"/>
  </si>
  <si>
    <t>云南省普洱市镇沅彝族哈尼族拉祜族自治县公安局</t>
    <phoneticPr fontId="1" type="noConversion"/>
  </si>
  <si>
    <t>云南省普洱市江城哈尼族彝族自治县公安局</t>
    <phoneticPr fontId="5" type="noConversion"/>
  </si>
  <si>
    <t>云南省普洱市孟连傣族拉祜族佤族自治县公安局</t>
    <phoneticPr fontId="5" type="noConversion"/>
  </si>
  <si>
    <t>云南省普洱市澜沧拉祜族自治县公安局</t>
    <phoneticPr fontId="5" type="noConversion"/>
  </si>
  <si>
    <t>云南省普洱市西盟佤族自治县公安局</t>
    <phoneticPr fontId="1" type="noConversion"/>
  </si>
  <si>
    <t>思茅指挥中心</t>
  </si>
  <si>
    <t>普洱市公安局</t>
  </si>
  <si>
    <t>普洱市公安局警令部</t>
  </si>
  <si>
    <t>普洱市公安局政治部</t>
  </si>
  <si>
    <t>普洱市公安局纪委</t>
  </si>
  <si>
    <t>普洱市公安局警务保障处</t>
  </si>
  <si>
    <t>普洱市公安局科技信息化处</t>
  </si>
  <si>
    <t>普洱市公安局法制支队</t>
  </si>
  <si>
    <t>普洱市公安局出入境管理处</t>
  </si>
  <si>
    <t>普洱市公安局警务督察支队</t>
  </si>
  <si>
    <t>普洱市公安局监所管理支队</t>
  </si>
  <si>
    <t>普洱市公安局反恐怖支队</t>
  </si>
  <si>
    <t>普洱市公安局特警支队</t>
  </si>
  <si>
    <t>普洱市公安局警卫支队</t>
  </si>
  <si>
    <t>普洱市公安局网络安全保卫支队</t>
  </si>
  <si>
    <t>普洱市公安局技术侦察支队</t>
  </si>
  <si>
    <t>普洱市公安局国内安全保卫支队</t>
  </si>
  <si>
    <t>普洱市公安局经济犯罪侦查支队</t>
  </si>
  <si>
    <t>普洱市公安局治安管理支队</t>
  </si>
  <si>
    <t xml:space="preserve">普洱市公安局交通警察支队    </t>
  </si>
  <si>
    <t>普洱市公安局刑事侦查支队</t>
  </si>
  <si>
    <t>普洱市公安局禁毒支队</t>
  </si>
  <si>
    <t>普洱市看守所</t>
  </si>
  <si>
    <t>普洱市强制戒毒所</t>
  </si>
  <si>
    <t>普洱市公安局训练基地</t>
  </si>
  <si>
    <t>思茅分局</t>
  </si>
  <si>
    <t>思茅分局政工室</t>
  </si>
  <si>
    <t>思茅分局指挥中心</t>
  </si>
  <si>
    <t>思茅分局纪检监察室</t>
  </si>
  <si>
    <t>思茅分局法制大队</t>
  </si>
  <si>
    <t>思茅分局警务保障室</t>
  </si>
  <si>
    <t>思茅分局国内安全保卫大队</t>
  </si>
  <si>
    <t>思茅分局经济犯罪侦查大队</t>
  </si>
  <si>
    <t>思茅分局刑事侦查大队</t>
  </si>
  <si>
    <t>思茅分局禁毒大队</t>
  </si>
  <si>
    <t>思茅分局治安管理大队</t>
  </si>
  <si>
    <t>思茅分局出入境管理大队</t>
  </si>
  <si>
    <t>思茅分局特警大队</t>
  </si>
  <si>
    <t>思茅分局交通警察大队</t>
  </si>
  <si>
    <t>思茅分局网络安全保卫大队</t>
  </si>
  <si>
    <t>思茅分局思茅港派出所</t>
  </si>
  <si>
    <t>思茅分局回梓街派出所</t>
  </si>
  <si>
    <t>思茅分局振兴路派出所</t>
  </si>
  <si>
    <t>思茅分局南屏派出所</t>
  </si>
  <si>
    <t>思茅分局云仙派出所</t>
  </si>
  <si>
    <t>思茅分局六顺派出所</t>
  </si>
  <si>
    <t>思茅分局龙潭派出所</t>
  </si>
  <si>
    <t>思茅分局倚象派出所</t>
  </si>
  <si>
    <t>思茅分局城北派出所</t>
  </si>
  <si>
    <t>思茅分局城南派出所</t>
  </si>
  <si>
    <t>思茅分局工业园区派出所</t>
  </si>
  <si>
    <t>宁洱县公安局</t>
  </si>
  <si>
    <t>宁洱县公安局纪检监察室</t>
  </si>
  <si>
    <t>宁洱县公安局警务督察队</t>
  </si>
  <si>
    <t>宁洱县公安局政工室</t>
  </si>
  <si>
    <t>宁洱县公安局指挥中心</t>
  </si>
  <si>
    <t>宁洱县公安局网络安全保卫大队</t>
  </si>
  <si>
    <t>宁洱县公安局刑事侦查大队</t>
  </si>
  <si>
    <t>宁洱县公安局治安管理大队</t>
  </si>
  <si>
    <t>宁洱县公安局禁毒大队</t>
  </si>
  <si>
    <t>宁洱县公安局经济犯罪侦查大队</t>
  </si>
  <si>
    <t>宁洱县公安局国内安全保卫大队</t>
  </si>
  <si>
    <t>宁洱县公安局法制室</t>
  </si>
  <si>
    <t>宁洱县看守所</t>
  </si>
  <si>
    <t>宁洱县公安局警务保障室</t>
  </si>
  <si>
    <t>宁洱县公安局交通警察大队</t>
  </si>
  <si>
    <t>宁洱县拘留所</t>
  </si>
  <si>
    <t>宁洱县公安局宁洱派出所</t>
  </si>
  <si>
    <t>宁洱县公安局磨黑派出所</t>
  </si>
  <si>
    <t>宁洱县公安局德安派出所</t>
  </si>
  <si>
    <t>宁洱县公安局梅子派出所</t>
  </si>
  <si>
    <t>宁洱县公安局同心派出所</t>
  </si>
  <si>
    <t>宁洱县公安局德化派出所</t>
  </si>
  <si>
    <t>宁洱县公安局普义派出所</t>
  </si>
  <si>
    <t>宁洱县公安局勐先派出所</t>
  </si>
  <si>
    <t>宁洱县公安局黎明派出所</t>
  </si>
  <si>
    <t>墨江县公安局</t>
  </si>
  <si>
    <t>墨江县公安局指挥中心</t>
  </si>
  <si>
    <t>墨江县公安局政工室</t>
  </si>
  <si>
    <t>墨江县公安局纪检监察室</t>
  </si>
  <si>
    <t>墨江县公安局网络安全保卫大队</t>
  </si>
  <si>
    <t>墨江县公安局警务保障室</t>
  </si>
  <si>
    <t>墨江县公安局法制室</t>
  </si>
  <si>
    <t>墨江县公安局国内安全保卫大队</t>
  </si>
  <si>
    <t>墨江县看守所</t>
  </si>
  <si>
    <t>墨江县公安局刑事侦查大队</t>
  </si>
  <si>
    <t>墨江县公安局经济犯罪侦查大队</t>
  </si>
  <si>
    <t>墨江县公安局禁毒大队</t>
  </si>
  <si>
    <t>墨江县公安局警务站</t>
  </si>
  <si>
    <t>墨江县公安局交通警察大队</t>
  </si>
  <si>
    <t>墨江县拘留所</t>
  </si>
  <si>
    <t>墨江县公安局联珠派出所</t>
  </si>
  <si>
    <t>墨江县公安局通关派出所</t>
  </si>
  <si>
    <t>墨江县公安局鱼塘派出所</t>
  </si>
  <si>
    <t>墨江县公安局龙潭派出所</t>
  </si>
  <si>
    <t>墨江县公安局文武派出所</t>
  </si>
  <si>
    <t>墨江县公安局景星派出所</t>
  </si>
  <si>
    <t>墨江县公安局新抚派出所</t>
  </si>
  <si>
    <t>墨江县公安局团田派出所</t>
  </si>
  <si>
    <t>墨江县公安局新安派出所</t>
  </si>
  <si>
    <t>墨江县公安局孟弄派出所</t>
  </si>
  <si>
    <t>墨江县公安局龙坝派出所</t>
  </si>
  <si>
    <t>墨江县公安局雅邑派出所</t>
  </si>
  <si>
    <t>墨江县公安局泗南江派出所</t>
  </si>
  <si>
    <t>墨江县公安局坝溜派出所</t>
  </si>
  <si>
    <t>墨江县公安局那哈派出所</t>
  </si>
  <si>
    <t>景东县公安局</t>
  </si>
  <si>
    <t>景东县公安局指挥中心</t>
  </si>
  <si>
    <t>景东县公安局政工室</t>
  </si>
  <si>
    <t>景东县公安局纪检监察室</t>
  </si>
  <si>
    <t>景东县公安局法制室</t>
  </si>
  <si>
    <t>景东县公安局警务保障室</t>
  </si>
  <si>
    <t>景东县公安局国内安全保卫大队</t>
  </si>
  <si>
    <t>景东县公安局经济犯罪侦查大队</t>
  </si>
  <si>
    <t>景东县公安局治安管理大队</t>
  </si>
  <si>
    <t>景东县公安局刑事侦查大队</t>
  </si>
  <si>
    <t>景东县公安局禁毒大队</t>
  </si>
  <si>
    <t>景东县公安局网络安全保卫大队</t>
  </si>
  <si>
    <t>景东县看守所</t>
  </si>
  <si>
    <t>景东县拘留所</t>
  </si>
  <si>
    <t>景东县公安局交通警察大队</t>
  </si>
  <si>
    <t>景东县公安局锦屏派出所</t>
  </si>
  <si>
    <t>景东县公安局文井派出所</t>
  </si>
  <si>
    <t>景东县公安局花山派出所</t>
  </si>
  <si>
    <t>景东县公安局大街派出所</t>
  </si>
  <si>
    <t>景东县公安局太忠派出所</t>
  </si>
  <si>
    <t>景东县公安局龙街派出所</t>
  </si>
  <si>
    <t>景东县公安局文龙派出所</t>
  </si>
  <si>
    <t>景东县公安局安定派出所</t>
  </si>
  <si>
    <t>景东县公安局漫湾派出所</t>
  </si>
  <si>
    <t>景东县公安局林街派出所</t>
  </si>
  <si>
    <t>景东县公安局景福派出所</t>
  </si>
  <si>
    <t>景东县公安局曼等派出所</t>
  </si>
  <si>
    <t>景东县公安局大朝山派出所</t>
  </si>
  <si>
    <t>景谷县公安局</t>
  </si>
  <si>
    <t>景谷县公安局纪检监察室</t>
  </si>
  <si>
    <t>景谷县公安局政工室</t>
  </si>
  <si>
    <t>景谷县公安局指挥中心</t>
  </si>
  <si>
    <t>景谷县公安局警务保障室</t>
  </si>
  <si>
    <t>景谷县公安局法制大队</t>
  </si>
  <si>
    <t>景谷县公安局国内安全保卫大队</t>
  </si>
  <si>
    <t>景谷县公安局刑事侦查大队</t>
  </si>
  <si>
    <t>景谷县公安局治安管理大队</t>
  </si>
  <si>
    <t>景谷县公安局网络安全保卫大队</t>
  </si>
  <si>
    <t>景谷县公安局经济犯罪侦查大队</t>
  </si>
  <si>
    <t>景谷县公安局禁毒大队</t>
  </si>
  <si>
    <t>景谷县看守所</t>
  </si>
  <si>
    <t>景谷县拘留所</t>
  </si>
  <si>
    <t>景谷县公安局交通警察大队</t>
  </si>
  <si>
    <t>景谷县公安局出入境管理大队</t>
  </si>
  <si>
    <t>景谷县公安局威远派出所</t>
  </si>
  <si>
    <t>景谷县公安局永平派出所</t>
  </si>
  <si>
    <t>景谷县公安局勐班派出所</t>
  </si>
  <si>
    <t>景谷县公安局碧安派出所</t>
  </si>
  <si>
    <t>景谷县公安局半坡派出所</t>
  </si>
  <si>
    <t>景谷县公安局民乐派出所</t>
  </si>
  <si>
    <t>景谷县公安局景谷派出所</t>
  </si>
  <si>
    <t>景谷县公安局凤山派出所</t>
  </si>
  <si>
    <t>景谷县公安局正兴派出所</t>
  </si>
  <si>
    <t>景谷县公安局益智派出所</t>
  </si>
  <si>
    <t>景谷县公安局边江派出所</t>
  </si>
  <si>
    <t>镇沅县公安局</t>
  </si>
  <si>
    <t>镇沅县公安局政工室</t>
  </si>
  <si>
    <t>镇沅县公安局指挥中心</t>
  </si>
  <si>
    <t>镇沅县公安局警务保障室</t>
  </si>
  <si>
    <t>镇沅县公安局法制大队</t>
  </si>
  <si>
    <t>镇沅县公安局治安管理大队</t>
  </si>
  <si>
    <t>镇沅县公安局禁毒大队</t>
  </si>
  <si>
    <t>镇沅县公安局刑事侦查大队</t>
  </si>
  <si>
    <t>镇沅县公安局国内安全保卫大队</t>
  </si>
  <si>
    <t>镇沅县公安局经济犯罪侦查大队</t>
  </si>
  <si>
    <t>镇沅县看守所</t>
  </si>
  <si>
    <t>镇沅县拘留所</t>
  </si>
  <si>
    <t>镇沅县公安局交通警察大队</t>
  </si>
  <si>
    <t>镇沅县公安局纪检监察室</t>
  </si>
  <si>
    <t>镇沅县公安局网络安全保卫大队</t>
  </si>
  <si>
    <t>镇沅县公安局出入境管理大队</t>
  </si>
  <si>
    <t>镇沅县公安局恩乐派出所</t>
  </si>
  <si>
    <t>镇沅县公安局按板派出所</t>
  </si>
  <si>
    <t>镇沅县公安局勐大派出所</t>
  </si>
  <si>
    <t>镇沅县公安局振太派出所</t>
  </si>
  <si>
    <t>镇沅县公安局田坝派出所</t>
  </si>
  <si>
    <t>镇沅县公安局古城派出所</t>
  </si>
  <si>
    <t>镇沅县公安局九甲派出所</t>
  </si>
  <si>
    <t>镇沅县公安局者东派出所</t>
  </si>
  <si>
    <t>镇沅县公安局和平派出所</t>
  </si>
  <si>
    <t>江城县公安局</t>
  </si>
  <si>
    <t>江城县公安局政工室</t>
  </si>
  <si>
    <t>江城县公安局指挥中心</t>
  </si>
  <si>
    <t>江城县公安局纪检监察室</t>
  </si>
  <si>
    <t>江城县公安局警务督察队</t>
  </si>
  <si>
    <t>江城县公安局法制室</t>
  </si>
  <si>
    <t>江城县公安局国内安全保卫大队</t>
  </si>
  <si>
    <t>江城县公安局经济犯罪侦查大队</t>
  </si>
  <si>
    <t>江城县公安局刑事侦查大队</t>
  </si>
  <si>
    <t>江城县公安局禁毒大队</t>
  </si>
  <si>
    <t>江城县公安局出入境管理大队</t>
  </si>
  <si>
    <t>江城县公安局治安管理大队</t>
  </si>
  <si>
    <t>江城县公安局警务保障室</t>
  </si>
  <si>
    <t>江城县公安局交通警察大队</t>
  </si>
  <si>
    <t>江城县公安局网络安全保卫大队</t>
  </si>
  <si>
    <t>江城县公安局勐烈派出所</t>
  </si>
  <si>
    <t>江城县公安局国庆派出所</t>
  </si>
  <si>
    <t>江城县公安局嘉禾派出所</t>
  </si>
  <si>
    <t>江城县公安局宝藏派出所</t>
  </si>
  <si>
    <t>江城县公安局整董派出所</t>
  </si>
  <si>
    <t>江城县公安局整董边防派出所</t>
  </si>
  <si>
    <t>江城县公安局曲水边防派出所</t>
  </si>
  <si>
    <t>江城县公安局勐烈边防派出所</t>
  </si>
  <si>
    <t>江城县公安局康平边防派出所</t>
  </si>
  <si>
    <t>孟连县公安局</t>
  </si>
  <si>
    <t>孟连县公安局政工监督室</t>
  </si>
  <si>
    <t>孟连县公安局纪检监察室</t>
  </si>
  <si>
    <t>孟连县公安局警务保障室</t>
  </si>
  <si>
    <t>孟连县公安局指挥中心</t>
  </si>
  <si>
    <t>孟连县公安局国内安全保卫大队</t>
  </si>
  <si>
    <t>孟连县公安局刑事侦查大队</t>
  </si>
  <si>
    <t>孟连县公安局治安管理大队</t>
  </si>
  <si>
    <t>孟连县公安局交通警察大队</t>
  </si>
  <si>
    <t>孟连县公安局经济犯罪侦查大队</t>
  </si>
  <si>
    <t>孟连县公安局出入境管理大队</t>
  </si>
  <si>
    <t>孟连县公安局网络安全保卫大队</t>
  </si>
  <si>
    <t>孟连县公安局法制大队</t>
  </si>
  <si>
    <t>孟连县公安局娜允派出所</t>
  </si>
  <si>
    <t>孟连县公安局景信派出所</t>
  </si>
  <si>
    <t>孟连县公安局勐啊派出所</t>
  </si>
  <si>
    <t>孟连县公安局勐马边防派出所</t>
  </si>
  <si>
    <t>孟连县公安局芒信边防派出所</t>
  </si>
  <si>
    <t>孟连县公安局公信边防派出所</t>
  </si>
  <si>
    <t>孟连县公安局富岩边防派出所</t>
  </si>
  <si>
    <t>孟连县公安局勐啊边防派出所</t>
  </si>
  <si>
    <t>澜沧县公安局</t>
  </si>
  <si>
    <t>澜沧县公安局指挥中心</t>
  </si>
  <si>
    <t>澜沧县公安局政工室</t>
  </si>
  <si>
    <t>澜沧县公安局纪委</t>
  </si>
  <si>
    <t>澜沧县公安局警务保障室</t>
  </si>
  <si>
    <t>澜沧县公安局法制大队</t>
  </si>
  <si>
    <t>澜沧县公安局出入境管理大队</t>
  </si>
  <si>
    <t>澜沧县公安局网络安全保卫大队</t>
  </si>
  <si>
    <t>澜沧县公安局治安管理大队</t>
  </si>
  <si>
    <t>澜沧县公安局刑事侦查大队</t>
  </si>
  <si>
    <t>澜沧县公安局禁毒大队</t>
  </si>
  <si>
    <t>澜沧县公安局国内安全保卫大队</t>
  </si>
  <si>
    <t>澜沧县公安局经济犯罪侦查大队</t>
  </si>
  <si>
    <t>澜沧县看守所</t>
  </si>
  <si>
    <t>澜沧县拘留所</t>
  </si>
  <si>
    <t>澜沧县强制戒毒所</t>
  </si>
  <si>
    <t>澜沧县武警现役公安边防大队</t>
  </si>
  <si>
    <t>澜沧县公安局交通警察大队</t>
  </si>
  <si>
    <t>澜沧县公安局勐朗派出所</t>
  </si>
  <si>
    <t>澜沧县公安局上允派出所</t>
  </si>
  <si>
    <t>澜沧县公安局竹塘派出所</t>
  </si>
  <si>
    <t>澜沧县公安局东回派出所</t>
  </si>
  <si>
    <t>澜沧县公安局发展河派出所</t>
  </si>
  <si>
    <t>澜沧县公安局糯扎渡派出所</t>
  </si>
  <si>
    <t>澜沧县公安局惠民派出所</t>
  </si>
  <si>
    <t>澜沧县公安局谦六派出所</t>
  </si>
  <si>
    <t>澜沧县公安局富东派出所</t>
  </si>
  <si>
    <t>澜沧县公安局酒井派出所</t>
  </si>
  <si>
    <t>澜沧县公安局文东派出所</t>
  </si>
  <si>
    <t>澜沧县公安局拉巴派出所</t>
  </si>
  <si>
    <t>澜沧县公安局富邦派出所</t>
  </si>
  <si>
    <t>澜沧县公安局南岭派出所</t>
  </si>
  <si>
    <t>澜沧县公安局东河派出所</t>
  </si>
  <si>
    <t>澜沧县公安局安康派出所</t>
  </si>
  <si>
    <t>澜沧县公安局大山派出所</t>
  </si>
  <si>
    <t>澜沧县公安局糯福边防派出所</t>
  </si>
  <si>
    <t>澜沧县公安局木戛边防派出所</t>
  </si>
  <si>
    <t>澜沧县公安局雪林边防派出所</t>
  </si>
  <si>
    <t>西盟县公安局</t>
  </si>
  <si>
    <t>西盟县公安局指挥中心</t>
  </si>
  <si>
    <t>西盟县公安局政工室</t>
  </si>
  <si>
    <t>西盟县公安局纪检监察室</t>
  </si>
  <si>
    <t>西盟县公安局法制室</t>
  </si>
  <si>
    <t>西盟县公安局警务保障室</t>
  </si>
  <si>
    <t>西盟县公安局出入境管理大队</t>
  </si>
  <si>
    <t>西盟县公安局督察大队</t>
  </si>
  <si>
    <t>西盟县公安局国内安全保卫大队</t>
  </si>
  <si>
    <t>西盟县公安局经济犯罪侦查大队</t>
  </si>
  <si>
    <t>西盟县公安局治安管理大队</t>
  </si>
  <si>
    <t>西盟县公安局网络安全保卫大队</t>
  </si>
  <si>
    <t>西盟县公安局刑事侦查大队</t>
  </si>
  <si>
    <t>西盟县公安局禁毒大队</t>
  </si>
  <si>
    <t>西盟县看守所</t>
  </si>
  <si>
    <t>西盟县拘留所</t>
  </si>
  <si>
    <t>西盟县公安局交通警察大队</t>
  </si>
  <si>
    <t>西盟县公安局勐梭派出所</t>
  </si>
  <si>
    <t>西盟县公安局勐卡派出所</t>
  </si>
  <si>
    <t>西盟县公安局翁嘎科边防派出所</t>
  </si>
  <si>
    <t>西盟县公安局勐卡边防派出所</t>
  </si>
  <si>
    <t>西盟县公安局新厂边防派出所</t>
  </si>
  <si>
    <t>西盟县公安局中课边防派出所</t>
  </si>
  <si>
    <t>西盟县公安局力所边防派出所</t>
  </si>
  <si>
    <t>西盟县公安局岳宋边防派出所</t>
  </si>
  <si>
    <t>普洱禁毒</t>
    <phoneticPr fontId="1" type="noConversion"/>
  </si>
  <si>
    <t>普洱刑侦</t>
    <phoneticPr fontId="1" type="noConversion"/>
  </si>
  <si>
    <t xml:space="preserve">普洱交警    </t>
    <phoneticPr fontId="1" type="noConversion"/>
  </si>
  <si>
    <t>普洱治安</t>
    <phoneticPr fontId="1" type="noConversion"/>
  </si>
  <si>
    <t>普洱经侦</t>
    <phoneticPr fontId="1" type="noConversion"/>
  </si>
  <si>
    <t>普洱国保</t>
    <phoneticPr fontId="1" type="noConversion"/>
  </si>
  <si>
    <t>普洱技侦</t>
    <phoneticPr fontId="1" type="noConversion"/>
  </si>
  <si>
    <t>普洱网安</t>
    <phoneticPr fontId="1" type="noConversion"/>
  </si>
  <si>
    <t>普洱警卫</t>
    <phoneticPr fontId="1" type="noConversion"/>
  </si>
  <si>
    <t>普洱警务保障处</t>
  </si>
  <si>
    <t>普洱科技信息化处</t>
  </si>
  <si>
    <t>普洱法制支队</t>
  </si>
  <si>
    <t>普洱出入境管理处</t>
  </si>
  <si>
    <t>普洱警务督察支队</t>
  </si>
  <si>
    <t>普洱监所管理支队</t>
  </si>
  <si>
    <t>普洱特警支队</t>
  </si>
  <si>
    <t>思茅政工室</t>
  </si>
  <si>
    <t>思茅纪检监察室</t>
  </si>
  <si>
    <t>思茅法制大队</t>
  </si>
  <si>
    <t>思茅警务保障室</t>
  </si>
  <si>
    <t>思茅出入境管理大队</t>
  </si>
  <si>
    <t>思茅思茅港派出所</t>
  </si>
  <si>
    <t>思茅回梓街派出所</t>
  </si>
  <si>
    <t>思茅振兴路派出所</t>
  </si>
  <si>
    <t>思茅南屏派出所</t>
  </si>
  <si>
    <t>思茅云仙派出所</t>
  </si>
  <si>
    <t>思茅六顺派出所</t>
  </si>
  <si>
    <t>思茅龙潭派出所</t>
  </si>
  <si>
    <t>思茅倚象派出所</t>
  </si>
  <si>
    <t>思茅城北派出所</t>
  </si>
  <si>
    <t>思茅城南派出所</t>
  </si>
  <si>
    <t>思茅工业园区派出所</t>
  </si>
  <si>
    <t>普洱看守所</t>
    <phoneticPr fontId="1" type="noConversion"/>
  </si>
  <si>
    <t>普洱戒毒</t>
    <phoneticPr fontId="1" type="noConversion"/>
  </si>
  <si>
    <t>普洱训练基地</t>
    <phoneticPr fontId="1" type="noConversion"/>
  </si>
  <si>
    <t>墨江指挥中心</t>
  </si>
  <si>
    <t>墨江政工室</t>
  </si>
  <si>
    <t>墨江纪检监察室</t>
  </si>
  <si>
    <t>墨江警务保障室</t>
  </si>
  <si>
    <t>墨江法制室</t>
  </si>
  <si>
    <t>墨江警务站</t>
  </si>
  <si>
    <t>墨江联珠派出所</t>
  </si>
  <si>
    <t>墨江通关派出所</t>
  </si>
  <si>
    <t>墨江鱼塘派出所</t>
  </si>
  <si>
    <t>墨江龙潭派出所</t>
  </si>
  <si>
    <t>墨江文武派出所</t>
  </si>
  <si>
    <t>墨江景星派出所</t>
  </si>
  <si>
    <t>墨江新抚派出所</t>
  </si>
  <si>
    <t>墨江团田派出所</t>
  </si>
  <si>
    <t>墨江新安派出所</t>
  </si>
  <si>
    <t>墨江孟弄派出所</t>
  </si>
  <si>
    <t>墨江龙坝派出所</t>
  </si>
  <si>
    <t>墨江雅邑派出所</t>
  </si>
  <si>
    <t>墨江泗南江派出所</t>
  </si>
  <si>
    <t>墨江坝溜派出所</t>
  </si>
  <si>
    <t>墨江那哈派出所</t>
  </si>
  <si>
    <t>景东指挥中心</t>
  </si>
  <si>
    <t>景东政工室</t>
  </si>
  <si>
    <t>景东纪检监察室</t>
  </si>
  <si>
    <t>景东法制室</t>
  </si>
  <si>
    <t>景东警务保障室</t>
  </si>
  <si>
    <t>景东锦屏派出所</t>
  </si>
  <si>
    <t>景东文井派出所</t>
  </si>
  <si>
    <t>景东花山派出所</t>
  </si>
  <si>
    <t>景东大街派出所</t>
  </si>
  <si>
    <t>景东太忠派出所</t>
  </si>
  <si>
    <t>景东龙街派出所</t>
  </si>
  <si>
    <t>景东文龙派出所</t>
  </si>
  <si>
    <t>景东安定派出所</t>
  </si>
  <si>
    <t>景东漫湾派出所</t>
  </si>
  <si>
    <t>景东林街派出所</t>
  </si>
  <si>
    <t>景东景福派出所</t>
  </si>
  <si>
    <t>景东曼等派出所</t>
  </si>
  <si>
    <t>景东大朝山派出所</t>
  </si>
  <si>
    <t>景谷纪检监察室</t>
  </si>
  <si>
    <t>景谷政工室</t>
  </si>
  <si>
    <t>景谷指挥中心</t>
  </si>
  <si>
    <t>景谷警务保障室</t>
  </si>
  <si>
    <t>景谷法制大队</t>
  </si>
  <si>
    <t>景谷出入境管理大队</t>
  </si>
  <si>
    <t>景谷威远派出所</t>
  </si>
  <si>
    <t>景谷永平派出所</t>
  </si>
  <si>
    <t>景谷勐班派出所</t>
  </si>
  <si>
    <t>景谷碧安派出所</t>
  </si>
  <si>
    <t>景谷半坡派出所</t>
  </si>
  <si>
    <t>景谷民乐派出所</t>
  </si>
  <si>
    <t>景谷景谷派出所</t>
  </si>
  <si>
    <t>景谷凤山派出所</t>
  </si>
  <si>
    <t>景谷正兴派出所</t>
  </si>
  <si>
    <t>景谷益智派出所</t>
  </si>
  <si>
    <t>景谷边江派出所</t>
  </si>
  <si>
    <t>镇沅政工室</t>
  </si>
  <si>
    <t>镇沅指挥中心</t>
  </si>
  <si>
    <t>镇沅警务保障室</t>
  </si>
  <si>
    <t>镇沅法制大队</t>
  </si>
  <si>
    <t>镇沅纪检监察室</t>
  </si>
  <si>
    <t>镇沅出入境管理大队</t>
  </si>
  <si>
    <t>镇沅恩乐派出所</t>
  </si>
  <si>
    <t>镇沅按板派出所</t>
  </si>
  <si>
    <t>镇沅勐大派出所</t>
  </si>
  <si>
    <t>镇沅振太派出所</t>
  </si>
  <si>
    <t>镇沅田坝派出所</t>
  </si>
  <si>
    <t>镇沅古城派出所</t>
  </si>
  <si>
    <t>镇沅九甲派出所</t>
  </si>
  <si>
    <t>镇沅者东派出所</t>
  </si>
  <si>
    <t>镇沅和平派出所</t>
  </si>
  <si>
    <t>江城政工室</t>
  </si>
  <si>
    <t>江城指挥中心</t>
  </si>
  <si>
    <t>江城纪检监察室</t>
  </si>
  <si>
    <t>江城警务督察队</t>
  </si>
  <si>
    <t>江城法制室</t>
  </si>
  <si>
    <t>江城出入境管理大队</t>
  </si>
  <si>
    <t>江城警务保障室</t>
  </si>
  <si>
    <t>江城勐烈派出所</t>
  </si>
  <si>
    <t>江城国庆派出所</t>
  </si>
  <si>
    <t>江城嘉禾派出所</t>
  </si>
  <si>
    <t>江城宝藏派出所</t>
  </si>
  <si>
    <t>江城整董派出所</t>
  </si>
  <si>
    <t>江城整董边防派出所</t>
  </si>
  <si>
    <t>江城曲水边防派出所</t>
  </si>
  <si>
    <t>江城勐烈边防派出所</t>
  </si>
  <si>
    <t>江城康平边防派出所</t>
  </si>
  <si>
    <t>孟连政工监督室</t>
  </si>
  <si>
    <t>孟连纪检监察室</t>
  </si>
  <si>
    <t>孟连警务保障室</t>
  </si>
  <si>
    <t>孟连指挥中心</t>
  </si>
  <si>
    <t>孟连出入境管理大队</t>
  </si>
  <si>
    <t>孟连法制大队</t>
  </si>
  <si>
    <t>孟连娜允派出所</t>
  </si>
  <si>
    <t>孟连景信派出所</t>
  </si>
  <si>
    <t>孟连勐啊派出所</t>
  </si>
  <si>
    <t>孟连勐马边防派出所</t>
  </si>
  <si>
    <t>孟连芒信边防派出所</t>
  </si>
  <si>
    <t>孟连公信边防派出所</t>
  </si>
  <si>
    <t>孟连富岩边防派出所</t>
  </si>
  <si>
    <t>孟连勐啊边防派出所</t>
  </si>
  <si>
    <t>澜沧指挥中心</t>
  </si>
  <si>
    <t>澜沧政工室</t>
  </si>
  <si>
    <t>澜沧纪委</t>
  </si>
  <si>
    <t>澜沧警务保障室</t>
  </si>
  <si>
    <t>澜沧法制大队</t>
  </si>
  <si>
    <t>澜沧出入境管理大队</t>
  </si>
  <si>
    <t>澜沧勐朗派出所</t>
  </si>
  <si>
    <t>澜沧上允派出所</t>
  </si>
  <si>
    <t>澜沧竹塘派出所</t>
  </si>
  <si>
    <t>澜沧东回派出所</t>
  </si>
  <si>
    <t>澜沧发展河派出所</t>
  </si>
  <si>
    <t>澜沧糯扎渡派出所</t>
  </si>
  <si>
    <t>澜沧惠民派出所</t>
  </si>
  <si>
    <t>澜沧谦六派出所</t>
  </si>
  <si>
    <t>澜沧富东派出所</t>
  </si>
  <si>
    <t>澜沧酒井派出所</t>
  </si>
  <si>
    <t>澜沧文东派出所</t>
  </si>
  <si>
    <t>澜沧拉巴派出所</t>
  </si>
  <si>
    <t>澜沧富邦派出所</t>
  </si>
  <si>
    <t>澜沧南岭派出所</t>
  </si>
  <si>
    <t>澜沧东河派出所</t>
  </si>
  <si>
    <t>澜沧安康派出所</t>
  </si>
  <si>
    <t>澜沧大山派出所</t>
  </si>
  <si>
    <t>澜沧糯福边防派出所</t>
  </si>
  <si>
    <t>澜沧木戛边防派出所</t>
  </si>
  <si>
    <t>澜沧雪林边防派出所</t>
  </si>
  <si>
    <t>西盟指挥中心</t>
  </si>
  <si>
    <t>西盟政工室</t>
  </si>
  <si>
    <t>西盟纪检监察室</t>
  </si>
  <si>
    <t>西盟法制室</t>
  </si>
  <si>
    <t>西盟警务保障室</t>
  </si>
  <si>
    <t>西盟出入境管理大队</t>
  </si>
  <si>
    <t>西盟督察大队</t>
  </si>
  <si>
    <t>西盟勐梭派出所</t>
  </si>
  <si>
    <t>西盟勐卡派出所</t>
  </si>
  <si>
    <t>西盟翁嘎科边防派出所</t>
  </si>
  <si>
    <t>西盟勐卡边防派出所</t>
  </si>
  <si>
    <t>西盟新厂边防派出所</t>
  </si>
  <si>
    <t>西盟中课边防派出所</t>
  </si>
  <si>
    <t>西盟力所边防派出所</t>
  </si>
  <si>
    <t>西盟岳宋边防派出所</t>
  </si>
  <si>
    <t>普洱反恐</t>
    <phoneticPr fontId="1" type="noConversion"/>
  </si>
  <si>
    <t>思茅国保</t>
  </si>
  <si>
    <t>墨江国保</t>
  </si>
  <si>
    <t>景东国保</t>
  </si>
  <si>
    <t>景谷国保</t>
  </si>
  <si>
    <t>镇沅国保</t>
  </si>
  <si>
    <t>江城国保</t>
  </si>
  <si>
    <t>孟连国保</t>
  </si>
  <si>
    <t>澜沧国保</t>
  </si>
  <si>
    <t>西盟国保</t>
  </si>
  <si>
    <t>思茅经侦</t>
  </si>
  <si>
    <t>墨江经侦</t>
  </si>
  <si>
    <t>景东经侦</t>
  </si>
  <si>
    <t>景谷经侦</t>
  </si>
  <si>
    <t>镇沅经侦</t>
  </si>
  <si>
    <t>江城经侦</t>
  </si>
  <si>
    <t>孟连经侦</t>
  </si>
  <si>
    <t>澜沧经侦</t>
  </si>
  <si>
    <t>西盟经侦</t>
  </si>
  <si>
    <t>思茅交警</t>
  </si>
  <si>
    <t>墨江交警</t>
  </si>
  <si>
    <t>景东交警</t>
  </si>
  <si>
    <t>景谷交警</t>
  </si>
  <si>
    <t>镇沅交警</t>
  </si>
  <si>
    <t>江城交警</t>
  </si>
  <si>
    <t>孟连交警</t>
  </si>
  <si>
    <t>澜沧交警</t>
  </si>
  <si>
    <t>西盟交警</t>
  </si>
  <si>
    <t>思茅特警</t>
  </si>
  <si>
    <t>墨江禁毒</t>
  </si>
  <si>
    <t>景东禁毒</t>
  </si>
  <si>
    <t>景谷禁毒</t>
  </si>
  <si>
    <t>镇沅禁毒</t>
  </si>
  <si>
    <t>江城禁毒</t>
  </si>
  <si>
    <t>澜沧禁毒</t>
  </si>
  <si>
    <t>西盟禁毒</t>
  </si>
  <si>
    <t>思茅禁毒</t>
    <phoneticPr fontId="1" type="noConversion"/>
  </si>
  <si>
    <t>思茅刑侦</t>
  </si>
  <si>
    <t>墨江刑侦</t>
  </si>
  <si>
    <t>景东刑侦</t>
  </si>
  <si>
    <t>景谷刑侦</t>
  </si>
  <si>
    <t>镇沅刑侦</t>
  </si>
  <si>
    <t>江城刑侦</t>
  </si>
  <si>
    <t>孟连刑侦</t>
  </si>
  <si>
    <t>澜沧刑侦</t>
  </si>
  <si>
    <t>西盟刑侦</t>
  </si>
  <si>
    <t>宁洱纪检监察室</t>
  </si>
  <si>
    <t>宁洱警务督察队</t>
  </si>
  <si>
    <t>宁洱政工室</t>
  </si>
  <si>
    <t>宁洱指挥中心</t>
  </si>
  <si>
    <t>宁洱刑侦</t>
  </si>
  <si>
    <t>宁洱禁毒</t>
  </si>
  <si>
    <t>宁洱经侦</t>
  </si>
  <si>
    <t>宁洱国保</t>
  </si>
  <si>
    <t>宁洱法制室</t>
  </si>
  <si>
    <t>宁洱警务保障室</t>
  </si>
  <si>
    <t>宁洱交警</t>
  </si>
  <si>
    <t>宁洱宁洱派出所</t>
  </si>
  <si>
    <t>宁洱磨黑派出所</t>
  </si>
  <si>
    <t>宁洱德安派出所</t>
  </si>
  <si>
    <t>宁洱梅子派出所</t>
  </si>
  <si>
    <t>宁洱同心派出所</t>
  </si>
  <si>
    <t>宁洱德化派出所</t>
  </si>
  <si>
    <t>宁洱普义派出所</t>
  </si>
  <si>
    <t>宁洱勐先派出所</t>
  </si>
  <si>
    <t>宁洱黎明派出所</t>
  </si>
  <si>
    <t>思茅治安</t>
  </si>
  <si>
    <t>宁洱治安</t>
  </si>
  <si>
    <t>景东治安</t>
  </si>
  <si>
    <t>景谷治安</t>
  </si>
  <si>
    <t>镇沅治安</t>
  </si>
  <si>
    <t>江城治安</t>
  </si>
  <si>
    <t>孟连治安</t>
  </si>
  <si>
    <t>澜沧治安</t>
  </si>
  <si>
    <t>西盟治安</t>
  </si>
  <si>
    <t>思茅区看守所</t>
    <phoneticPr fontId="1" type="noConversion"/>
  </si>
  <si>
    <t>思茅区拘留所</t>
    <phoneticPr fontId="1" type="noConversion"/>
  </si>
  <si>
    <t>思茅看守所</t>
    <phoneticPr fontId="1" type="noConversion"/>
  </si>
  <si>
    <t>思茅拘留所</t>
    <phoneticPr fontId="1" type="noConversion"/>
  </si>
  <si>
    <t>思茅网安</t>
  </si>
  <si>
    <t>宁洱网安</t>
  </si>
  <si>
    <t>墨江网安</t>
  </si>
  <si>
    <t>景东网安</t>
  </si>
  <si>
    <t>景谷网安</t>
  </si>
  <si>
    <t>镇沅网安</t>
  </si>
  <si>
    <t>江城网安</t>
  </si>
  <si>
    <t>孟连网安</t>
  </si>
  <si>
    <t>澜沧网安</t>
  </si>
  <si>
    <t>西盟网安</t>
  </si>
  <si>
    <t>孟连看守所</t>
    <phoneticPr fontId="1" type="noConversion"/>
  </si>
  <si>
    <t>孟连县拘留所</t>
    <phoneticPr fontId="1" type="noConversion"/>
  </si>
  <si>
    <t>孟连县强制隔离戒毒所</t>
    <phoneticPr fontId="1" type="noConversion"/>
  </si>
  <si>
    <t>普洱市公安局机关委员会</t>
    <phoneticPr fontId="1" type="noConversion"/>
  </si>
  <si>
    <t>普洱机关委员会</t>
    <phoneticPr fontId="1" type="noConversion"/>
  </si>
  <si>
    <t>江城县看守所</t>
    <phoneticPr fontId="1" type="noConversion"/>
  </si>
  <si>
    <t>江城县拘留所</t>
    <phoneticPr fontId="1" type="noConversion"/>
  </si>
  <si>
    <t>江城看守所</t>
    <phoneticPr fontId="1" type="noConversion"/>
  </si>
  <si>
    <t>江城拘留所</t>
    <phoneticPr fontId="1" type="noConversion"/>
  </si>
  <si>
    <t>澜沧县武警现役公安消防大队</t>
    <phoneticPr fontId="1" type="noConversion"/>
  </si>
  <si>
    <t>澜沧消防</t>
    <phoneticPr fontId="1" type="noConversion"/>
  </si>
  <si>
    <t>澜沧边防</t>
    <phoneticPr fontId="1" type="noConversion"/>
  </si>
  <si>
    <t>澜沧戒毒</t>
    <phoneticPr fontId="1" type="noConversion"/>
  </si>
  <si>
    <t>澜沧拘留</t>
    <phoneticPr fontId="1" type="noConversion"/>
  </si>
  <si>
    <t>澜沧看守</t>
    <phoneticPr fontId="1" type="noConversion"/>
  </si>
  <si>
    <t>宁洱看守所</t>
  </si>
  <si>
    <t>宁洱拘留所</t>
  </si>
  <si>
    <t>墨江看守所</t>
  </si>
  <si>
    <t>墨江拘留所</t>
  </si>
  <si>
    <t>景东看守所</t>
  </si>
  <si>
    <t>景东拘留所</t>
  </si>
  <si>
    <t>景谷看守所</t>
  </si>
  <si>
    <t>景谷拘留所</t>
  </si>
  <si>
    <t>镇沅看守所</t>
  </si>
  <si>
    <t>镇沅拘留所</t>
  </si>
  <si>
    <t>孟连拘留所</t>
  </si>
  <si>
    <t>孟连戒毒所</t>
  </si>
  <si>
    <t>西盟看守所</t>
  </si>
  <si>
    <t>西盟拘留所</t>
  </si>
  <si>
    <t>530800000000</t>
  </si>
  <si>
    <t>530800050000</t>
  </si>
  <si>
    <t>530800120000</t>
  </si>
  <si>
    <t>530822000000</t>
  </si>
  <si>
    <t>530822070000</t>
  </si>
  <si>
    <t>530822090000</t>
  </si>
  <si>
    <t>530822100000</t>
  </si>
  <si>
    <t>530822120000</t>
  </si>
  <si>
    <t>530822130000</t>
  </si>
  <si>
    <t>530822140000</t>
  </si>
  <si>
    <t>530822150000</t>
  </si>
  <si>
    <t>530822160000</t>
  </si>
  <si>
    <t>530822170000</t>
  </si>
  <si>
    <t>530822410000</t>
  </si>
  <si>
    <t>530824140000</t>
  </si>
  <si>
    <t>530825000000</t>
  </si>
  <si>
    <t>530825010000</t>
  </si>
  <si>
    <t>530825020000</t>
  </si>
  <si>
    <t>530825030000</t>
  </si>
  <si>
    <t>530825040000</t>
  </si>
  <si>
    <t>530825050000</t>
  </si>
  <si>
    <t>530825060000</t>
  </si>
  <si>
    <t>530825070000</t>
  </si>
  <si>
    <t>530825080000</t>
  </si>
  <si>
    <t>530825090000</t>
  </si>
  <si>
    <t>530825100000</t>
  </si>
  <si>
    <t>530825110000</t>
  </si>
  <si>
    <t>530825120000</t>
  </si>
  <si>
    <t>530825130000</t>
  </si>
  <si>
    <t>530825140000</t>
  </si>
  <si>
    <t>530825150000</t>
  </si>
  <si>
    <t>530825410000</t>
  </si>
  <si>
    <t>530825420000</t>
  </si>
  <si>
    <t>530825440000</t>
  </si>
  <si>
    <t>530825450000</t>
  </si>
  <si>
    <t>530825460000</t>
  </si>
  <si>
    <t>530825470000</t>
  </si>
  <si>
    <t>530825490000</t>
  </si>
  <si>
    <t>530825500000</t>
  </si>
  <si>
    <t>530825510000</t>
  </si>
  <si>
    <t>530826000000</t>
  </si>
  <si>
    <t>530827080000</t>
  </si>
  <si>
    <t>530828000000</t>
  </si>
  <si>
    <t>530829000000</t>
  </si>
  <si>
    <t>ENTRUSTOR_TYPE</t>
  </si>
  <si>
    <t>PARENT_ID</t>
  </si>
  <si>
    <t>SHORT_NAME</t>
  </si>
  <si>
    <t>DISTRICT_CODE</t>
  </si>
  <si>
    <r>
      <t>s</t>
    </r>
    <r>
      <rPr>
        <sz val="10"/>
        <color indexed="64"/>
        <rFont val="Microsoft Sans Serif"/>
        <family val="2"/>
      </rPr>
      <t>a</t>
    </r>
    <phoneticPr fontId="5" type="noConversion"/>
  </si>
  <si>
    <r>
      <t>p</t>
    </r>
    <r>
      <rPr>
        <sz val="10"/>
        <color indexed="64"/>
        <rFont val="Microsoft Sans Serif"/>
        <family val="2"/>
      </rPr>
      <t>uer</t>
    </r>
    <phoneticPr fontId="5" type="noConversion"/>
  </si>
  <si>
    <t>普洱反恐</t>
    <phoneticPr fontId="1" type="noConversion"/>
  </si>
  <si>
    <t>普洱警卫</t>
    <phoneticPr fontId="1" type="noConversion"/>
  </si>
  <si>
    <t>普洱网安</t>
    <phoneticPr fontId="1" type="noConversion"/>
  </si>
  <si>
    <t>普洱技侦</t>
    <phoneticPr fontId="1" type="noConversion"/>
  </si>
  <si>
    <t>普洱国保</t>
    <phoneticPr fontId="1" type="noConversion"/>
  </si>
  <si>
    <t>普洱经侦</t>
    <phoneticPr fontId="1" type="noConversion"/>
  </si>
  <si>
    <t>普洱治安</t>
    <phoneticPr fontId="1" type="noConversion"/>
  </si>
  <si>
    <t xml:space="preserve">普洱交警    </t>
    <phoneticPr fontId="1" type="noConversion"/>
  </si>
  <si>
    <t>普洱刑侦</t>
    <phoneticPr fontId="1" type="noConversion"/>
  </si>
  <si>
    <t>普洱禁毒</t>
    <phoneticPr fontId="1" type="noConversion"/>
  </si>
  <si>
    <t>普洱看守所</t>
    <phoneticPr fontId="1" type="noConversion"/>
  </si>
  <si>
    <t>普洱戒毒</t>
    <phoneticPr fontId="1" type="noConversion"/>
  </si>
  <si>
    <t>普洱市公安局机关委员会</t>
    <phoneticPr fontId="1" type="noConversion"/>
  </si>
  <si>
    <t>普洱机关委员会</t>
    <phoneticPr fontId="1" type="noConversion"/>
  </si>
  <si>
    <t>普洱训练基地</t>
    <phoneticPr fontId="1" type="noConversion"/>
  </si>
  <si>
    <r>
      <t>s</t>
    </r>
    <r>
      <rPr>
        <sz val="10"/>
        <color indexed="64"/>
        <rFont val="Arial"/>
        <family val="2"/>
      </rPr>
      <t>imao</t>
    </r>
    <phoneticPr fontId="5" type="noConversion"/>
  </si>
  <si>
    <t>思茅禁毒</t>
    <phoneticPr fontId="1" type="noConversion"/>
  </si>
  <si>
    <t>思茅区看守所</t>
    <phoneticPr fontId="1" type="noConversion"/>
  </si>
  <si>
    <t>思茅看守所</t>
    <phoneticPr fontId="1" type="noConversion"/>
  </si>
  <si>
    <t>思茅区拘留所</t>
    <phoneticPr fontId="1" type="noConversion"/>
  </si>
  <si>
    <t>思茅拘留所</t>
    <phoneticPr fontId="1" type="noConversion"/>
  </si>
  <si>
    <r>
      <t>n</t>
    </r>
    <r>
      <rPr>
        <sz val="10"/>
        <color indexed="64"/>
        <rFont val="Arial"/>
        <family val="2"/>
      </rPr>
      <t>inger</t>
    </r>
    <phoneticPr fontId="5" type="noConversion"/>
  </si>
  <si>
    <r>
      <t>m</t>
    </r>
    <r>
      <rPr>
        <sz val="10"/>
        <color indexed="64"/>
        <rFont val="Arial"/>
        <family val="2"/>
      </rPr>
      <t>ojiang</t>
    </r>
    <phoneticPr fontId="5" type="noConversion"/>
  </si>
  <si>
    <r>
      <t>j</t>
    </r>
    <r>
      <rPr>
        <sz val="10"/>
        <color indexed="64"/>
        <rFont val="Arial"/>
        <family val="2"/>
      </rPr>
      <t>ingdong</t>
    </r>
    <phoneticPr fontId="5" type="noConversion"/>
  </si>
  <si>
    <r>
      <t>j</t>
    </r>
    <r>
      <rPr>
        <sz val="10"/>
        <color indexed="64"/>
        <rFont val="Arial"/>
        <family val="2"/>
      </rPr>
      <t>inggu</t>
    </r>
    <phoneticPr fontId="5" type="noConversion"/>
  </si>
  <si>
    <r>
      <t>z</t>
    </r>
    <r>
      <rPr>
        <sz val="10"/>
        <color indexed="64"/>
        <rFont val="Arial"/>
        <family val="2"/>
      </rPr>
      <t>henyuan</t>
    </r>
    <phoneticPr fontId="5" type="noConversion"/>
  </si>
  <si>
    <r>
      <t>j</t>
    </r>
    <r>
      <rPr>
        <sz val="10"/>
        <color indexed="64"/>
        <rFont val="Arial"/>
        <family val="2"/>
      </rPr>
      <t>iangcheng</t>
    </r>
    <phoneticPr fontId="5" type="noConversion"/>
  </si>
  <si>
    <t>江城县看守所</t>
    <phoneticPr fontId="1" type="noConversion"/>
  </si>
  <si>
    <t>江城看守所</t>
    <phoneticPr fontId="1" type="noConversion"/>
  </si>
  <si>
    <t>江城县拘留所</t>
    <phoneticPr fontId="1" type="noConversion"/>
  </si>
  <si>
    <t>江城拘留所</t>
    <phoneticPr fontId="1" type="noConversion"/>
  </si>
  <si>
    <r>
      <t>m</t>
    </r>
    <r>
      <rPr>
        <sz val="10"/>
        <color indexed="64"/>
        <rFont val="Arial"/>
        <family val="2"/>
      </rPr>
      <t>englian</t>
    </r>
    <phoneticPr fontId="5" type="noConversion"/>
  </si>
  <si>
    <t>孟连看守所</t>
    <phoneticPr fontId="1" type="noConversion"/>
  </si>
  <si>
    <t>孟连县拘留所</t>
    <phoneticPr fontId="1" type="noConversion"/>
  </si>
  <si>
    <t>孟连县强制隔离戒毒所</t>
    <phoneticPr fontId="1" type="noConversion"/>
  </si>
  <si>
    <r>
      <t>l</t>
    </r>
    <r>
      <rPr>
        <sz val="10"/>
        <color indexed="64"/>
        <rFont val="Arial"/>
        <family val="2"/>
      </rPr>
      <t>ancang</t>
    </r>
    <phoneticPr fontId="5" type="noConversion"/>
  </si>
  <si>
    <t>澜沧看守</t>
    <phoneticPr fontId="1" type="noConversion"/>
  </si>
  <si>
    <t>澜沧拘留</t>
    <phoneticPr fontId="1" type="noConversion"/>
  </si>
  <si>
    <t>澜沧县武警现役公安消防大队</t>
    <phoneticPr fontId="1" type="noConversion"/>
  </si>
  <si>
    <t>澜沧消防</t>
    <phoneticPr fontId="1" type="noConversion"/>
  </si>
  <si>
    <t>澜沧边防</t>
    <phoneticPr fontId="1" type="noConversion"/>
  </si>
  <si>
    <r>
      <t>x</t>
    </r>
    <r>
      <rPr>
        <sz val="10"/>
        <color indexed="64"/>
        <rFont val="Arial"/>
        <family val="2"/>
      </rPr>
      <t>imeng</t>
    </r>
    <phoneticPr fontId="5" type="noConversion"/>
  </si>
  <si>
    <t>孟连公安边防大队案件侦查队</t>
    <phoneticPr fontId="1" type="noConversion"/>
  </si>
  <si>
    <t>检材数据排序不正确</t>
    <phoneticPr fontId="1" type="noConversion"/>
  </si>
  <si>
    <t>短信信息前面加上：普洱司法鉴定中心提醒您：</t>
    <phoneticPr fontId="1" type="noConversion"/>
  </si>
  <si>
    <t>检材排序问题：</t>
    <phoneticPr fontId="1" type="noConversion"/>
  </si>
  <si>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</si>
  <si>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</si>
  <si>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</si>
  <si>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</si>
  <si>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</si>
  <si>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</si>
  <si>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</si>
  <si>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</si>
  <si>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</si>
  <si>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</si>
  <si>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</si>
  <si>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</si>
  <si>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</si>
  <si>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</si>
  <si>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</si>
  <si>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</si>
  <si>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不能为空</t>
    <phoneticPr fontId="1" type="noConversion"/>
  </si>
  <si>
    <t>编号代码</t>
    <phoneticPr fontId="1" type="noConversion"/>
  </si>
  <si>
    <t>是否连续编号</t>
    <phoneticPr fontId="1" type="noConversion"/>
  </si>
  <si>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</si>
  <si>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</si>
  <si>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</si>
  <si>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</si>
  <si>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参与编号字段</t>
    <phoneticPr fontId="1" type="noConversion"/>
  </si>
  <si>
    <t>不能为空，大小写没有关系，后台统一转为大写</t>
    <phoneticPr fontId="1" type="noConversion"/>
  </si>
  <si>
    <t>当前编号片段长度</t>
    <phoneticPr fontId="1" type="noConversion"/>
  </si>
  <si>
    <t>为空时，默认为0，如果取得的编号片段长度不够，则进行空位填充</t>
    <phoneticPr fontId="1" type="noConversion"/>
  </si>
  <si>
    <t>填空位位置</t>
    <phoneticPr fontId="1" type="noConversion"/>
  </si>
  <si>
    <t>1:补前空,2:补后空</t>
    <phoneticPr fontId="1" type="noConversion"/>
  </si>
  <si>
    <t>为空时，默认补后空</t>
    <phoneticPr fontId="1" type="noConversion"/>
  </si>
  <si>
    <t>填空的填充内容</t>
    <phoneticPr fontId="1" type="noConversion"/>
  </si>
  <si>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</si>
  <si>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</si>
  <si>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</si>
  <si>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</si>
  <si>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</si>
  <si>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</si>
  <si>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</si>
  <si>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</si>
  <si>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</si>
  <si>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8、</t>
    <phoneticPr fontId="1" type="noConversion"/>
  </si>
  <si>
    <t>更新和插入AS_NUM_TOOL_NO</t>
    <phoneticPr fontId="1" type="noConversion"/>
  </si>
  <si>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</si>
  <si>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</si>
  <si>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</si>
  <si>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</si>
  <si>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</si>
  <si>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</si>
  <si>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</si>
  <si>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</si>
  <si>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</si>
  <si>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</si>
  <si>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插入：</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</si>
  <si>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</si>
  <si>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</si>
  <si>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</si>
  <si>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 xml:space="preserve">(#altPrefix:VARCHAR#, #fixPrefix:VARCHAR#, #numToolId:VARCHAR#, #numNo:DECIMAL#) </t>
    <phoneticPr fontId="1" type="noConversion"/>
  </si>
  <si>
    <t>9、得到自动编号的数值</t>
    <phoneticPr fontId="1" type="noConversion"/>
  </si>
  <si>
    <t>不连续计数时，条件中包含有altPrefix的值，即preFix，是AS_NO_RULE_SEG中的记录拼接得到的值</t>
    <phoneticPr fontId="1" type="noConversion"/>
  </si>
  <si>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</si>
  <si>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</si>
  <si>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</si>
  <si>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</si>
  <si>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</si>
  <si>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</si>
  <si>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</si>
  <si>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</si>
  <si>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</si>
  <si>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</si>
  <si>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</si>
  <si>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</si>
  <si>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phoneticPr fontId="1" type="noConversion"/>
  </si>
  <si>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</si>
  <si>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</si>
  <si>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</si>
  <si>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</si>
  <si>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</si>
  <si>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</si>
  <si>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</si>
  <si>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</si>
  <si>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</si>
  <si>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编号器的计数器，不用设置，会自动插入，如果参与编号的的字段含有年度，则可以将这个表中对应的记录清空，则新年重新开始编号</t>
    <phoneticPr fontId="1" type="noConversion"/>
  </si>
  <si>
    <t>自动编号</t>
  </si>
  <si>
    <t>短信猫所在电脑</t>
    <phoneticPr fontId="1" type="noConversion"/>
  </si>
  <si>
    <t>10.169.183.76</t>
    <phoneticPr fontId="1" type="noConversion"/>
  </si>
  <si>
    <t>administrator</t>
    <phoneticPr fontId="1" type="noConversion"/>
  </si>
  <si>
    <t>SMzw2013</t>
    <phoneticPr fontId="1" type="noConversion"/>
  </si>
  <si>
    <t>配置了两者模式，用于检测猫是否允许正常</t>
    <phoneticPr fontId="1" type="noConversion"/>
  </si>
  <si>
    <t>定期发送短信给指定手机，说明系统正常</t>
    <phoneticPr fontId="1" type="noConversion"/>
  </si>
  <si>
    <t>接收指定手机号的短信，查询系统是否正常</t>
    <phoneticPr fontId="1" type="noConversion"/>
  </si>
  <si>
    <t>在sms.properties文件最下面两部分里进行配置</t>
    <phoneticPr fontId="1" type="noConversion"/>
  </si>
  <si>
    <t>目前配的我的手机</t>
    <phoneticPr fontId="1" type="noConversion"/>
  </si>
  <si>
    <t>SF_DOC_SEND</t>
    <phoneticPr fontId="1" type="noConversion"/>
  </si>
  <si>
    <t>指纹常用电脑密码</t>
    <phoneticPr fontId="1" type="noConversion"/>
  </si>
  <si>
    <t>jasper报表</t>
    <phoneticPr fontId="1" type="noConversion"/>
  </si>
  <si>
    <t>在部署jasper打印时，需要将以下类库部署到web应用的lib目录</t>
    <phoneticPr fontId="1" type="noConversion"/>
  </si>
  <si>
    <t xml:space="preserve"> commons-beanutils-1.9.0.jar</t>
  </si>
  <si>
    <t xml:space="preserve"> commons-codec-1.5.jar</t>
  </si>
  <si>
    <t xml:space="preserve"> commons-collections-3.2.2.jar</t>
  </si>
  <si>
    <t xml:space="preserve"> commons-digester-2.1.jar</t>
  </si>
  <si>
    <t xml:space="preserve"> commons-lang-2.6.jar</t>
  </si>
  <si>
    <t xml:space="preserve"> commons-logging-1.1.1.jar</t>
  </si>
  <si>
    <t xml:space="preserve"> ecj-4.3.1.jar</t>
  </si>
  <si>
    <t xml:space="preserve"> itext-2.1.7.js4.jar</t>
  </si>
  <si>
    <t xml:space="preserve"> jackson-core-2.1.4.jar</t>
  </si>
  <si>
    <t xml:space="preserve"> jackson-databind-2.1.4.jar</t>
  </si>
  <si>
    <t xml:space="preserve"> jasperreports-fonts-6.3.0.jar</t>
  </si>
  <si>
    <t xml:space="preserve"> poi-3.10.1.jar</t>
  </si>
  <si>
    <t xml:space="preserve"> poi-ooxml-3.10.1.jar </t>
  </si>
  <si>
    <t xml:space="preserve"> jasperreports-6.3.0.jar</t>
    <phoneticPr fontId="1" type="noConversion"/>
  </si>
  <si>
    <t>尤其是这个包，如果不放入的话，会报不能导入jasperreports-6.3.0.jar里相关类的错误</t>
    <phoneticPr fontId="1" type="noConversion"/>
  </si>
  <si>
    <t>没有上述红色的jar包时，网上找的答案</t>
    <phoneticPr fontId="1" type="noConversion"/>
  </si>
  <si>
    <t>http://stackoverflow.com/questions/33121822/error-in-generating-report-with-java-ireport-net-sf-jasperreports-engine-jrexce</t>
  </si>
  <si>
    <t>平板</t>
    <phoneticPr fontId="1" type="noConversion"/>
  </si>
  <si>
    <t>wangjk</t>
    <phoneticPr fontId="1" type="noConversion"/>
  </si>
  <si>
    <t>xieym</t>
    <phoneticPr fontId="1" type="noConversion"/>
  </si>
  <si>
    <t>电话卡</t>
    <phoneticPr fontId="1" type="noConversion"/>
  </si>
  <si>
    <t>电话卡密码</t>
    <phoneticPr fontId="1" type="noConversion"/>
  </si>
  <si>
    <t>安装office出错时，需要进到计算机管理的服务里，将 windows modules installer 打开</t>
    <phoneticPr fontId="1" type="noConversion"/>
  </si>
  <si>
    <t>ANJIAN_CODE</t>
  </si>
  <si>
    <t>案件编号</t>
  </si>
  <si>
    <t>BKMK_MATERIALS</t>
    <phoneticPr fontId="1" type="noConversion"/>
  </si>
  <si>
    <t>JD_FHR2</t>
    <phoneticPr fontId="1" type="noConversion"/>
  </si>
  <si>
    <t>JD_FZR2</t>
    <phoneticPr fontId="1" type="noConversion"/>
  </si>
  <si>
    <t>ACCEPT_DATE2</t>
    <phoneticPr fontId="1" type="noConversion"/>
  </si>
  <si>
    <t>ACCEPT_DATE3</t>
    <phoneticPr fontId="1" type="noConversion"/>
  </si>
  <si>
    <t>不处理</t>
    <phoneticPr fontId="1" type="noConversion"/>
  </si>
  <si>
    <t>序号</t>
    <phoneticPr fontId="1" type="noConversion"/>
  </si>
  <si>
    <t>状态</t>
    <phoneticPr fontId="1" type="noConversion"/>
  </si>
  <si>
    <t>描述</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</si>
  <si>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</si>
  <si>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将原来的受理、不受理、补充检材等通知合并成一个部件，受理通知/补充鉴定材料通知/暂停鉴定通知/终止鉴定通知/恢复鉴定通知/不受理通知/默认通知</t>
    <phoneticPr fontId="1" type="noConversion"/>
  </si>
  <si>
    <t>受理编号   普司鉴确认[2016]第1号</t>
    <phoneticPr fontId="1" type="noConversion"/>
  </si>
  <si>
    <t>优先级</t>
    <phoneticPr fontId="1" type="noConversion"/>
  </si>
  <si>
    <t>提出时间</t>
    <phoneticPr fontId="1" type="noConversion"/>
  </si>
  <si>
    <t>处理时间</t>
    <phoneticPr fontId="1" type="noConversion"/>
  </si>
  <si>
    <t>填报页面的tab键移动的问题</t>
    <phoneticPr fontId="1" type="noConversion"/>
  </si>
  <si>
    <t>检材中选择照片时，引用了一次目录后，后续再打开这个目录时，应该记住这个目录</t>
    <phoneticPr fontId="1" type="noConversion"/>
  </si>
  <si>
    <t>资料在线授权黄垒、陈顺</t>
    <phoneticPr fontId="1" type="noConversion"/>
  </si>
  <si>
    <t>文书审批单终审后，不能修改检验记录和检验报告，如果要修改，文书审批单销审后才可以修改</t>
    <phoneticPr fontId="1" type="noConversion"/>
  </si>
  <si>
    <t>文书审批单在给领导审批的环节，在委托列表增加一个页签，待批的在那里出现</t>
    <phoneticPr fontId="1" type="noConversion"/>
  </si>
  <si>
    <t>各区县的物证管理功能</t>
    <phoneticPr fontId="1" type="noConversion"/>
  </si>
  <si>
    <t>人员管理，受奖、培训等情况</t>
    <phoneticPr fontId="1" type="noConversion"/>
  </si>
  <si>
    <t>批量上传图片</t>
    <phoneticPr fontId="1" type="noConversion"/>
  </si>
  <si>
    <t>图片从数据库存储，转移到本地存储</t>
    <phoneticPr fontId="1" type="noConversion"/>
  </si>
  <si>
    <t>dna鉴定委托接入到系统中来</t>
    <phoneticPr fontId="1" type="noConversion"/>
  </si>
  <si>
    <t>鉴定文书审批表审批结束后，短信通知文书制作人，可以打印文书了</t>
    <phoneticPr fontId="1" type="noConversion"/>
  </si>
  <si>
    <t>委托退回时，直接退回到委托方</t>
    <phoneticPr fontId="1" type="noConversion"/>
  </si>
  <si>
    <t>简化版鉴定材料</t>
    <phoneticPr fontId="1" type="noConversion"/>
  </si>
  <si>
    <t>鉴定复核人职称</t>
  </si>
  <si>
    <t>鉴定负责人职称</t>
  </si>
  <si>
    <t>BKMK_MATERIALS_SIMPLE</t>
    <phoneticPr fontId="1" type="noConversion"/>
  </si>
  <si>
    <t>SF_ENTRUST_JD_FZR_ZC</t>
    <phoneticPr fontId="1" type="noConversion"/>
  </si>
  <si>
    <t>SF_ENTRUST_JD_FHR_ZC</t>
    <phoneticPr fontId="1" type="noConversion"/>
  </si>
  <si>
    <t>相关存放在as_file表中的模板文件</t>
    <phoneticPr fontId="1" type="noConversion"/>
  </si>
  <si>
    <t>select * from as_file f where f.file_id ='7F000001FFFFFFFFA6681BAE00000003'  for update;</t>
  </si>
  <si>
    <t xml:space="preserve">--'lihua_jilu_duwu_dx', null, '毒物定性检验记录' </t>
  </si>
  <si>
    <t xml:space="preserve">--'lihua_jilu_hailuoying_dl', null, '海洛因定量检验记录' </t>
  </si>
  <si>
    <t>--'lihua_jilu_hailuoying_dx', null, '海洛因定性检验记录'</t>
  </si>
  <si>
    <t>--'lihua_jilu_jiajiben_dl', null, '甲基苯丙胺定量检验记录'</t>
  </si>
  <si>
    <t>--'lihua_jilu_jiajiben_dx', null, '甲基苯丙胺定性检验记录'</t>
  </si>
  <si>
    <t>--'lihua_jilu_niaoye_dx', null, '尿液中常见毒品定性检验记录'</t>
  </si>
  <si>
    <t>--'lihua_jilu_yapian_dx', null, '鸦片定性检验记录'</t>
  </si>
  <si>
    <t>--'lihua_jilu_yizhidu_dx', null, '易制毒化学品定性检验记录'</t>
  </si>
  <si>
    <t xml:space="preserve">--默认的检验记录 '7F000001000000002A26A36000000001'  </t>
  </si>
  <si>
    <t>--7F000001FFFFFFFFA666845600000001 通用检验报告</t>
  </si>
  <si>
    <t xml:space="preserve">--7F000001FFFFFFFFA6681BAE00000003 通用鉴定书 </t>
  </si>
  <si>
    <t>鉴定书和鉴定报告 模板</t>
  </si>
  <si>
    <t>SF_JD_RECORD_FILE_MODEL</t>
    <phoneticPr fontId="1" type="noConversion"/>
  </si>
  <si>
    <t>记录模板不再使用时，不能在这个表SF_JD_RECORD_FILE_MODEL中删除，必须把is_enable字段改为disable，否则引用了这个模板的鉴定记录会找不到文件类型，不知用什么方式（word、excel）打开</t>
    <phoneticPr fontId="1" type="noConversion"/>
  </si>
  <si>
    <t>JDREPORT_SQ_QZR</t>
    <phoneticPr fontId="1" type="noConversion"/>
  </si>
  <si>
    <t>授权签字人</t>
    <phoneticPr fontId="1" type="noConversion"/>
  </si>
  <si>
    <t>在制定报告时，手工指定，录入到word报告的末尾</t>
    <phoneticPr fontId="1" type="noConversion"/>
  </si>
  <si>
    <t>JDREPORT_SQ_QZR_ZW</t>
    <phoneticPr fontId="1" type="noConversion"/>
  </si>
  <si>
    <t>授权签字人职位</t>
    <phoneticPr fontId="1" type="noConversion"/>
  </si>
  <si>
    <t>10.169.183.75</t>
    <phoneticPr fontId="1" type="noConversion"/>
  </si>
  <si>
    <t>zws/zws</t>
    <phoneticPr fontId="1" type="noConversion"/>
  </si>
  <si>
    <t>刑科所指纹室ftp</t>
    <phoneticPr fontId="1" type="noConversion"/>
  </si>
  <si>
    <t>法医检验报告，其中第五点，检材和样本，换成 鉴定对象， 内容为鉴定对象的名称+性别+年龄+地址，用逗号分割。</t>
    <phoneticPr fontId="1" type="noConversion"/>
  </si>
  <si>
    <t>重新鉴定/复核的鉴定，要求录入原鉴定结论和上传鉴定报告，并送鉴定中心的第一岗为领导审核(王总/谢总），他们审核通过后，进入接收检材环节。将历史鉴定页签改为原鉴定情况，将是否属于重新鉴定 选项 提到主页上，不放在原来的页签里</t>
    <phoneticPr fontId="1" type="noConversion"/>
  </si>
  <si>
    <t>单名和姓中间加两个空格</t>
    <phoneticPr fontId="1" type="noConversion"/>
  </si>
  <si>
    <t>鉴定意见书和鉴定报告的检材信息用简单的编号+性状+名称+数量+单位</t>
    <phoneticPr fontId="1" type="noConversion"/>
  </si>
  <si>
    <t>审批单打印纳入到委托列表的待处理中，状态 为审批单审批</t>
    <phoneticPr fontId="1" type="noConversion"/>
  </si>
  <si>
    <t>支持多个鉴定意见书，鉴定书文号沿用原来的，后面加_1，由录入人自己处理</t>
    <phoneticPr fontId="1" type="noConversion"/>
  </si>
  <si>
    <t>完成</t>
    <phoneticPr fontId="1" type="noConversion"/>
  </si>
  <si>
    <t>不处理</t>
    <phoneticPr fontId="1" type="noConversion"/>
  </si>
  <si>
    <t>待处理</t>
    <phoneticPr fontId="1" type="noConversion"/>
  </si>
  <si>
    <t>委托确认书编号</t>
    <phoneticPr fontId="1" type="noConversion"/>
  </si>
  <si>
    <t>鉴定文书审批表，在审批过程中，退回时，都退回到起草人</t>
    <phoneticPr fontId="1" type="noConversion"/>
  </si>
  <si>
    <t>鉴定文书审批表部件，直接带出委托、鉴定记录、鉴定文书等页签</t>
    <phoneticPr fontId="1" type="noConversion"/>
  </si>
  <si>
    <t>鉴定记录、鉴定报告鉴定中心的人都可以打印</t>
    <phoneticPr fontId="1" type="noConversion"/>
  </si>
  <si>
    <t>10.169.204.32</t>
    <phoneticPr fontId="1" type="noConversion"/>
  </si>
  <si>
    <t>administrator/xzdd1234</t>
    <phoneticPr fontId="1" type="noConversion"/>
  </si>
  <si>
    <t>墨江</t>
    <phoneticPr fontId="1" type="noConversion"/>
  </si>
  <si>
    <t>俸任民</t>
    <phoneticPr fontId="1" type="noConversion"/>
  </si>
  <si>
    <t>普洱联系人</t>
  </si>
  <si>
    <t>开发工具</t>
  </si>
  <si>
    <t>上次鉴定报告</t>
    <phoneticPr fontId="1" type="noConversion"/>
  </si>
  <si>
    <r>
      <rPr>
        <sz val="10"/>
        <color indexed="64"/>
        <rFont val="宋体"/>
        <family val="3"/>
        <charset val="134"/>
      </rPr>
      <t>上次鉴定报告</t>
    </r>
    <r>
      <rPr>
        <sz val="10"/>
        <color indexed="64"/>
        <rFont val="Microsoft Sans Serif"/>
        <family val="2"/>
      </rPr>
      <t>ID</t>
    </r>
    <phoneticPr fontId="1" type="noConversion"/>
  </si>
  <si>
    <t>上次鉴定负责人</t>
    <phoneticPr fontId="1" type="noConversion"/>
  </si>
  <si>
    <t>上次鉴定机构</t>
    <phoneticPr fontId="1" type="noConversion"/>
  </si>
  <si>
    <t>上次鉴定时间</t>
    <phoneticPr fontId="1" type="noConversion"/>
  </si>
  <si>
    <t>ACCEPT_CODE</t>
  </si>
  <si>
    <t>受理编号</t>
  </si>
  <si>
    <t>DATE</t>
  </si>
  <si>
    <t>530800060000</t>
    <phoneticPr fontId="1" type="noConversion"/>
  </si>
  <si>
    <t>法医检验记录，页脚增加检查人：值为鉴定负责人</t>
    <phoneticPr fontId="1" type="noConversion"/>
  </si>
  <si>
    <t>法医检验记录，鉴定对象的值填充到对应的位置</t>
    <phoneticPr fontId="1" type="noConversion"/>
  </si>
  <si>
    <t>法医检验记录，封面标题下面增加受理确认编号</t>
    <phoneticPr fontId="1" type="noConversion"/>
  </si>
  <si>
    <t>法医类鉴定书单独做一个模板，增加第六点：鉴定对象</t>
    <phoneticPr fontId="1" type="noConversion"/>
  </si>
  <si>
    <t>委托的审批环节，每个环节都不能修改是否受理的选择，必须通过按钮实现，否则会影响后续部件的可用与不可用</t>
    <phoneticPr fontId="1" type="noConversion"/>
  </si>
  <si>
    <t>SF_JD_TARGET</t>
    <phoneticPr fontId="1" type="noConversion"/>
  </si>
  <si>
    <t>完成</t>
  </si>
  <si>
    <t>SF_JD_TARGET_ALL_INFO</t>
    <phoneticPr fontId="1" type="noConversion"/>
  </si>
  <si>
    <t>检材、委托书都要打印条码，条码规则见2017年程序文件</t>
    <phoneticPr fontId="1" type="noConversion"/>
  </si>
  <si>
    <t>原ufgov平台的jasper打印</t>
    <phoneticPr fontId="1" type="noConversion"/>
  </si>
  <si>
    <t>模板表</t>
    <phoneticPr fontId="1" type="noConversion"/>
  </si>
  <si>
    <t>as_print_jasperprintset</t>
  </si>
  <si>
    <t>as_print_jaspertemp</t>
    <phoneticPr fontId="1" type="noConversion"/>
  </si>
  <si>
    <t>第一步从这个表获取模板编号</t>
    <phoneticPr fontId="1" type="noConversion"/>
  </si>
  <si>
    <t>如果上步没有，从这个表里获取模板编号</t>
    <phoneticPr fontId="1" type="noConversion"/>
  </si>
  <si>
    <t>具体获取代码com.ufgov.zc.server.system.print.PrintUtil.getCurrentTemplateCode()</t>
    <phoneticPr fontId="1" type="noConversion"/>
  </si>
  <si>
    <t>模板存放路径的设定：</t>
    <phoneticPr fontId="1" type="noConversion"/>
  </si>
  <si>
    <t>定义了路径加载类com.ufgov.zc.server.system.EnvironmentConfig，在application_gk.xml中定义了对应的bean：environmentConfigGk</t>
    <phoneticPr fontId="1" type="noConversion"/>
  </si>
  <si>
    <t>这个bean加载属性文件config/environment.properties，这个里面定义了模板文件的存放位置</t>
    <phoneticPr fontId="1" type="noConversion"/>
  </si>
  <si>
    <t>这个文件里定义了位置：reportspath=UFIDA/applus_printtemplate</t>
    <phoneticPr fontId="1" type="noConversion"/>
  </si>
  <si>
    <t>在weblogic对应的域底下建立对应的目录UFIDA/applus_printtemplate，把模板文件（.jasper）放到这里即可</t>
    <phoneticPr fontId="1" type="noConversion"/>
  </si>
  <si>
    <t>模板文件名称要和这两个表里存放的模板名称一致</t>
    <phoneticPr fontId="1" type="noConversion"/>
  </si>
  <si>
    <t>代码是这么写的</t>
    <phoneticPr fontId="1" type="noConversion"/>
  </si>
  <si>
    <t>String reportspath ="./"+ EnvironmentConfigUtil.getInstance().get(REPORTSPATH);</t>
  </si>
  <si>
    <t xml:space="preserve">      reportspath += "/" + templateCode + ".jasper";</t>
  </si>
  <si>
    <t>字段tpl_code存放模板名称，不带后缀，可以多个模板，用逗号(,)分割</t>
    <phoneticPr fontId="1" type="noConversion"/>
  </si>
  <si>
    <t>首先从as_print_jasperprintset获取，如果没有记录，再从as_print_jaspertemp表中获取</t>
    <phoneticPr fontId="1" type="noConversion"/>
  </si>
  <si>
    <t>得到的是templatecode，可以是多个逗号分割构成多个模板名称的字符串</t>
    <phoneticPr fontId="1" type="noConversion"/>
  </si>
  <si>
    <t>在第二步获取模板过程中，如果根据单位编号没有获得对应的模板，会将单位码转换为*，再次进行查询，获取没有指定具体单位，以*代替单位码的模板</t>
    <phoneticPr fontId="1" type="noConversion"/>
  </si>
  <si>
    <t>也就是说，对于同一个部件，可以根据不同的单位，设定不同的模板，</t>
    <phoneticPr fontId="1" type="noConversion"/>
  </si>
  <si>
    <t>如果不指定单位，则单位码字段必须以*代替，否则会查询不到这个通用的模板</t>
    <phoneticPr fontId="1" type="noConversion"/>
  </si>
  <si>
    <t>as_print_jaspertemp</t>
    <phoneticPr fontId="1" type="noConversion"/>
  </si>
  <si>
    <t>as_print_jasperprintset</t>
    <phoneticPr fontId="1" type="noConversion"/>
  </si>
  <si>
    <t>注意，不同单位使用特定的模板，必须在as_print_jaspertemp表中设定，在表as_print_jasperprintset中不能有对应部件的模板，否则在as_print_jasperprintset查询了，不会进到as_print_jaspertemp表中查询</t>
    <phoneticPr fontId="1" type="noConversion"/>
  </si>
  <si>
    <t>代码如下：</t>
    <phoneticPr fontId="1" type="noConversion"/>
  </si>
  <si>
    <t>com.ufgov.zc.server.system.dao.ibatis.PrintDao.getCurrentPrintTemplate()</t>
    <phoneticPr fontId="1" type="noConversion"/>
  </si>
  <si>
    <t>字段prn_tpl_jpcode存放模板名称，不带后缀，可以多个模板，用逗号(,)分割</t>
    <phoneticPr fontId="1" type="noConversion"/>
  </si>
  <si>
    <t>第一个表可以没有值，第二个表必须要有值，因为后面获取模板类型时，从第二个表中根据模板code获取，如果没有的话，会报错(没测试，估计是这样)</t>
    <phoneticPr fontId="1" type="noConversion"/>
  </si>
  <si>
    <t>代码在这：com.ufgov.zc.server.system.print.PrintUtil.getTemplateType(String templateCode)</t>
    <phoneticPr fontId="1" type="noConversion"/>
  </si>
  <si>
    <t>如果没有指定类型，默认为PrintConstants.TEMPLATE_TYPE_L</t>
    <phoneticPr fontId="1" type="noConversion"/>
  </si>
  <si>
    <t>在填充模板时，两种模式，1）直接用hashmap填充，key是数据库里查来的column名称，value是查来的值；</t>
    <phoneticPr fontId="1" type="noConversion"/>
  </si>
  <si>
    <t>2）将bean对象转换，通过FieldMapRegister里注册的bean类，将bean的属性值和对应的字段对应起来</t>
    <phoneticPr fontId="1" type="noConversion"/>
  </si>
  <si>
    <t>所以在制作模板时，可以使用sql语句，获取对应的field字段，完成模板制作</t>
    <phoneticPr fontId="1" type="noConversion"/>
  </si>
  <si>
    <t>在显示时，将这些值通过上面的两种方法显示出来</t>
    <phoneticPr fontId="1" type="noConversion"/>
  </si>
  <si>
    <t>具体的类com.ufgov.zc.server.system.print.PrintDataConverter</t>
    <phoneticPr fontId="1" type="noConversion"/>
  </si>
  <si>
    <t>填充模板时，常用的参数，如单位、当前登录人等信息，在这里设置</t>
    <phoneticPr fontId="1" type="noConversion"/>
  </si>
  <si>
    <t xml:space="preserve">    Map preParameters = new HashMap();</t>
  </si>
  <si>
    <t xml:space="preserve">    preParameters.putAll(PrintUtil.getRareWord());</t>
  </si>
  <si>
    <t xml:space="preserve">    preParameters.putAll(PrintUtil.getRequestMetaMap());</t>
  </si>
  <si>
    <t>这里的值存放在表GK_PRINT_RARE_WORD中，如当前报表特殊需要的常量字段，可以存放在这里，然后在报表里是使用</t>
    <phoneticPr fontId="1" type="noConversion"/>
  </si>
  <si>
    <t>这里取requestmeta中的svCoCode，svCoCode，svPoCode，svUserID，svUserName，svCoCode，svCoName</t>
    <phoneticPr fontId="1" type="noConversion"/>
  </si>
  <si>
    <t>在模板定义时，使用这些变量</t>
    <phoneticPr fontId="1" type="noConversion"/>
  </si>
  <si>
    <t>其他参数</t>
    <phoneticPr fontId="1" type="noConversion"/>
  </si>
  <si>
    <t>记录总数</t>
    <phoneticPr fontId="1" type="noConversion"/>
  </si>
  <si>
    <t>RecordTotal</t>
  </si>
  <si>
    <t>PrintConstants.RECORD_TOTAL="RecordTotal"</t>
    <phoneticPr fontId="1" type="noConversion"/>
  </si>
  <si>
    <t xml:space="preserve"> printParameters.put(PrintConstants.RECORD_TOTAL, billList.size() + "");</t>
  </si>
  <si>
    <t>每页记录数</t>
    <phoneticPr fontId="1" type="noConversion"/>
  </si>
  <si>
    <t>不过在报表里的变量要这么用：</t>
    <phoneticPr fontId="1" type="noConversion"/>
  </si>
  <si>
    <t>那么要在报表中获取这个word字段的值，则需要这么用这个变量 RareWord_jdzx</t>
    <phoneticPr fontId="1" type="noConversion"/>
  </si>
  <si>
    <t>存放在表GK_PRINT_RARE_WORD中变量在报表里使用时，需要加上这个前缀 如在表里id字段存放的是jdzx，其对应的word字段是鉴定中心，</t>
    <phoneticPr fontId="1" type="noConversion"/>
  </si>
  <si>
    <t>条码打印</t>
    <phoneticPr fontId="1" type="noConversion"/>
  </si>
  <si>
    <t>目前使用的是斑马打印机</t>
    <phoneticPr fontId="1" type="noConversion"/>
  </si>
  <si>
    <t>驱动安装时选择GK888T，安装名称是zd51075146-certified win7.exe</t>
    <phoneticPr fontId="1" type="noConversion"/>
  </si>
  <si>
    <t>安装时选择usb端口，最大的端口那个</t>
    <phoneticPr fontId="1" type="noConversion"/>
  </si>
  <si>
    <t>打印时需要打印中文时，需要字库ts24.lib</t>
    <phoneticPr fontId="1" type="noConversion"/>
  </si>
  <si>
    <t>本地开发时，放在工程目录下即可</t>
    <phoneticPr fontId="1" type="noConversion"/>
  </si>
  <si>
    <t>系统部署时，需要下载到客户端，所以使用自己开发的applet本地化技术，将这个类库下载到客户端</t>
    <phoneticPr fontId="1" type="noConversion"/>
  </si>
  <si>
    <t>需要将ts24.lib放在GB.war包的resource目录下，下载时会下载到C:\Documents and Settings\Administrator\AppData\Roaming\platform\localResource</t>
    <phoneticPr fontId="1" type="noConversion"/>
  </si>
  <si>
    <t>加载字库时，开发环境，直接读取，部署时需要指定上面的路径</t>
    <phoneticPr fontId="1" type="noConversion"/>
  </si>
  <si>
    <t>下载时的路径代码是这样的：System.getenv("APPDATA") + "/platform/localResource";</t>
    <phoneticPr fontId="1" type="noConversion"/>
  </si>
  <si>
    <t>com.ufgov.zc.client.sf.sfdocsend.SfDocSendListPanel</t>
    <phoneticPr fontId="1" type="noConversion"/>
  </si>
  <si>
    <t>普洱用的是那个虚拟usb端口</t>
    <phoneticPr fontId="1" type="noConversion"/>
  </si>
  <si>
    <t>com.ufgov.zc.server.system.print.PrintManager.genMainBillJasperPrintBytes(List billList, String templateCode)</t>
    <phoneticPr fontId="1" type="noConversion"/>
  </si>
  <si>
    <t>见 PrintManager.genMainBillJasperPrintBytesL(List billList, JasperReport jasperReport,Map preParameters, int fixRow)</t>
    <phoneticPr fontId="1" type="noConversion"/>
  </si>
  <si>
    <t>FIXROWCOUNT</t>
    <phoneticPr fontId="1" type="noConversion"/>
  </si>
  <si>
    <t>TI_JIAO_REN</t>
  </si>
  <si>
    <t>TI_JIAO_DATE</t>
  </si>
  <si>
    <t>JIE_SHOU_REN</t>
  </si>
  <si>
    <t>JIE_SHOU_DATE</t>
  </si>
  <si>
    <t>TI_JIAO_REMARK</t>
  </si>
  <si>
    <t>JIE_SHOU_REMARK</t>
  </si>
  <si>
    <t>移交人</t>
  </si>
  <si>
    <t>移交时间</t>
  </si>
  <si>
    <t>接收人</t>
  </si>
  <si>
    <t>接收时间</t>
  </si>
  <si>
    <t>移交说明</t>
  </si>
  <si>
    <t>接收备注</t>
  </si>
  <si>
    <t>发文登记搜索条件</t>
    <phoneticPr fontId="1" type="noConversion"/>
  </si>
  <si>
    <t>发文登记页签</t>
    <phoneticPr fontId="1" type="noConversion"/>
  </si>
  <si>
    <t>SfDocSend_search</t>
    <phoneticPr fontId="1" type="noConversion"/>
  </si>
  <si>
    <t>SfDocSend_Tab</t>
    <phoneticPr fontId="1" type="noConversion"/>
  </si>
  <si>
    <t>鉴定报告、鉴定意见书不要受控编号</t>
    <phoneticPr fontId="1" type="noConversion"/>
  </si>
  <si>
    <t>鉴定记录、鉴定报告可以补充，初步设定是单做一个功能，进行追加，追加的文档，在原有的地方可以查看</t>
    <phoneticPr fontId="1" type="noConversion"/>
  </si>
  <si>
    <t>鉴定记录和鉴定文书里的页签互换一下顺序，基本信息放到后面</t>
    <phoneticPr fontId="1" type="noConversion"/>
  </si>
  <si>
    <t>20171010换了新号：18708858338</t>
    <phoneticPr fontId="1" type="noConversion"/>
  </si>
  <si>
    <t>JGMC</t>
    <phoneticPr fontId="1" type="noConversion"/>
  </si>
  <si>
    <t>平板供应商</t>
    <phoneticPr fontId="1" type="noConversion"/>
  </si>
  <si>
    <t>刘寅</t>
    <phoneticPr fontId="1" type="noConversion"/>
  </si>
  <si>
    <t>技术支持</t>
    <phoneticPr fontId="1" type="noConversion"/>
  </si>
  <si>
    <t>AS_NUM_TOOL_NO</t>
    <phoneticPr fontId="1" type="noConversion"/>
  </si>
  <si>
    <t>huanglei</t>
    <phoneticPr fontId="1" type="noConversion"/>
  </si>
  <si>
    <t>xuxy</t>
    <phoneticPr fontId="1" type="noConversion"/>
  </si>
  <si>
    <t>twt924900123</t>
    <phoneticPr fontId="1" type="noConversion"/>
  </si>
  <si>
    <t>038784</t>
    <phoneticPr fontId="1" type="noConversion"/>
  </si>
  <si>
    <t>lijiang</t>
    <phoneticPr fontId="1" type="noConversion"/>
  </si>
  <si>
    <t>jcl007</t>
    <phoneticPr fontId="1" type="noConversion"/>
  </si>
  <si>
    <t>panxl</t>
    <phoneticPr fontId="1" type="noConversion"/>
  </si>
  <si>
    <t>19770501</t>
    <phoneticPr fontId="1" type="noConversion"/>
  </si>
  <si>
    <t>taojq</t>
    <phoneticPr fontId="1" type="noConversion"/>
  </si>
  <si>
    <t>010509</t>
    <phoneticPr fontId="1" type="noConversion"/>
  </si>
  <si>
    <t>xieym</t>
    <phoneticPr fontId="1" type="noConversion"/>
  </si>
  <si>
    <t>054380</t>
    <phoneticPr fontId="1" type="noConversion"/>
  </si>
  <si>
    <t>wangjk</t>
    <phoneticPr fontId="1" type="noConversion"/>
  </si>
  <si>
    <t>6969</t>
    <phoneticPr fontId="1" type="noConversion"/>
  </si>
  <si>
    <t>年终数据结转</t>
    <phoneticPr fontId="1" type="noConversion"/>
  </si>
  <si>
    <t>年终数据结转</t>
    <phoneticPr fontId="1" type="noConversion"/>
  </si>
  <si>
    <t>涉及两大部分：基础数据和业务数据</t>
    <phoneticPr fontId="1" type="noConversion"/>
  </si>
  <si>
    <t>具体结转见存储过程sp_sf_jiChuZiLiaoJieZhuan</t>
    <phoneticPr fontId="1" type="noConversion"/>
  </si>
  <si>
    <t>create or replace procedure sp_sf_jiChuZiLiaoJieZhuan(curNd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</si>
  <si>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</si>
  <si>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</si>
  <si>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</si>
  <si>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</si>
  <si>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</si>
  <si>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</si>
  <si>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</si>
  <si>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</si>
  <si>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</si>
  <si>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t>
  </si>
  <si>
    <t xml:space="preserve">  select co_code, posi_code, org_code, leader_posi_id, org_posi_id, nd+1, sysdate from as_org_position where nd=curNd;</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</si>
  <si>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</si>
  <si>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</si>
  <si>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</si>
  <si>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</si>
  <si>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ma_company where nd=curNd+1;</t>
  </si>
  <si>
    <t>insert into ma_company</t>
  </si>
  <si>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</si>
  <si>
    <t>delete  from wf_executor_source where extnd=curNd+1;</t>
  </si>
  <si>
    <t>insert into wf_executor_source</t>
  </si>
  <si>
    <t>select node_id, executor, source, responsibility, extcocode, extorgcode, extnd+1 from wf_executor_source where extnd=curNd;</t>
  </si>
  <si>
    <t>delete  from as_wf_business_superior where nd=curNd+1;</t>
  </si>
  <si>
    <t xml:space="preserve"> insert into as_wf_business_superior</t>
  </si>
  <si>
    <t xml:space="preserve">    select newid, jun_co_code, jun_org_code, jun_posi_code, jun_emp_code, sup_condition, sup_co_code, sup_org_code, sup_posi_code, sup_emp_code, project_name, description, priority, curNd+1 from as_wf_business_superior where nd=curNd;</t>
  </si>
  <si>
    <t>DELETE FROM AS_NUM_TOOL_NO N WHERE N.NUM_TOOL_ID like 'SF_ENTRUST_CODE_GEN_ID%';</t>
  </si>
  <si>
    <t>DELETE FROM AS_NUM_TOOL_NO N WHERE N.NUM_TOOL_ID like 'SF_JD_REPORT_CODE_GEN_ID%';</t>
  </si>
  <si>
    <t>--将没有产生鉴定报告编号的委托的年的转换为来年，这样出的报告编号是新一年的，</t>
  </si>
  <si>
    <t>update sf_entrust e set e.nd=curNd+1 where e.entrust_id in(</t>
  </si>
  <si>
    <t>SELECT e.entrust_id FROM SF_ENTRUST E WHERE E.ND=curNd AND E.ENTRUST_ID NOT IN (</t>
  </si>
  <si>
    <t>SELECT R.ENTRUST_ID FROM SF_JD_REPORT R</t>
  </si>
  <si>
    <t>));</t>
  </si>
  <si>
    <t>update sf_entrust a set a.nd=curNd+1 where a.entrust_id in (</t>
  </si>
  <si>
    <t>SELECT a.entrust_id FROM SF_JD_DOC_AUDIT A WHERE A.ND=curNd AND A.STATUS!='exec');</t>
  </si>
  <si>
    <t>update sf_jd_doc_audit a set a.nd=curNd+1 where a.jd_doc_audit_id in (</t>
  </si>
  <si>
    <t>SELECT a.jd_doc_audit_id FROM SF_JD_DOC_AUDIT A WHERE A.ND=curNd AND A.STATUS!='exec');</t>
  </si>
  <si>
    <t>end sp_sf_jiChuZiLiaoJieZhuan;</t>
  </si>
  <si>
    <t>--结转as_org</t>
  </si>
  <si>
    <t>--结转as_org_position</t>
  </si>
  <si>
    <t>--结转 as_wf_business_superior</t>
  </si>
  <si>
    <t>--结转 ma_company</t>
  </si>
  <si>
    <t>--结转 wf_executor_source</t>
  </si>
  <si>
    <t>--委托单的自动编号</t>
  </si>
  <si>
    <t>--鉴定报告书的自动编号</t>
  </si>
  <si>
    <t>--如果没有受理的，其受理编号也是新年的</t>
  </si>
  <si>
    <t>--没有终审的鉴定文书审批单结转,对应的委托单先结转，然后结转审批单</t>
  </si>
  <si>
    <t>用sa登陆后，在在线文档的列表界面上有结转资料按钮，使用按钮结转时，需要在年末最后时刻</t>
    <phoneticPr fontId="1" type="noConversion"/>
  </si>
  <si>
    <t>也可以通过plsql执行这个存储过程，手工进行结转</t>
    <phoneticPr fontId="1" type="noConversion"/>
  </si>
  <si>
    <t>GK888CN</t>
    <phoneticPr fontId="1" type="noConversion"/>
  </si>
  <si>
    <t>检验过程文件上传服务器</t>
    <phoneticPr fontId="1" type="noConversion"/>
  </si>
  <si>
    <t>文件上传服务器</t>
  </si>
  <si>
    <t>检验过程中文件，如图片、视频等，以前是上传到数据库中，导致数据库非常庞大，这个功能将文件上传到应用服务器的文件目录中</t>
    <phoneticPr fontId="1" type="noConversion"/>
  </si>
  <si>
    <t>实现以下功能：</t>
    <phoneticPr fontId="1" type="noConversion"/>
  </si>
  <si>
    <t>1、文件存储在应用服务器上，不是在数据库服务器上</t>
    <phoneticPr fontId="1" type="noConversion"/>
  </si>
  <si>
    <t>2、文件信息和业务数据匹配，存放当数据库中</t>
    <phoneticPr fontId="1" type="noConversion"/>
  </si>
  <si>
    <t>FTP</t>
    <phoneticPr fontId="1" type="noConversion"/>
  </si>
  <si>
    <t>系统使用ftp存储大型文件</t>
    <phoneticPr fontId="1" type="noConversion"/>
  </si>
  <si>
    <t>使用以下项指定ftp信息</t>
    <phoneticPr fontId="1" type="noConversion"/>
  </si>
  <si>
    <t>OPT_SF_FTP_HOST</t>
    <phoneticPr fontId="5" type="noConversion"/>
  </si>
  <si>
    <t>OPT_SF_FTP_PORT</t>
    <phoneticPr fontId="5" type="noConversion"/>
  </si>
  <si>
    <t>OPT_SF_FTP_USER</t>
    <phoneticPr fontId="5" type="noConversion"/>
  </si>
  <si>
    <t>OPT_SF_FTP_PASSWORD</t>
    <phoneticPr fontId="5" type="noConversion"/>
  </si>
  <si>
    <t>OPT_SF_FTP_MAX_COLLECTION</t>
    <phoneticPr fontId="5" type="noConversion"/>
  </si>
  <si>
    <t>OPT_SF_FTP_DIR_RECORD</t>
    <phoneticPr fontId="5" type="noConversion"/>
  </si>
  <si>
    <t>OPT_SF_FTP_USED</t>
    <phoneticPr fontId="5" type="noConversion"/>
  </si>
  <si>
    <t>默认值</t>
    <phoneticPr fontId="1" type="noConversion"/>
  </si>
  <si>
    <t>描述</t>
    <phoneticPr fontId="1" type="noConversion"/>
  </si>
  <si>
    <t>系统项</t>
    <phoneticPr fontId="1" type="noConversion"/>
  </si>
  <si>
    <t>Y</t>
    <phoneticPr fontId="1" type="noConversion"/>
  </si>
  <si>
    <t>是否使用ftp</t>
    <phoneticPr fontId="1" type="noConversion"/>
  </si>
  <si>
    <t>ftp地址</t>
    <phoneticPr fontId="1" type="noConversion"/>
  </si>
  <si>
    <t>端口</t>
    <phoneticPr fontId="1" type="noConversion"/>
  </si>
  <si>
    <t>用户</t>
    <phoneticPr fontId="1" type="noConversion"/>
  </si>
  <si>
    <t>密码</t>
    <phoneticPr fontId="1" type="noConversion"/>
  </si>
  <si>
    <t>最大链接数</t>
    <phoneticPr fontId="1" type="noConversion"/>
  </si>
  <si>
    <t>检验记录文件存储的根目录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</si>
</sst>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000000"/>
  </numFmts>
  <fonts count="60">
    <font>
      <sz val="11"/>
      <color theme="1"/>
      <name val="宋体"/>
      <family val="2"/>
      <scheme val="minor"/>
    </font>
    <font>
      <sz val="9"/>
      <name val="宋体"/>
      <family val="3"/>
      <charset val="134"/>
      <scheme val="minor"/>
    </font>
    <font>
      <u/>
      <sz val="11"/>
      <color theme="10"/>
      <name val="宋体"/>
      <family val="2"/>
      <scheme val="minor"/>
    </font>
    <font>
      <b/>
      <sz val="10"/>
      <color indexed="64"/>
      <name val="Microsoft Sans Serif"/>
      <family val="2"/>
    </font>
    <font>
      <sz val="10"/>
      <color indexed="64"/>
      <name val="Microsoft Sans Serif"/>
      <family val="2"/>
    </font>
    <font>
      <sz val="9"/>
      <name val="宋体"/>
      <family val="3"/>
      <charset val="134"/>
    </font>
    <font>
      <b/>
      <sz val="11"/>
      <color rgb="FFFF0000"/>
      <name val="宋体"/>
      <family val="3"/>
      <charset val="134"/>
      <scheme val="minor"/>
    </font>
    <font>
      <sz val="10"/>
      <color indexed="64"/>
      <name val="宋体"/>
      <family val="3"/>
      <charset val="134"/>
    </font>
    <font>
      <sz val="10"/>
      <color indexed="64"/>
      <name val="Arial"/>
      <family val="2"/>
    </font>
    <font>
      <sz val="10"/>
      <color indexed="64"/>
      <name val="Microsoft Sans Serif"/>
      <family val="2"/>
    </font>
    <font>
      <sz val="12"/>
      <color theme="1"/>
      <name val="宋体"/>
      <family val="3"/>
      <charset val="134"/>
      <scheme val="minor"/>
    </font>
    <font>
      <sz val="9"/>
      <color theme="1"/>
      <name val="宋体"/>
      <family val="3"/>
      <charset val="134"/>
      <scheme val="minor"/>
    </font>
    <font>
      <b/>
      <sz val="10"/>
      <color indexed="64"/>
      <name val="宋体"/>
      <family val="3"/>
      <charset val="134"/>
    </font>
    <font>
      <sz val="10"/>
      <color indexed="64"/>
      <name val="Microsoft Sans Serif"/>
      <family val="2"/>
      <charset val="134"/>
    </font>
    <font>
      <sz val="11"/>
      <color rgb="FF00B050"/>
      <name val="宋体"/>
      <family val="2"/>
      <scheme val="minor"/>
    </font>
    <font>
      <sz val="12"/>
      <color rgb="FF000000"/>
      <name val="宋体"/>
      <family val="3"/>
      <charset val="134"/>
    </font>
    <font>
      <sz val="12"/>
      <color rgb="FF000000"/>
      <name val="宋体"/>
      <family val="3"/>
      <charset val="134"/>
      <scheme val="minor"/>
    </font>
    <font>
      <b/>
      <sz val="11"/>
      <color theme="1"/>
      <name val="宋体"/>
      <family val="3"/>
      <charset val="134"/>
      <scheme val="minor"/>
    </font>
    <font>
      <i/>
      <sz val="11"/>
      <color theme="1"/>
      <name val="宋体"/>
      <family val="3"/>
      <charset val="134"/>
      <scheme val="minor"/>
    </font>
    <font>
      <sz val="10"/>
      <color theme="1"/>
      <name val="Times New Roman"/>
      <family val="1"/>
    </font>
    <font>
      <b/>
      <sz val="10.5"/>
      <color rgb="FF000000"/>
      <name val="仿宋_GB2312"/>
      <family val="3"/>
      <charset val="134"/>
    </font>
    <font>
      <sz val="10.5"/>
      <color rgb="FF000000"/>
      <name val="仿宋_GB2312"/>
      <family val="3"/>
      <charset val="134"/>
    </font>
    <font>
      <sz val="10.5"/>
      <color theme="1"/>
      <name val="仿宋_GB2312"/>
      <family val="3"/>
      <charset val="134"/>
    </font>
    <font>
      <sz val="10.5"/>
      <color rgb="FF000000"/>
      <name val="宋体"/>
      <family val="3"/>
      <charset val="134"/>
    </font>
    <font>
      <sz val="12"/>
      <color rgb="FF000000"/>
      <name val="仿宋_GB2312"/>
      <family val="3"/>
      <charset val="134"/>
    </font>
    <font>
      <b/>
      <sz val="11"/>
      <name val="宋体"/>
      <family val="3"/>
      <charset val="134"/>
      <scheme val="minor"/>
    </font>
    <font>
      <sz val="12"/>
      <name val="宋体"/>
      <family val="3"/>
      <charset val="134"/>
    </font>
    <font>
      <b/>
      <sz val="12"/>
      <name val="宋体"/>
      <family val="3"/>
      <charset val="134"/>
    </font>
    <font>
      <sz val="11"/>
      <name val="宋体"/>
      <family val="3"/>
      <charset val="134"/>
      <scheme val="minor"/>
    </font>
    <font>
      <sz val="10"/>
      <name val="宋体"/>
      <family val="3"/>
      <charset val="134"/>
    </font>
    <font>
      <sz val="11"/>
      <color indexed="8"/>
      <name val="宋体"/>
      <family val="3"/>
      <charset val="134"/>
      <scheme val="minor"/>
    </font>
    <font>
      <b/>
      <sz val="11"/>
      <color indexed="8"/>
      <name val="宋体"/>
      <family val="3"/>
      <charset val="134"/>
      <scheme val="minor"/>
    </font>
    <font>
      <b/>
      <sz val="10.5"/>
      <name val="宋体"/>
      <family val="3"/>
      <charset val="134"/>
    </font>
    <font>
      <sz val="10.5"/>
      <name val="宋体"/>
      <family val="3"/>
      <charset val="134"/>
    </font>
    <font>
      <sz val="14"/>
      <name val="宋体"/>
      <family val="3"/>
      <charset val="134"/>
    </font>
    <font>
      <b/>
      <sz val="10.5"/>
      <name val="宋体"/>
      <family val="3"/>
      <charset val="134"/>
      <scheme val="minor"/>
    </font>
    <font>
      <b/>
      <sz val="14"/>
      <name val="宋体"/>
      <family val="3"/>
      <charset val="134"/>
      <scheme val="minor"/>
    </font>
    <font>
      <b/>
      <sz val="12"/>
      <name val="宋体"/>
      <family val="3"/>
      <charset val="134"/>
      <scheme val="minor"/>
    </font>
    <font>
      <sz val="10.5"/>
      <name val="宋体"/>
      <family val="3"/>
      <charset val="134"/>
      <scheme val="minor"/>
    </font>
    <font>
      <sz val="12"/>
      <name val="宋体"/>
      <family val="3"/>
      <charset val="134"/>
      <scheme val="minor"/>
    </font>
    <font>
      <b/>
      <sz val="10"/>
      <name val="宋体"/>
      <family val="3"/>
      <charset val="134"/>
    </font>
    <font>
      <b/>
      <sz val="14"/>
      <name val="宋体"/>
      <family val="3"/>
      <charset val="134"/>
    </font>
    <font>
      <b/>
      <sz val="10.5"/>
      <color theme="1"/>
      <name val="宋体"/>
      <family val="3"/>
      <charset val="134"/>
    </font>
    <font>
      <b/>
      <sz val="10"/>
      <color theme="1"/>
      <name val="宋体"/>
      <family val="3"/>
      <charset val="134"/>
    </font>
    <font>
      <sz val="10.5"/>
      <color theme="1"/>
      <name val="宋体"/>
      <family val="3"/>
      <charset val="134"/>
    </font>
    <font>
      <sz val="10"/>
      <color theme="1"/>
      <name val="宋体"/>
      <family val="3"/>
      <charset val="134"/>
    </font>
    <font>
      <b/>
      <sz val="10.5"/>
      <color rgb="FFFF0000"/>
      <name val="宋体"/>
      <family val="3"/>
      <charset val="134"/>
    </font>
    <font>
      <b/>
      <sz val="10"/>
      <color rgb="FFFF0000"/>
      <name val="宋体"/>
      <family val="3"/>
      <charset val="134"/>
    </font>
    <font>
      <b/>
      <sz val="12"/>
      <color rgb="FFFF0000"/>
      <name val="宋体"/>
      <family val="3"/>
      <charset val="134"/>
    </font>
    <font>
      <sz val="12"/>
      <color rgb="FFFF0000"/>
      <name val="宋体"/>
      <family val="3"/>
      <charset val="134"/>
    </font>
    <font>
      <b/>
      <sz val="10.5"/>
      <color indexed="8"/>
      <name val="宋体"/>
      <family val="3"/>
      <charset val="134"/>
    </font>
    <font>
      <sz val="10.5"/>
      <color indexed="8"/>
      <name val="宋体"/>
      <family val="3"/>
      <charset val="134"/>
    </font>
    <font>
      <b/>
      <sz val="12"/>
      <color indexed="8"/>
      <name val="宋体"/>
      <family val="3"/>
      <charset val="134"/>
    </font>
    <font>
      <sz val="10"/>
      <color theme="1"/>
      <name val="宋体"/>
      <family val="3"/>
      <charset val="134"/>
      <scheme val="minor"/>
    </font>
    <font>
      <sz val="10"/>
      <color rgb="FFFF0000"/>
      <name val="宋体"/>
      <family val="3"/>
      <charset val="134"/>
    </font>
    <font>
      <sz val="11"/>
      <color rgb="FF92D050"/>
      <name val="宋体"/>
      <family val="2"/>
      <scheme val="minor"/>
    </font>
    <font>
      <sz val="11"/>
      <color rgb="FF92D050"/>
      <name val="宋体"/>
      <family val="3"/>
      <charset val="134"/>
      <scheme val="minor"/>
    </font>
    <font>
      <sz val="11"/>
      <color rgb="FFFF0000"/>
      <name val="宋体"/>
      <family val="2"/>
      <scheme val="minor"/>
    </font>
    <font>
      <sz val="11"/>
      <color theme="6"/>
      <name val="宋体"/>
      <family val="2"/>
      <scheme val="minor"/>
    </font>
    <font>
      <sz val="11"/>
      <color rgb="FFFF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08">
    <xf numFmtId="0" fontId="0" fillId="0" borderId="0" xfId="0"/>
    <xf numFmtId="0" fontId="2" fillId="0" borderId="0" xfId="1"/>
    <xf numFmtId="0" fontId="3" fillId="0" borderId="0" xfId="0" applyNumberFormat="1" applyFont="1"/>
    <xf numFmtId="49" fontId="3" fillId="0" borderId="0" xfId="0" applyNumberFormat="1" applyFont="1"/>
    <xf numFmtId="0" fontId="4" fillId="0" borderId="0" xfId="0" applyNumberFormat="1" applyFont="1"/>
    <xf numFmtId="49" fontId="4" fillId="0" borderId="0" xfId="0" applyNumberFormat="1" applyFont="1"/>
    <xf numFmtId="0" fontId="0" fillId="0" borderId="0" xfId="0" applyNumberFormat="1"/>
    <xf numFmtId="49" fontId="0" fillId="0" borderId="0" xfId="0" applyNumberFormat="1"/>
    <xf numFmtId="0" fontId="6" fillId="2" borderId="0" xfId="0" applyFont="1" applyFill="1" applyAlignment="1">
      <alignment horizontal="center"/>
    </xf>
    <xf numFmtId="49" fontId="7" fillId="0" borderId="0" xfId="0" applyNumberFormat="1" applyFont="1"/>
    <xf numFmtId="176" fontId="4" fillId="0" borderId="0" xfId="0" applyNumberFormat="1" applyFont="1"/>
    <xf numFmtId="0" fontId="7" fillId="0" borderId="0" xfId="0" applyNumberFormat="1" applyFont="1"/>
    <xf numFmtId="22" fontId="0" fillId="0" borderId="0" xfId="0" applyNumberFormat="1"/>
    <xf numFmtId="0" fontId="4" fillId="2" borderId="0" xfId="0" applyNumberFormat="1" applyFont="1" applyFill="1"/>
    <xf numFmtId="49" fontId="4" fillId="2" borderId="0" xfId="0" applyNumberFormat="1" applyFont="1" applyFill="1"/>
    <xf numFmtId="49" fontId="8" fillId="0" borderId="0" xfId="0" applyNumberFormat="1" applyFont="1"/>
    <xf numFmtId="49" fontId="9" fillId="0" borderId="0" xfId="0" applyNumberFormat="1" applyFont="1"/>
    <xf numFmtId="0" fontId="10" fillId="0" borderId="0" xfId="0" applyFont="1"/>
    <xf numFmtId="0" fontId="11" fillId="0" borderId="0" xfId="0" applyFont="1"/>
    <xf numFmtId="0" fontId="7" fillId="0" borderId="0" xfId="0" applyFont="1"/>
    <xf numFmtId="49" fontId="0" fillId="2" borderId="0" xfId="0" applyNumberFormat="1" applyFill="1"/>
    <xf numFmtId="0" fontId="0" fillId="2" borderId="0" xfId="0" applyFill="1"/>
    <xf numFmtId="0" fontId="0" fillId="3" borderId="0" xfId="0" applyFill="1"/>
    <xf numFmtId="0" fontId="0" fillId="3" borderId="0" xfId="0" applyFill="1" applyBorder="1"/>
    <xf numFmtId="49" fontId="3" fillId="2" borderId="0" xfId="0" applyNumberFormat="1" applyFont="1" applyFill="1" applyAlignment="1">
      <alignment horizontal="center"/>
    </xf>
    <xf numFmtId="49" fontId="2" fillId="0" borderId="0" xfId="1" applyNumberFormat="1"/>
    <xf numFmtId="0" fontId="4" fillId="4" borderId="0" xfId="0" applyNumberFormat="1" applyFont="1" applyFill="1"/>
    <xf numFmtId="49" fontId="4" fillId="4" borderId="0" xfId="0" applyNumberFormat="1" applyFont="1" applyFill="1"/>
    <xf numFmtId="0" fontId="8" fillId="4" borderId="0" xfId="0" applyFont="1" applyFill="1"/>
    <xf numFmtId="0" fontId="8" fillId="0" borderId="0" xfId="0" applyFont="1"/>
    <xf numFmtId="49" fontId="13" fillId="0" borderId="0" xfId="0" applyNumberFormat="1" applyFont="1"/>
    <xf numFmtId="0" fontId="16" fillId="0" borderId="0" xfId="0" applyFont="1"/>
    <xf numFmtId="0" fontId="15" fillId="0" borderId="0" xfId="0" applyFont="1" applyAlignment="1">
      <alignment horizontal="left" vertical="center"/>
    </xf>
    <xf numFmtId="0" fontId="0" fillId="0" borderId="0" xfId="0" applyAlignment="1">
      <alignment horizontal="center"/>
    </xf>
    <xf numFmtId="0" fontId="17" fillId="0" borderId="0" xfId="0" applyFont="1"/>
    <xf numFmtId="0" fontId="6" fillId="0" borderId="0" xfId="0" applyFont="1"/>
    <xf numFmtId="0" fontId="18" fillId="0" borderId="0" xfId="0" applyFont="1"/>
    <xf numFmtId="0" fontId="0" fillId="0" borderId="0" xfId="0" applyAlignment="1">
      <alignment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6" xfId="0" applyFont="1" applyBorder="1" applyAlignment="1">
      <alignment horizontal="left" vertical="center" wrapText="1"/>
    </xf>
    <xf numFmtId="0" fontId="19" fillId="0" borderId="6" xfId="0" applyFont="1" applyBorder="1" applyAlignment="1">
      <alignment vertical="center" wrapText="1"/>
    </xf>
    <xf numFmtId="0" fontId="21" fillId="0" borderId="6" xfId="0" applyFont="1" applyBorder="1" applyAlignment="1">
      <alignment horizontal="right" vertical="center"/>
    </xf>
    <xf numFmtId="0" fontId="22" fillId="0" borderId="6" xfId="0" applyFont="1" applyBorder="1" applyAlignment="1">
      <alignment horizontal="left" vertical="center"/>
    </xf>
    <xf numFmtId="0" fontId="22" fillId="0" borderId="6" xfId="0" applyFont="1" applyBorder="1" applyAlignment="1">
      <alignment horizontal="right" vertical="center"/>
    </xf>
    <xf numFmtId="0" fontId="21" fillId="0" borderId="6" xfId="0" applyFont="1" applyBorder="1" applyAlignment="1">
      <alignment horizontal="left" vertical="center"/>
    </xf>
    <xf numFmtId="0" fontId="21" fillId="0" borderId="4" xfId="0" applyFont="1" applyBorder="1" applyAlignment="1">
      <alignment horizontal="left" vertical="center" wrapText="1"/>
    </xf>
    <xf numFmtId="0" fontId="24" fillId="0" borderId="11" xfId="0" applyFont="1" applyBorder="1" applyAlignment="1">
      <alignment vertical="center" wrapText="1"/>
    </xf>
    <xf numFmtId="0" fontId="24" fillId="0" borderId="12" xfId="0" applyFont="1" applyBorder="1" applyAlignment="1">
      <alignment vertical="center" wrapText="1"/>
    </xf>
    <xf numFmtId="49" fontId="3" fillId="2" borderId="0" xfId="0" applyNumberFormat="1" applyFont="1" applyFill="1"/>
    <xf numFmtId="0" fontId="0" fillId="0" borderId="0" xfId="0" applyAlignment="1">
      <alignment vertical="center" wrapText="1"/>
    </xf>
    <xf numFmtId="0" fontId="25" fillId="0" borderId="14" xfId="0" applyFont="1" applyBorder="1" applyAlignment="1">
      <alignment horizontal="center" vertical="center" wrapText="1"/>
    </xf>
    <xf numFmtId="0" fontId="26" fillId="0" borderId="0" xfId="0" applyFont="1" applyAlignment="1">
      <alignment vertical="center" wrapText="1"/>
    </xf>
    <xf numFmtId="0" fontId="25" fillId="0" borderId="14" xfId="0" quotePrefix="1" applyFont="1" applyBorder="1" applyAlignment="1">
      <alignment horizontal="center" vertical="center" wrapText="1"/>
    </xf>
    <xf numFmtId="0" fontId="25" fillId="0" borderId="14" xfId="0" applyFont="1" applyBorder="1" applyAlignment="1">
      <alignment horizontal="left" vertical="center" wrapText="1"/>
    </xf>
    <xf numFmtId="0" fontId="27" fillId="0" borderId="0" xfId="0" applyFont="1" applyAlignment="1">
      <alignment vertical="center" wrapText="1"/>
    </xf>
    <xf numFmtId="49" fontId="25" fillId="0" borderId="14" xfId="0" quotePrefix="1" applyNumberFormat="1" applyFont="1" applyBorder="1" applyAlignment="1">
      <alignment vertical="center" wrapText="1"/>
    </xf>
    <xf numFmtId="49" fontId="25" fillId="0" borderId="14" xfId="0" applyNumberFormat="1" applyFont="1" applyBorder="1" applyAlignment="1">
      <alignment vertical="center" wrapText="1"/>
    </xf>
    <xf numFmtId="49" fontId="28" fillId="0" borderId="14" xfId="0" quotePrefix="1" applyNumberFormat="1" applyFont="1" applyBorder="1" applyAlignment="1">
      <alignment vertical="center" wrapText="1"/>
    </xf>
    <xf numFmtId="0" fontId="28" fillId="0" borderId="14" xfId="0" applyFont="1" applyBorder="1" applyAlignment="1">
      <alignment horizontal="left" vertical="center" wrapText="1"/>
    </xf>
    <xf numFmtId="0" fontId="28" fillId="0" borderId="14" xfId="0" applyFont="1" applyBorder="1" applyAlignment="1">
      <alignment horizontal="center" vertical="center" wrapText="1"/>
    </xf>
    <xf numFmtId="0" fontId="25" fillId="0" borderId="14" xfId="0" applyFont="1" applyBorder="1" applyAlignment="1">
      <alignment horizontal="justify" vertical="top" wrapText="1"/>
    </xf>
    <xf numFmtId="49" fontId="28" fillId="0" borderId="14" xfId="0" applyNumberFormat="1" applyFont="1" applyBorder="1" applyAlignment="1">
      <alignment vertical="center" wrapText="1"/>
    </xf>
    <xf numFmtId="0" fontId="28" fillId="0" borderId="14" xfId="0" applyFont="1" applyBorder="1" applyAlignment="1">
      <alignment horizontal="left" vertical="top" wrapText="1"/>
    </xf>
    <xf numFmtId="0" fontId="28" fillId="0" borderId="14" xfId="0" applyFont="1" applyBorder="1" applyAlignment="1">
      <alignment vertical="center" wrapText="1"/>
    </xf>
    <xf numFmtId="0" fontId="25" fillId="0" borderId="14" xfId="0" applyFont="1" applyBorder="1" applyAlignment="1">
      <alignment vertical="center" wrapText="1"/>
    </xf>
    <xf numFmtId="49" fontId="25" fillId="5" borderId="14" xfId="0" quotePrefix="1" applyNumberFormat="1" applyFont="1" applyFill="1" applyBorder="1" applyAlignment="1">
      <alignment vertical="center" wrapText="1"/>
    </xf>
    <xf numFmtId="0" fontId="25" fillId="5" borderId="14" xfId="0" applyFont="1" applyFill="1" applyBorder="1" applyAlignment="1">
      <alignment horizontal="left" vertical="center" wrapText="1"/>
    </xf>
    <xf numFmtId="0" fontId="25" fillId="5" borderId="14" xfId="0" applyFont="1" applyFill="1" applyBorder="1" applyAlignment="1">
      <alignment horizontal="center" vertical="center" wrapText="1"/>
    </xf>
    <xf numFmtId="0" fontId="25" fillId="5" borderId="14" xfId="0" applyFont="1" applyFill="1" applyBorder="1" applyAlignment="1">
      <alignment vertical="center" wrapText="1"/>
    </xf>
    <xf numFmtId="49" fontId="25" fillId="5" borderId="14" xfId="0" applyNumberFormat="1" applyFont="1" applyFill="1" applyBorder="1" applyAlignment="1">
      <alignment vertical="center" wrapText="1"/>
    </xf>
    <xf numFmtId="0" fontId="29" fillId="5" borderId="0" xfId="0" applyFont="1" applyFill="1" applyAlignment="1">
      <alignment vertical="center" wrapText="1"/>
    </xf>
    <xf numFmtId="0" fontId="27" fillId="5" borderId="0" xfId="0" applyFont="1" applyFill="1" applyAlignment="1">
      <alignment vertical="center" wrapText="1"/>
    </xf>
    <xf numFmtId="49" fontId="28" fillId="5" borderId="14" xfId="0" quotePrefix="1" applyNumberFormat="1" applyFont="1" applyFill="1" applyBorder="1" applyAlignment="1">
      <alignment vertical="center" wrapText="1"/>
    </xf>
    <xf numFmtId="0" fontId="28" fillId="5" borderId="14" xfId="0" applyFont="1" applyFill="1" applyBorder="1" applyAlignment="1">
      <alignment horizontal="left" vertical="center" wrapText="1"/>
    </xf>
    <xf numFmtId="0" fontId="28" fillId="5" borderId="14" xfId="0" applyFont="1" applyFill="1" applyBorder="1" applyAlignment="1">
      <alignment horizontal="center" vertical="center" wrapText="1"/>
    </xf>
    <xf numFmtId="0" fontId="28" fillId="5" borderId="14" xfId="0" applyFont="1" applyFill="1" applyBorder="1" applyAlignment="1">
      <alignment vertical="center" wrapText="1"/>
    </xf>
    <xf numFmtId="49" fontId="28" fillId="5" borderId="14" xfId="0" applyNumberFormat="1" applyFont="1" applyFill="1" applyBorder="1" applyAlignment="1">
      <alignment vertical="center" wrapText="1"/>
    </xf>
    <xf numFmtId="0" fontId="0" fillId="5" borderId="0" xfId="0" applyFill="1" applyAlignment="1">
      <alignment vertical="center" wrapText="1"/>
    </xf>
    <xf numFmtId="49" fontId="28" fillId="0" borderId="14" xfId="0" applyNumberFormat="1" applyFont="1" applyFill="1" applyBorder="1" applyAlignment="1">
      <alignment vertical="center" wrapText="1"/>
    </xf>
    <xf numFmtId="49" fontId="28" fillId="6" borderId="14" xfId="0" quotePrefix="1" applyNumberFormat="1" applyFont="1" applyFill="1" applyBorder="1" applyAlignment="1">
      <alignment horizontal="left" vertical="center" wrapText="1"/>
    </xf>
    <xf numFmtId="0" fontId="28" fillId="6" borderId="14" xfId="0" applyFont="1" applyFill="1" applyBorder="1" applyAlignment="1">
      <alignment horizontal="left" vertical="center" wrapText="1"/>
    </xf>
    <xf numFmtId="0" fontId="28" fillId="6" borderId="14" xfId="0" applyFont="1" applyFill="1" applyBorder="1" applyAlignment="1">
      <alignment horizontal="center" vertical="center" wrapText="1"/>
    </xf>
    <xf numFmtId="0" fontId="28" fillId="6" borderId="14" xfId="0" applyFont="1" applyFill="1" applyBorder="1" applyAlignment="1">
      <alignment vertical="center" wrapText="1"/>
    </xf>
    <xf numFmtId="49" fontId="28" fillId="6" borderId="14" xfId="0" applyNumberFormat="1" applyFont="1" applyFill="1" applyBorder="1" applyAlignment="1">
      <alignment horizontal="left" vertical="center" wrapText="1"/>
    </xf>
    <xf numFmtId="0" fontId="26" fillId="6" borderId="0" xfId="0" applyFont="1" applyFill="1" applyAlignment="1">
      <alignment vertical="center" wrapText="1"/>
    </xf>
    <xf numFmtId="49" fontId="25" fillId="0" borderId="14" xfId="0" quotePrefix="1" applyNumberFormat="1" applyFont="1" applyFill="1" applyBorder="1" applyAlignment="1">
      <alignment vertical="center" wrapText="1"/>
    </xf>
    <xf numFmtId="0" fontId="25" fillId="0" borderId="14" xfId="0" applyFont="1" applyFill="1" applyBorder="1" applyAlignment="1">
      <alignment horizontal="left" vertical="center" wrapText="1"/>
    </xf>
    <xf numFmtId="49" fontId="25" fillId="0" borderId="14" xfId="0" applyNumberFormat="1" applyFont="1" applyFill="1" applyBorder="1" applyAlignment="1">
      <alignment vertical="center" wrapText="1"/>
    </xf>
    <xf numFmtId="0" fontId="25" fillId="0" borderId="14" xfId="0" applyFont="1" applyBorder="1" applyAlignment="1" applyProtection="1">
      <alignment vertical="center" wrapText="1"/>
      <protection locked="0"/>
    </xf>
    <xf numFmtId="0" fontId="25" fillId="0" borderId="14" xfId="0" applyFont="1" applyBorder="1" applyAlignment="1">
      <alignment horizontal="center" vertical="top" wrapText="1"/>
    </xf>
    <xf numFmtId="0" fontId="28" fillId="0" borderId="14" xfId="0" applyFont="1" applyBorder="1" applyAlignment="1">
      <alignment horizontal="justify" vertical="top" wrapText="1"/>
    </xf>
    <xf numFmtId="0" fontId="28" fillId="0" borderId="14" xfId="0" applyFont="1" applyBorder="1" applyAlignment="1">
      <alignment horizontal="center" vertical="top" wrapText="1"/>
    </xf>
    <xf numFmtId="49" fontId="25" fillId="0" borderId="14" xfId="0" quotePrefix="1" applyNumberFormat="1" applyFont="1" applyBorder="1" applyAlignment="1">
      <alignment horizontal="left" vertical="center" wrapText="1"/>
    </xf>
    <xf numFmtId="49" fontId="25" fillId="0" borderId="14" xfId="0" applyNumberFormat="1" applyFont="1" applyBorder="1" applyAlignment="1">
      <alignment horizontal="left" vertical="center" wrapText="1"/>
    </xf>
    <xf numFmtId="0" fontId="25" fillId="0" borderId="14" xfId="0" applyFont="1" applyBorder="1" applyAlignment="1" applyProtection="1">
      <alignment horizontal="left" vertical="center" wrapText="1"/>
      <protection locked="0"/>
    </xf>
    <xf numFmtId="0" fontId="28" fillId="5" borderId="14" xfId="0" applyFont="1" applyFill="1" applyBorder="1" applyAlignment="1">
      <alignment horizontal="center" vertical="top" wrapText="1"/>
    </xf>
    <xf numFmtId="0" fontId="25" fillId="0" borderId="14" xfId="0" quotePrefix="1" applyFont="1" applyBorder="1" applyAlignment="1">
      <alignment horizontal="left" vertical="center" wrapText="1"/>
    </xf>
    <xf numFmtId="49" fontId="25" fillId="0" borderId="14" xfId="0" applyNumberFormat="1" applyFont="1" applyBorder="1" applyAlignment="1">
      <alignment horizontal="center" vertical="center" wrapText="1"/>
    </xf>
    <xf numFmtId="49" fontId="28" fillId="0" borderId="14" xfId="0" applyNumberFormat="1" applyFont="1" applyBorder="1" applyAlignment="1">
      <alignment horizontal="center" vertical="center" wrapText="1"/>
    </xf>
    <xf numFmtId="49" fontId="28" fillId="0" borderId="15" xfId="0" quotePrefix="1" applyNumberFormat="1" applyFont="1" applyBorder="1" applyAlignment="1">
      <alignment horizontal="left" vertical="center" wrapText="1"/>
    </xf>
    <xf numFmtId="49" fontId="28" fillId="0" borderId="15" xfId="0" applyNumberFormat="1" applyFont="1" applyBorder="1" applyAlignment="1">
      <alignment horizontal="left" vertical="center" wrapText="1"/>
    </xf>
    <xf numFmtId="49" fontId="25" fillId="0" borderId="15" xfId="0" quotePrefix="1" applyNumberFormat="1" applyFont="1" applyBorder="1" applyAlignment="1">
      <alignment horizontal="left" vertical="center" wrapText="1"/>
    </xf>
    <xf numFmtId="49" fontId="25" fillId="0" borderId="15" xfId="0" applyNumberFormat="1" applyFont="1" applyBorder="1" applyAlignment="1">
      <alignment horizontal="left" vertical="center" wrapText="1"/>
    </xf>
    <xf numFmtId="49" fontId="28" fillId="0" borderId="14" xfId="0" quotePrefix="1" applyNumberFormat="1" applyFont="1" applyBorder="1" applyAlignment="1">
      <alignment horizontal="left" vertical="center" wrapText="1"/>
    </xf>
    <xf numFmtId="49" fontId="28" fillId="0" borderId="14" xfId="0" applyNumberFormat="1" applyFont="1" applyBorder="1" applyAlignment="1">
      <alignment horizontal="left" vertical="center" wrapText="1"/>
    </xf>
    <xf numFmtId="0" fontId="25" fillId="0" borderId="14" xfId="0" quotePrefix="1" applyFont="1" applyBorder="1" applyAlignment="1">
      <alignment vertical="center" wrapText="1"/>
    </xf>
    <xf numFmtId="49" fontId="28" fillId="0" borderId="16" xfId="0" applyNumberFormat="1" applyFont="1" applyFill="1" applyBorder="1" applyAlignment="1">
      <alignment horizontal="left" vertical="center" wrapText="1"/>
    </xf>
    <xf numFmtId="49" fontId="30" fillId="0" borderId="14" xfId="0" quotePrefix="1" applyNumberFormat="1" applyFont="1" applyBorder="1" applyAlignment="1">
      <alignment horizontal="left" vertical="center" wrapText="1"/>
    </xf>
    <xf numFmtId="49" fontId="30" fillId="0" borderId="14" xfId="0" applyNumberFormat="1" applyFont="1" applyBorder="1" applyAlignment="1">
      <alignment horizontal="left" vertical="center" wrapText="1"/>
    </xf>
    <xf numFmtId="49" fontId="25" fillId="0" borderId="14" xfId="0" applyNumberFormat="1" applyFont="1" applyFill="1" applyBorder="1" applyAlignment="1">
      <alignment horizontal="left" vertical="center" wrapText="1"/>
    </xf>
    <xf numFmtId="49" fontId="31" fillId="0" borderId="15" xfId="0" quotePrefix="1" applyNumberFormat="1" applyFont="1" applyBorder="1" applyAlignment="1">
      <alignment horizontal="left" vertical="center" wrapText="1"/>
    </xf>
    <xf numFmtId="49" fontId="31" fillId="0" borderId="15" xfId="0" applyNumberFormat="1" applyFont="1" applyBorder="1" applyAlignment="1">
      <alignment horizontal="left" vertical="center" wrapText="1"/>
    </xf>
    <xf numFmtId="49" fontId="31" fillId="0" borderId="14" xfId="0" quotePrefix="1" applyNumberFormat="1" applyFont="1" applyBorder="1" applyAlignment="1">
      <alignment horizontal="left" vertical="center" wrapText="1"/>
    </xf>
    <xf numFmtId="49" fontId="31" fillId="0" borderId="14" xfId="0" applyNumberFormat="1" applyFont="1" applyBorder="1" applyAlignment="1">
      <alignment horizontal="left" vertical="center" wrapText="1"/>
    </xf>
    <xf numFmtId="49" fontId="27" fillId="0" borderId="14" xfId="0" quotePrefix="1" applyNumberFormat="1" applyFont="1" applyBorder="1" applyAlignment="1">
      <alignment vertical="center"/>
    </xf>
    <xf numFmtId="0" fontId="32" fillId="0" borderId="14" xfId="0" applyFont="1" applyBorder="1" applyAlignment="1">
      <alignment horizontal="left" vertical="center" wrapText="1"/>
    </xf>
    <xf numFmtId="0" fontId="32" fillId="0" borderId="14" xfId="0" applyFont="1" applyBorder="1" applyAlignment="1">
      <alignment horizontal="center" vertical="center" wrapText="1"/>
    </xf>
    <xf numFmtId="49" fontId="27" fillId="0" borderId="14" xfId="0" applyNumberFormat="1" applyFont="1" applyBorder="1" applyAlignment="1">
      <alignment vertical="center"/>
    </xf>
    <xf numFmtId="49" fontId="26" fillId="0" borderId="14" xfId="0" quotePrefix="1" applyNumberFormat="1" applyFont="1" applyBorder="1" applyAlignment="1">
      <alignment vertical="center"/>
    </xf>
    <xf numFmtId="0" fontId="33" fillId="0" borderId="14" xfId="0" applyFont="1" applyBorder="1" applyAlignment="1">
      <alignment horizontal="left" vertical="center" wrapText="1"/>
    </xf>
    <xf numFmtId="0" fontId="34" fillId="0" borderId="14" xfId="0" applyFont="1" applyBorder="1" applyAlignment="1">
      <alignment horizontal="justify" vertical="top" wrapText="1"/>
    </xf>
    <xf numFmtId="0" fontId="33" fillId="0" borderId="14" xfId="0" applyFont="1" applyBorder="1" applyAlignment="1">
      <alignment horizontal="center" vertical="center" wrapText="1"/>
    </xf>
    <xf numFmtId="49" fontId="26" fillId="0" borderId="14" xfId="0" applyNumberFormat="1" applyFont="1" applyBorder="1" applyAlignment="1">
      <alignment vertical="center"/>
    </xf>
    <xf numFmtId="0" fontId="26" fillId="0" borderId="14" xfId="0" applyFont="1" applyBorder="1" applyAlignment="1">
      <alignment vertical="center"/>
    </xf>
    <xf numFmtId="0" fontId="27" fillId="0" borderId="14" xfId="0" applyFont="1" applyBorder="1" applyAlignment="1">
      <alignment vertical="center"/>
    </xf>
    <xf numFmtId="49" fontId="26" fillId="5" borderId="14" xfId="0" quotePrefix="1" applyNumberFormat="1" applyFont="1" applyFill="1" applyBorder="1" applyAlignment="1">
      <alignment vertical="center"/>
    </xf>
    <xf numFmtId="0" fontId="33" fillId="5" borderId="14" xfId="0" applyFont="1" applyFill="1" applyBorder="1" applyAlignment="1">
      <alignment horizontal="left" vertical="center" wrapText="1"/>
    </xf>
    <xf numFmtId="0" fontId="26" fillId="5" borderId="14" xfId="0" applyFont="1" applyFill="1" applyBorder="1" applyAlignment="1">
      <alignment vertical="center"/>
    </xf>
    <xf numFmtId="0" fontId="33" fillId="5" borderId="14" xfId="0" applyFont="1" applyFill="1" applyBorder="1" applyAlignment="1">
      <alignment horizontal="center" vertical="center" wrapText="1"/>
    </xf>
    <xf numFmtId="49" fontId="26" fillId="5" borderId="14" xfId="0" applyNumberFormat="1" applyFont="1" applyFill="1" applyBorder="1" applyAlignment="1">
      <alignment vertical="center"/>
    </xf>
    <xf numFmtId="49" fontId="0" fillId="0" borderId="14" xfId="0" quotePrefix="1" applyNumberFormat="1" applyBorder="1" applyAlignment="1">
      <alignment vertical="center"/>
    </xf>
    <xf numFmtId="49" fontId="0" fillId="0" borderId="14" xfId="0" applyNumberFormat="1" applyBorder="1" applyAlignment="1">
      <alignment vertical="center"/>
    </xf>
    <xf numFmtId="49" fontId="35" fillId="0" borderId="14" xfId="0" quotePrefix="1" applyNumberFormat="1" applyFont="1" applyBorder="1" applyAlignment="1" applyProtection="1">
      <alignment horizontal="left" vertical="center" wrapText="1"/>
      <protection locked="0"/>
    </xf>
    <xf numFmtId="0" fontId="35" fillId="0" borderId="14" xfId="0" applyFont="1" applyBorder="1" applyAlignment="1" applyProtection="1">
      <alignment horizontal="left" vertical="center" wrapText="1"/>
      <protection locked="0"/>
    </xf>
    <xf numFmtId="0" fontId="35" fillId="0" borderId="14" xfId="0" applyFont="1" applyBorder="1" applyAlignment="1">
      <alignment horizontal="center" vertical="center" wrapText="1"/>
    </xf>
    <xf numFmtId="49" fontId="35" fillId="0" borderId="14" xfId="0" applyNumberFormat="1" applyFont="1" applyBorder="1" applyAlignment="1" applyProtection="1">
      <alignment horizontal="left" vertical="center" wrapText="1"/>
      <protection locked="0"/>
    </xf>
    <xf numFmtId="0" fontId="36" fillId="0" borderId="14" xfId="0" applyFont="1" applyBorder="1" applyAlignment="1">
      <alignment horizontal="justify" vertical="top" wrapText="1"/>
    </xf>
    <xf numFmtId="0" fontId="37" fillId="0" borderId="14" xfId="0" applyFont="1" applyBorder="1" applyAlignment="1">
      <alignment horizontal="center" vertical="top" wrapText="1"/>
    </xf>
    <xf numFmtId="49" fontId="38" fillId="0" borderId="14" xfId="0" quotePrefix="1" applyNumberFormat="1" applyFont="1" applyBorder="1" applyAlignment="1" applyProtection="1">
      <alignment horizontal="left" vertical="center" wrapText="1"/>
      <protection locked="0"/>
    </xf>
    <xf numFmtId="0" fontId="38" fillId="0" borderId="14" xfId="0" applyFont="1" applyBorder="1" applyAlignment="1" applyProtection="1">
      <alignment horizontal="left" vertical="center" wrapText="1"/>
      <protection locked="0"/>
    </xf>
    <xf numFmtId="0" fontId="39" fillId="0" borderId="14" xfId="0" applyFont="1" applyBorder="1" applyAlignment="1">
      <alignment vertical="center" wrapText="1"/>
    </xf>
    <xf numFmtId="0" fontId="38" fillId="0" borderId="14" xfId="0" applyFont="1" applyBorder="1" applyAlignment="1">
      <alignment horizontal="center" vertical="center" wrapText="1"/>
    </xf>
    <xf numFmtId="49" fontId="38" fillId="0" borderId="14" xfId="0" applyNumberFormat="1" applyFont="1" applyBorder="1" applyAlignment="1" applyProtection="1">
      <alignment horizontal="left" vertical="center" wrapText="1"/>
      <protection locked="0"/>
    </xf>
    <xf numFmtId="0" fontId="39" fillId="0" borderId="14" xfId="0" applyFont="1" applyBorder="1" applyAlignment="1">
      <alignment horizontal="center" vertical="top" wrapText="1"/>
    </xf>
    <xf numFmtId="0" fontId="37" fillId="0" borderId="14" xfId="0" applyFont="1" applyBorder="1" applyAlignment="1">
      <alignment vertical="center" wrapText="1"/>
    </xf>
    <xf numFmtId="0" fontId="35" fillId="0" borderId="14" xfId="0" applyFont="1" applyBorder="1" applyAlignment="1">
      <alignment horizontal="left" vertical="center" wrapText="1"/>
    </xf>
    <xf numFmtId="177" fontId="38" fillId="0" borderId="14" xfId="0" quotePrefix="1" applyNumberFormat="1" applyFont="1" applyBorder="1" applyAlignment="1" applyProtection="1">
      <alignment horizontal="left" vertical="center" wrapText="1"/>
      <protection locked="0"/>
    </xf>
    <xf numFmtId="177" fontId="38" fillId="0" borderId="14" xfId="0" applyNumberFormat="1" applyFont="1" applyBorder="1" applyAlignment="1" applyProtection="1">
      <alignment horizontal="left" vertical="center" wrapText="1"/>
      <protection locked="0"/>
    </xf>
    <xf numFmtId="49" fontId="35" fillId="0" borderId="14" xfId="0" quotePrefix="1" applyNumberFormat="1" applyFont="1" applyBorder="1" applyAlignment="1" applyProtection="1">
      <alignment vertical="center" wrapText="1"/>
      <protection locked="0"/>
    </xf>
    <xf numFmtId="49" fontId="35" fillId="0" borderId="14" xfId="0" applyNumberFormat="1" applyFont="1" applyBorder="1" applyAlignment="1" applyProtection="1">
      <alignment vertical="center" wrapText="1"/>
      <protection locked="0"/>
    </xf>
    <xf numFmtId="177" fontId="38" fillId="0" borderId="14" xfId="0" quotePrefix="1" applyNumberFormat="1" applyFont="1" applyBorder="1" applyAlignment="1" applyProtection="1">
      <alignment horizontal="center" vertical="center" wrapText="1"/>
      <protection locked="0"/>
    </xf>
    <xf numFmtId="177" fontId="38"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pplyProtection="1">
      <alignment horizontal="center" vertical="center" wrapText="1"/>
      <protection locked="0"/>
    </xf>
    <xf numFmtId="49" fontId="35"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lignment horizontal="center" vertical="center" wrapText="1"/>
    </xf>
    <xf numFmtId="49" fontId="35" fillId="0" borderId="14" xfId="0" applyNumberFormat="1" applyFont="1" applyBorder="1" applyAlignment="1">
      <alignment horizontal="center" vertical="center" wrapText="1"/>
    </xf>
    <xf numFmtId="49" fontId="27" fillId="0" borderId="14" xfId="0" applyNumberFormat="1" applyFont="1" applyBorder="1" applyAlignment="1">
      <alignment vertical="center" wrapText="1"/>
    </xf>
    <xf numFmtId="0" fontId="40" fillId="0" borderId="14" xfId="0" applyFont="1" applyBorder="1" applyAlignment="1">
      <alignment vertical="center" wrapText="1"/>
    </xf>
    <xf numFmtId="0" fontId="41" fillId="0" borderId="14" xfId="0" applyFont="1" applyBorder="1" applyAlignment="1">
      <alignment horizontal="justify" vertical="top" wrapText="1"/>
    </xf>
    <xf numFmtId="0" fontId="27" fillId="0" borderId="14" xfId="0" applyFont="1" applyBorder="1" applyAlignment="1">
      <alignment horizontal="center" vertical="top" wrapText="1"/>
    </xf>
    <xf numFmtId="0" fontId="40" fillId="0" borderId="14" xfId="0" applyFont="1" applyBorder="1" applyAlignment="1">
      <alignment horizontal="justify" vertical="top" wrapText="1"/>
    </xf>
    <xf numFmtId="49" fontId="26" fillId="0" borderId="14" xfId="0" applyNumberFormat="1" applyFont="1" applyBorder="1" applyAlignment="1">
      <alignment vertical="center" wrapText="1"/>
    </xf>
    <xf numFmtId="0" fontId="29" fillId="0" borderId="14" xfId="0" applyFont="1" applyBorder="1" applyAlignment="1">
      <alignment vertical="center" wrapText="1"/>
    </xf>
    <xf numFmtId="0" fontId="40" fillId="0" borderId="14" xfId="0" applyFont="1" applyBorder="1" applyAlignment="1">
      <alignment vertical="top" wrapText="1"/>
    </xf>
    <xf numFmtId="0" fontId="0" fillId="0" borderId="14" xfId="0" applyBorder="1" applyAlignment="1">
      <alignment horizontal="center" vertical="top" wrapText="1"/>
    </xf>
    <xf numFmtId="0" fontId="0" fillId="0" borderId="14" xfId="0" applyBorder="1" applyAlignment="1">
      <alignment vertical="center" wrapText="1"/>
    </xf>
    <xf numFmtId="0" fontId="26" fillId="0" borderId="14" xfId="0" applyFont="1" applyBorder="1" applyAlignment="1">
      <alignment vertical="center" wrapText="1"/>
    </xf>
    <xf numFmtId="0" fontId="26" fillId="0" borderId="14" xfId="0" applyFont="1" applyBorder="1" applyAlignment="1">
      <alignment horizontal="center" vertical="top" wrapText="1"/>
    </xf>
    <xf numFmtId="0" fontId="27" fillId="0" borderId="14" xfId="0" applyFont="1" applyBorder="1" applyAlignment="1">
      <alignment vertical="center" wrapText="1"/>
    </xf>
    <xf numFmtId="0" fontId="27" fillId="0" borderId="14" xfId="0" applyNumberFormat="1" applyFont="1" applyBorder="1" applyAlignment="1">
      <alignment vertical="center" wrapText="1"/>
    </xf>
    <xf numFmtId="0" fontId="26" fillId="0" borderId="14" xfId="0" applyNumberFormat="1" applyFont="1" applyBorder="1" applyAlignment="1">
      <alignment vertical="center" wrapText="1"/>
    </xf>
    <xf numFmtId="0" fontId="0" fillId="0" borderId="14" xfId="0" applyNumberFormat="1" applyBorder="1" applyAlignment="1">
      <alignment vertical="center" wrapText="1"/>
    </xf>
    <xf numFmtId="49" fontId="40" fillId="0" borderId="14" xfId="0" applyNumberFormat="1" applyFont="1" applyBorder="1" applyAlignment="1">
      <alignment vertical="center" wrapText="1"/>
    </xf>
    <xf numFmtId="0" fontId="26" fillId="0" borderId="14" xfId="0" applyFont="1" applyBorder="1" applyAlignment="1">
      <alignment horizontal="center" vertical="center" wrapText="1"/>
    </xf>
    <xf numFmtId="0" fontId="0" fillId="0" borderId="14" xfId="0" applyBorder="1" applyAlignment="1">
      <alignment horizontal="center" vertical="center" wrapText="1"/>
    </xf>
    <xf numFmtId="0" fontId="27" fillId="0" borderId="14" xfId="0" applyFont="1" applyBorder="1" applyAlignment="1">
      <alignment horizontal="center" vertical="center" wrapText="1"/>
    </xf>
    <xf numFmtId="0" fontId="40" fillId="0" borderId="14" xfId="0" applyFont="1" applyFill="1" applyBorder="1" applyAlignment="1">
      <alignment vertical="center" wrapText="1"/>
    </xf>
    <xf numFmtId="0" fontId="29" fillId="0" borderId="14" xfId="0" applyFont="1" applyFill="1" applyBorder="1" applyAlignment="1">
      <alignment vertical="center" wrapText="1"/>
    </xf>
    <xf numFmtId="49" fontId="27" fillId="0" borderId="14" xfId="0" applyNumberFormat="1" applyFont="1" applyBorder="1" applyAlignment="1">
      <alignment horizontal="center" vertical="center" wrapText="1"/>
    </xf>
    <xf numFmtId="49" fontId="42" fillId="0" borderId="14" xfId="0" quotePrefix="1" applyNumberFormat="1" applyFont="1" applyBorder="1" applyAlignment="1">
      <alignment horizontal="left" vertical="center" wrapText="1"/>
    </xf>
    <xf numFmtId="0" fontId="43" fillId="0" borderId="14" xfId="0" applyFont="1" applyBorder="1" applyAlignment="1">
      <alignment horizontal="left" vertical="center" wrapText="1"/>
    </xf>
    <xf numFmtId="0" fontId="42" fillId="0" borderId="14" xfId="0" applyFont="1" applyBorder="1" applyAlignment="1">
      <alignment horizontal="center" vertical="center" wrapText="1"/>
    </xf>
    <xf numFmtId="49" fontId="32" fillId="0" borderId="14" xfId="0" applyNumberFormat="1" applyFont="1" applyBorder="1" applyAlignment="1">
      <alignment vertical="center"/>
    </xf>
    <xf numFmtId="49" fontId="42" fillId="0" borderId="14" xfId="0" quotePrefix="1" applyNumberFormat="1" applyFont="1" applyBorder="1" applyAlignment="1">
      <alignment vertical="center" wrapText="1"/>
    </xf>
    <xf numFmtId="0" fontId="42" fillId="0" borderId="14" xfId="0" applyFont="1" applyBorder="1" applyAlignment="1">
      <alignment vertical="center" wrapText="1"/>
    </xf>
    <xf numFmtId="0" fontId="42" fillId="0" borderId="14" xfId="0" applyFont="1" applyBorder="1" applyAlignment="1">
      <alignment horizontal="center" vertical="top" wrapText="1"/>
    </xf>
    <xf numFmtId="49" fontId="44" fillId="0" borderId="14" xfId="0" quotePrefix="1" applyNumberFormat="1" applyFont="1" applyBorder="1" applyAlignment="1">
      <alignment vertical="center" wrapText="1"/>
    </xf>
    <xf numFmtId="0" fontId="45" fillId="0" borderId="14" xfId="0" applyFont="1" applyBorder="1" applyAlignment="1">
      <alignment horizontal="left" vertical="center" wrapText="1"/>
    </xf>
    <xf numFmtId="0" fontId="44" fillId="0" borderId="14" xfId="0" applyFont="1" applyBorder="1" applyAlignment="1">
      <alignment vertical="center" wrapText="1"/>
    </xf>
    <xf numFmtId="0" fontId="44" fillId="0" borderId="14" xfId="0" applyFont="1" applyBorder="1" applyAlignment="1">
      <alignment horizontal="center" vertical="center" wrapText="1"/>
    </xf>
    <xf numFmtId="0" fontId="44" fillId="0" borderId="14" xfId="0" applyFont="1" applyBorder="1" applyAlignment="1">
      <alignment horizontal="center" vertical="top" wrapText="1"/>
    </xf>
    <xf numFmtId="49" fontId="33" fillId="0" borderId="14" xfId="0" applyNumberFormat="1" applyFont="1" applyBorder="1" applyAlignment="1">
      <alignment vertical="center"/>
    </xf>
    <xf numFmtId="0" fontId="45" fillId="0" borderId="14" xfId="0" applyFont="1" applyFill="1" applyBorder="1" applyAlignment="1">
      <alignment horizontal="left" vertical="center" wrapText="1"/>
    </xf>
    <xf numFmtId="0" fontId="43" fillId="0" borderId="14" xfId="0" applyFont="1" applyFill="1" applyBorder="1" applyAlignment="1">
      <alignment horizontal="left" vertical="center" wrapText="1"/>
    </xf>
    <xf numFmtId="49" fontId="45" fillId="0" borderId="14" xfId="0" applyNumberFormat="1" applyFont="1" applyBorder="1" applyAlignment="1">
      <alignment vertical="center" wrapText="1"/>
    </xf>
    <xf numFmtId="0" fontId="43" fillId="0" borderId="14" xfId="0" applyFont="1" applyBorder="1" applyAlignment="1">
      <alignment vertical="center" wrapText="1"/>
    </xf>
    <xf numFmtId="49" fontId="43" fillId="0" borderId="14" xfId="0" applyNumberFormat="1" applyFont="1" applyFill="1" applyBorder="1" applyAlignment="1">
      <alignment vertical="center" wrapText="1"/>
    </xf>
    <xf numFmtId="49" fontId="43" fillId="0" borderId="14" xfId="0" applyNumberFormat="1" applyFont="1" applyBorder="1" applyAlignment="1">
      <alignment vertical="center" wrapText="1"/>
    </xf>
    <xf numFmtId="49" fontId="46" fillId="0" borderId="14" xfId="0" quotePrefix="1" applyNumberFormat="1" applyFont="1" applyBorder="1" applyAlignment="1">
      <alignment vertical="center" wrapText="1"/>
    </xf>
    <xf numFmtId="49" fontId="47" fillId="0" borderId="14" xfId="0" applyNumberFormat="1" applyFont="1" applyBorder="1" applyAlignment="1">
      <alignment vertical="center" wrapText="1"/>
    </xf>
    <xf numFmtId="0" fontId="46" fillId="0" borderId="14" xfId="0" applyFont="1" applyBorder="1" applyAlignment="1">
      <alignment vertical="center" wrapText="1"/>
    </xf>
    <xf numFmtId="0" fontId="46" fillId="0" borderId="14" xfId="0" applyFont="1" applyBorder="1" applyAlignment="1">
      <alignment horizontal="center" vertical="center" wrapText="1"/>
    </xf>
    <xf numFmtId="0" fontId="46" fillId="0" borderId="14" xfId="0" applyFont="1" applyBorder="1" applyAlignment="1">
      <alignment horizontal="center" vertical="top" wrapText="1"/>
    </xf>
    <xf numFmtId="49" fontId="48" fillId="0" borderId="14" xfId="0" applyNumberFormat="1" applyFont="1" applyBorder="1" applyAlignment="1">
      <alignment vertical="center"/>
    </xf>
    <xf numFmtId="0" fontId="49" fillId="0" borderId="0" xfId="0" applyFont="1" applyAlignment="1">
      <alignment vertical="center" wrapText="1"/>
    </xf>
    <xf numFmtId="49" fontId="40" fillId="0" borderId="15" xfId="0" quotePrefix="1" applyNumberFormat="1" applyFont="1" applyBorder="1" applyAlignment="1">
      <alignment horizontal="center" vertical="center"/>
    </xf>
    <xf numFmtId="0" fontId="40" fillId="0" borderId="15" xfId="0" applyFont="1" applyBorder="1" applyAlignment="1">
      <alignment horizontal="left" vertical="center" wrapText="1"/>
    </xf>
    <xf numFmtId="0" fontId="40" fillId="0" borderId="14" xfId="0" applyFont="1" applyBorder="1" applyAlignment="1">
      <alignment horizontal="center" vertical="center" wrapText="1"/>
    </xf>
    <xf numFmtId="0" fontId="40" fillId="0" borderId="14" xfId="0" applyFont="1" applyBorder="1" applyAlignment="1">
      <alignment horizontal="center" vertical="center"/>
    </xf>
    <xf numFmtId="0" fontId="27" fillId="0" borderId="14" xfId="0" applyFont="1" applyBorder="1" applyAlignment="1">
      <alignment horizontal="center" vertical="center"/>
    </xf>
    <xf numFmtId="49" fontId="40" fillId="0" borderId="15" xfId="0" applyNumberFormat="1" applyFont="1" applyBorder="1" applyAlignment="1">
      <alignment horizontal="center" vertical="center"/>
    </xf>
    <xf numFmtId="49" fontId="40" fillId="0" borderId="15" xfId="0" quotePrefix="1" applyNumberFormat="1" applyFont="1" applyBorder="1" applyAlignment="1">
      <alignment horizontal="center" vertical="center" wrapText="1"/>
    </xf>
    <xf numFmtId="49" fontId="40" fillId="0" borderId="15" xfId="0" applyNumberFormat="1" applyFont="1" applyBorder="1" applyAlignment="1">
      <alignment horizontal="left" vertical="center" wrapText="1"/>
    </xf>
    <xf numFmtId="49" fontId="40" fillId="0" borderId="14" xfId="0" applyNumberFormat="1" applyFont="1" applyBorder="1" applyAlignment="1">
      <alignment horizontal="center" vertical="center" wrapText="1"/>
    </xf>
    <xf numFmtId="0" fontId="27" fillId="0" borderId="17" xfId="0" applyFont="1" applyBorder="1" applyAlignment="1">
      <alignment horizontal="center" vertical="center"/>
    </xf>
    <xf numFmtId="49" fontId="40" fillId="0" borderId="15" xfId="0" applyNumberFormat="1" applyFont="1" applyBorder="1" applyAlignment="1">
      <alignment horizontal="center" vertical="center" wrapText="1"/>
    </xf>
    <xf numFmtId="49" fontId="29" fillId="0" borderId="14" xfId="0" quotePrefix="1" applyNumberFormat="1" applyFont="1" applyBorder="1" applyAlignment="1">
      <alignment horizontal="center" vertical="center" wrapText="1"/>
    </xf>
    <xf numFmtId="49" fontId="29" fillId="0" borderId="14" xfId="0" applyNumberFormat="1" applyFont="1" applyBorder="1" applyAlignment="1">
      <alignment horizontal="left" vertical="center" wrapText="1"/>
    </xf>
    <xf numFmtId="49" fontId="29" fillId="0" borderId="14" xfId="0" applyNumberFormat="1" applyFont="1" applyBorder="1" applyAlignment="1">
      <alignment horizontal="center" vertical="center" wrapText="1"/>
    </xf>
    <xf numFmtId="0" fontId="0" fillId="0" borderId="17" xfId="0" applyBorder="1" applyAlignment="1">
      <alignment horizontal="center" vertical="center"/>
    </xf>
    <xf numFmtId="0" fontId="0" fillId="0" borderId="14" xfId="0" applyFont="1" applyBorder="1" applyAlignment="1">
      <alignment horizontal="center" vertical="center" wrapText="1"/>
    </xf>
    <xf numFmtId="0" fontId="29" fillId="0" borderId="14" xfId="0" applyFont="1" applyBorder="1" applyAlignment="1">
      <alignment horizontal="center" vertical="center" wrapText="1"/>
    </xf>
    <xf numFmtId="49" fontId="40" fillId="0" borderId="14" xfId="0" quotePrefix="1" applyNumberFormat="1" applyFont="1" applyBorder="1" applyAlignment="1">
      <alignment horizontal="center" vertical="center" wrapText="1"/>
    </xf>
    <xf numFmtId="49" fontId="40" fillId="0" borderId="14" xfId="0" applyNumberFormat="1" applyFont="1" applyBorder="1" applyAlignment="1">
      <alignment horizontal="left" vertical="center" wrapText="1"/>
    </xf>
    <xf numFmtId="49" fontId="40" fillId="0" borderId="17" xfId="0" quotePrefix="1" applyNumberFormat="1" applyFont="1" applyBorder="1" applyAlignment="1">
      <alignment horizontal="center" vertical="center" wrapText="1"/>
    </xf>
    <xf numFmtId="49" fontId="40" fillId="0" borderId="17" xfId="0" applyNumberFormat="1" applyFont="1" applyBorder="1" applyAlignment="1">
      <alignment horizontal="left" vertical="center" wrapText="1"/>
    </xf>
    <xf numFmtId="49" fontId="40" fillId="0" borderId="17" xfId="0" applyNumberFormat="1" applyFont="1" applyBorder="1" applyAlignment="1">
      <alignment horizontal="center" vertical="center" wrapText="1"/>
    </xf>
    <xf numFmtId="49" fontId="47" fillId="0" borderId="14" xfId="0" quotePrefix="1" applyNumberFormat="1" applyFont="1" applyBorder="1" applyAlignment="1">
      <alignment horizontal="center" vertical="center" wrapText="1"/>
    </xf>
    <xf numFmtId="49" fontId="47" fillId="0" borderId="14" xfId="0" applyNumberFormat="1" applyFont="1" applyBorder="1" applyAlignment="1">
      <alignment horizontal="left" vertical="center" wrapText="1"/>
    </xf>
    <xf numFmtId="49" fontId="47" fillId="0" borderId="14" xfId="0" applyNumberFormat="1" applyFont="1" applyFill="1" applyBorder="1" applyAlignment="1">
      <alignment horizontal="center" vertical="center" wrapText="1"/>
    </xf>
    <xf numFmtId="0" fontId="47" fillId="0" borderId="14" xfId="0" applyFont="1" applyBorder="1" applyAlignment="1">
      <alignment horizontal="center" vertical="center" wrapText="1"/>
    </xf>
    <xf numFmtId="49" fontId="47" fillId="0" borderId="14" xfId="0" applyNumberFormat="1" applyFont="1" applyBorder="1" applyAlignment="1">
      <alignment horizontal="center" vertical="center" wrapText="1"/>
    </xf>
    <xf numFmtId="0" fontId="48" fillId="0" borderId="14" xfId="0" applyFont="1" applyBorder="1" applyAlignment="1">
      <alignment horizontal="center" vertical="center" wrapText="1"/>
    </xf>
    <xf numFmtId="0" fontId="48" fillId="0" borderId="14" xfId="0" applyFont="1" applyBorder="1" applyAlignment="1">
      <alignment vertical="center"/>
    </xf>
    <xf numFmtId="0" fontId="47" fillId="0" borderId="14" xfId="0" applyFont="1" applyBorder="1" applyAlignment="1">
      <alignment horizontal="center" vertical="center"/>
    </xf>
    <xf numFmtId="0" fontId="48" fillId="0" borderId="17" xfId="0" applyFont="1" applyBorder="1" applyAlignment="1">
      <alignment horizontal="center" vertical="center"/>
    </xf>
    <xf numFmtId="0" fontId="32" fillId="0" borderId="14" xfId="0" quotePrefix="1" applyFont="1" applyBorder="1" applyAlignment="1">
      <alignment horizontal="left" vertical="center" wrapText="1"/>
    </xf>
    <xf numFmtId="0" fontId="50" fillId="0" borderId="14" xfId="0" applyFont="1" applyBorder="1" applyAlignment="1">
      <alignment horizontal="center" vertical="center" wrapText="1"/>
    </xf>
    <xf numFmtId="0" fontId="51" fillId="0" borderId="14" xfId="0" applyFont="1" applyBorder="1" applyAlignment="1">
      <alignment horizontal="center" vertical="center" wrapText="1"/>
    </xf>
    <xf numFmtId="49" fontId="0" fillId="0" borderId="14" xfId="0" quotePrefix="1" applyNumberFormat="1" applyFont="1" applyBorder="1" applyAlignment="1">
      <alignment vertical="center"/>
    </xf>
    <xf numFmtId="49" fontId="52" fillId="0" borderId="14" xfId="0" quotePrefix="1" applyNumberFormat="1" applyFont="1" applyBorder="1" applyAlignment="1">
      <alignment vertical="center"/>
    </xf>
    <xf numFmtId="0" fontId="50" fillId="0" borderId="14" xfId="0" applyFont="1" applyBorder="1" applyAlignment="1">
      <alignment horizontal="left" vertical="center" wrapText="1"/>
    </xf>
    <xf numFmtId="0" fontId="52" fillId="0" borderId="14" xfId="0" applyFont="1" applyBorder="1" applyAlignment="1">
      <alignment vertical="center"/>
    </xf>
    <xf numFmtId="0" fontId="52" fillId="0" borderId="14" xfId="0" applyFont="1" applyBorder="1" applyAlignment="1">
      <alignment horizontal="center" vertical="top" wrapText="1"/>
    </xf>
    <xf numFmtId="49" fontId="52" fillId="0" borderId="14" xfId="0" applyNumberFormat="1" applyFont="1" applyBorder="1" applyAlignment="1">
      <alignment vertical="center"/>
    </xf>
    <xf numFmtId="49" fontId="48" fillId="0" borderId="14" xfId="0" quotePrefix="1" applyNumberFormat="1" applyFont="1" applyBorder="1" applyAlignment="1">
      <alignment vertical="center"/>
    </xf>
    <xf numFmtId="0" fontId="46" fillId="0" borderId="14" xfId="0" applyFont="1" applyBorder="1" applyAlignment="1">
      <alignment horizontal="left" vertical="center" wrapText="1"/>
    </xf>
    <xf numFmtId="0" fontId="48" fillId="0" borderId="14" xfId="0" applyFont="1" applyBorder="1" applyAlignment="1">
      <alignment horizontal="center" vertical="top" wrapText="1"/>
    </xf>
    <xf numFmtId="49" fontId="40" fillId="0" borderId="14" xfId="0" quotePrefix="1" applyNumberFormat="1" applyFont="1" applyBorder="1" applyAlignment="1">
      <alignment vertical="center" wrapText="1"/>
    </xf>
    <xf numFmtId="0" fontId="40" fillId="0" borderId="14" xfId="0" applyFont="1" applyBorder="1" applyAlignment="1">
      <alignment horizontal="left" vertical="center" wrapText="1"/>
    </xf>
    <xf numFmtId="49" fontId="40" fillId="0" borderId="14" xfId="0" applyNumberFormat="1" applyFont="1" applyBorder="1" applyAlignment="1">
      <alignment vertical="center"/>
    </xf>
    <xf numFmtId="49" fontId="29" fillId="0" borderId="14" xfId="0" quotePrefix="1" applyNumberFormat="1" applyFont="1" applyBorder="1" applyAlignment="1">
      <alignment vertical="center" wrapText="1"/>
    </xf>
    <xf numFmtId="0" fontId="29" fillId="0" borderId="14" xfId="0" applyFont="1" applyBorder="1" applyAlignment="1">
      <alignment horizontal="left" vertical="center" wrapText="1"/>
    </xf>
    <xf numFmtId="0" fontId="29" fillId="0" borderId="14" xfId="0" applyFont="1" applyBorder="1" applyAlignment="1">
      <alignment horizontal="center" vertical="top" wrapText="1"/>
    </xf>
    <xf numFmtId="49" fontId="29" fillId="0" borderId="14" xfId="0" applyNumberFormat="1" applyFont="1" applyBorder="1" applyAlignment="1">
      <alignment vertical="center"/>
    </xf>
    <xf numFmtId="0" fontId="40" fillId="0" borderId="14" xfId="0" applyFont="1" applyBorder="1" applyAlignment="1">
      <alignment horizontal="center" vertical="top" wrapText="1"/>
    </xf>
    <xf numFmtId="49" fontId="47" fillId="0" borderId="14" xfId="0" quotePrefix="1" applyNumberFormat="1" applyFont="1" applyBorder="1" applyAlignment="1">
      <alignment vertical="center" wrapText="1"/>
    </xf>
    <xf numFmtId="0" fontId="47" fillId="0" borderId="14" xfId="0" applyFont="1" applyBorder="1" applyAlignment="1">
      <alignment horizontal="left" vertical="center" wrapText="1"/>
    </xf>
    <xf numFmtId="0" fontId="47" fillId="0" borderId="14" xfId="0" applyFont="1" applyBorder="1" applyAlignment="1">
      <alignment vertical="center" wrapText="1"/>
    </xf>
    <xf numFmtId="49" fontId="47" fillId="0" borderId="14" xfId="0" applyNumberFormat="1" applyFont="1" applyBorder="1" applyAlignment="1">
      <alignment vertical="center"/>
    </xf>
    <xf numFmtId="0" fontId="53" fillId="0" borderId="0" xfId="0" applyFont="1" applyAlignment="1">
      <alignment vertical="center" wrapText="1"/>
    </xf>
    <xf numFmtId="0" fontId="29" fillId="0" borderId="0" xfId="0" applyFont="1" applyAlignment="1">
      <alignment vertical="center" wrapText="1"/>
    </xf>
    <xf numFmtId="0" fontId="54" fillId="0" borderId="0" xfId="0" applyFont="1" applyAlignment="1">
      <alignment vertical="center" wrapText="1"/>
    </xf>
    <xf numFmtId="14" fontId="4" fillId="0" borderId="0" xfId="0" applyNumberFormat="1" applyFont="1"/>
    <xf numFmtId="0" fontId="57" fillId="0" borderId="0" xfId="0" applyFont="1"/>
    <xf numFmtId="0" fontId="0" fillId="0" borderId="14" xfId="0" applyBorder="1"/>
    <xf numFmtId="0" fontId="0" fillId="0" borderId="14" xfId="0" applyBorder="1" applyAlignment="1">
      <alignment wrapText="1"/>
    </xf>
    <xf numFmtId="0" fontId="58" fillId="0" borderId="14" xfId="0" applyFont="1" applyBorder="1" applyAlignment="1">
      <alignment wrapText="1"/>
    </xf>
    <xf numFmtId="0" fontId="18" fillId="0" borderId="14" xfId="0" applyFont="1" applyBorder="1" applyAlignment="1">
      <alignment wrapText="1"/>
    </xf>
    <xf numFmtId="0" fontId="14" fillId="0" borderId="14" xfId="0" applyFont="1" applyBorder="1" applyAlignment="1">
      <alignment wrapText="1"/>
    </xf>
    <xf numFmtId="0" fontId="55" fillId="0" borderId="14" xfId="0" applyFont="1" applyBorder="1" applyAlignment="1">
      <alignment wrapText="1"/>
    </xf>
    <xf numFmtId="0" fontId="56" fillId="0" borderId="14" xfId="0" applyFont="1" applyBorder="1" applyAlignment="1">
      <alignment wrapText="1"/>
    </xf>
    <xf numFmtId="0" fontId="0" fillId="0" borderId="0" xfId="0" applyAlignment="1">
      <alignment wrapText="1"/>
    </xf>
    <xf numFmtId="0" fontId="17" fillId="4" borderId="14" xfId="0" applyFont="1" applyFill="1" applyBorder="1"/>
    <xf numFmtId="0" fontId="17" fillId="4" borderId="14" xfId="0" applyFont="1" applyFill="1" applyBorder="1" applyAlignment="1">
      <alignment wrapText="1"/>
    </xf>
    <xf numFmtId="0" fontId="0" fillId="0" borderId="16" xfId="0" applyFill="1" applyBorder="1"/>
    <xf numFmtId="0" fontId="0" fillId="0" borderId="0" xfId="0" applyAlignment="1"/>
    <xf numFmtId="49" fontId="0" fillId="0" borderId="0" xfId="0" applyNumberFormat="1" applyAlignment="1"/>
    <xf numFmtId="49" fontId="57" fillId="0" borderId="0" xfId="0" applyNumberFormat="1" applyFont="1" applyAlignment="1"/>
    <xf numFmtId="49" fontId="59" fillId="0" borderId="0" xfId="0" applyNumberFormat="1" applyFont="1" applyAlignment="1"/>
    <xf numFmtId="0" fontId="59" fillId="0" borderId="0" xfId="0" applyFont="1"/>
    <xf numFmtId="49" fontId="3" fillId="2" borderId="0" xfId="0" applyNumberFormat="1" applyFont="1" applyFill="1" applyAlignment="1">
      <alignment horizontal="center"/>
    </xf>
    <xf numFmtId="49" fontId="12" fillId="2" borderId="0" xfId="0" applyNumberFormat="1" applyFont="1" applyFill="1" applyAlignment="1">
      <alignment horizontal="center"/>
    </xf>
    <xf numFmtId="0" fontId="20" fillId="0" borderId="7"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left" vertical="center" wrapText="1"/>
    </xf>
    <xf numFmtId="0" fontId="21" fillId="0" borderId="5" xfId="0" applyFont="1" applyBorder="1" applyAlignment="1">
      <alignment horizontal="left" vertical="center" wrapText="1"/>
    </xf>
    <xf numFmtId="0" fontId="21" fillId="0" borderId="9" xfId="0" applyFont="1" applyBorder="1" applyAlignment="1">
      <alignment horizontal="left" vertical="center" wrapText="1"/>
    </xf>
    <xf numFmtId="0" fontId="22" fillId="0" borderId="10" xfId="0" applyFont="1" applyBorder="1" applyAlignment="1">
      <alignment horizontal="left" vertical="center"/>
    </xf>
    <xf numFmtId="0" fontId="22" fillId="0" borderId="9" xfId="0" applyFont="1" applyBorder="1" applyAlignment="1">
      <alignment horizontal="left" vertical="center"/>
    </xf>
    <xf numFmtId="0" fontId="22" fillId="0" borderId="5" xfId="0" applyFont="1" applyBorder="1" applyAlignment="1">
      <alignment horizontal="left" vertical="center"/>
    </xf>
    <xf numFmtId="0" fontId="21" fillId="0" borderId="10" xfId="0" applyFont="1" applyBorder="1" applyAlignment="1">
      <alignment horizontal="left" vertical="center"/>
    </xf>
    <xf numFmtId="0" fontId="21" fillId="0" borderId="5" xfId="0" applyFont="1" applyBorder="1" applyAlignment="1">
      <alignment horizontal="left" vertical="center"/>
    </xf>
    <xf numFmtId="0" fontId="21" fillId="0" borderId="4" xfId="0" applyFont="1" applyBorder="1" applyAlignment="1">
      <alignment horizontal="left" vertical="center"/>
    </xf>
    <xf numFmtId="0" fontId="21" fillId="0" borderId="8" xfId="0" applyFont="1" applyBorder="1" applyAlignment="1">
      <alignment horizontal="left" vertical="center"/>
    </xf>
    <xf numFmtId="0" fontId="21" fillId="0" borderId="7" xfId="0" applyFont="1" applyBorder="1" applyAlignment="1">
      <alignment horizontal="left" vertical="center" wrapText="1"/>
    </xf>
    <xf numFmtId="0" fontId="21" fillId="0" borderId="2" xfId="0" applyFont="1" applyBorder="1" applyAlignment="1">
      <alignment horizontal="left" vertical="center" wrapText="1"/>
    </xf>
    <xf numFmtId="0" fontId="21" fillId="0" borderId="7" xfId="0" applyFont="1" applyBorder="1" applyAlignment="1">
      <alignment horizontal="right" vertical="center" wrapText="1"/>
    </xf>
    <xf numFmtId="0" fontId="21" fillId="0" borderId="3" xfId="0" applyFont="1" applyBorder="1" applyAlignment="1">
      <alignment horizontal="right" vertical="center" wrapText="1"/>
    </xf>
    <xf numFmtId="0" fontId="21" fillId="0" borderId="2" xfId="0" applyFont="1" applyBorder="1" applyAlignment="1">
      <alignment horizontal="right" vertical="center" wrapText="1"/>
    </xf>
    <xf numFmtId="0" fontId="25" fillId="0" borderId="13" xfId="0" applyFont="1" applyBorder="1" applyAlignment="1">
      <alignment horizontal="center" vertical="center" wrapText="1"/>
    </xf>
    <xf numFmtId="0" fontId="6" fillId="2" borderId="0" xfId="0" applyFont="1" applyFill="1" applyAlignment="1">
      <alignment horizontal="center"/>
    </xf>
    <xf numFmtId="49" fontId="7" fillId="2" borderId="0" xfId="0" applyNumberFormat="1" applyFont="1" applyFill="1" applyAlignment="1">
      <alignment horizontal="center"/>
    </xf>
    <xf numFmtId="49" fontId="4" fillId="2"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561975</xdr:colOff>
      <xdr:row>99</xdr:row>
      <xdr:rowOff>76200</xdr:rowOff>
    </xdr:from>
    <xdr:to>
      <xdr:col>28</xdr:col>
      <xdr:colOff>161033</xdr:colOff>
      <xdr:row>132</xdr:row>
      <xdr:rowOff>94541</xdr:rowOff>
    </xdr:to>
    <xdr:pic>
      <xdr:nvPicPr>
        <xdr:cNvPr id="2" name="图片 1"/>
        <xdr:cNvPicPr>
          <a:picLocks noChangeAspect="1"/>
        </xdr:cNvPicPr>
      </xdr:nvPicPr>
      <xdr:blipFill>
        <a:blip xmlns:r="http://schemas.openxmlformats.org/officeDocument/2006/relationships" r:embed="rId1"/>
        <a:stretch>
          <a:fillRect/>
        </a:stretch>
      </xdr:blipFill>
      <xdr:spPr>
        <a:xfrm>
          <a:off x="12220575" y="5734050"/>
          <a:ext cx="7142858" cy="5676191"/>
        </a:xfrm>
        <a:prstGeom prst="rect">
          <a:avLst/>
        </a:prstGeom>
      </xdr:spPr>
    </xdr:pic>
    <xdr:clientData/>
  </xdr:twoCellAnchor>
  <xdr:twoCellAnchor editAs="oneCell">
    <xdr:from>
      <xdr:col>3</xdr:col>
      <xdr:colOff>57150</xdr:colOff>
      <xdr:row>27</xdr:row>
      <xdr:rowOff>19050</xdr:rowOff>
    </xdr:from>
    <xdr:to>
      <xdr:col>14</xdr:col>
      <xdr:colOff>218081</xdr:colOff>
      <xdr:row>45</xdr:row>
      <xdr:rowOff>9141</xdr:rowOff>
    </xdr:to>
    <xdr:pic>
      <xdr:nvPicPr>
        <xdr:cNvPr id="3" name="图片 2"/>
        <xdr:cNvPicPr>
          <a:picLocks noChangeAspect="1"/>
        </xdr:cNvPicPr>
      </xdr:nvPicPr>
      <xdr:blipFill>
        <a:blip xmlns:r="http://schemas.openxmlformats.org/officeDocument/2006/relationships" r:embed="rId2"/>
        <a:stretch>
          <a:fillRect/>
        </a:stretch>
      </xdr:blipFill>
      <xdr:spPr>
        <a:xfrm>
          <a:off x="2114550" y="2590800"/>
          <a:ext cx="7952381" cy="30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447675</xdr:colOff>
      <xdr:row>4</xdr:row>
      <xdr:rowOff>9525</xdr:rowOff>
    </xdr:from>
    <xdr:to>
      <xdr:col>14</xdr:col>
      <xdr:colOff>522923</xdr:colOff>
      <xdr:row>37</xdr:row>
      <xdr:rowOff>65961</xdr:rowOff>
    </xdr:to>
    <xdr:pic>
      <xdr:nvPicPr>
        <xdr:cNvPr id="2" name="图片 1"/>
        <xdr:cNvPicPr>
          <a:picLocks noChangeAspect="1"/>
        </xdr:cNvPicPr>
      </xdr:nvPicPr>
      <xdr:blipFill>
        <a:blip xmlns:r="http://schemas.openxmlformats.org/officeDocument/2006/relationships" r:embed="rId1"/>
        <a:stretch>
          <a:fillRect/>
        </a:stretch>
      </xdr:blipFill>
      <xdr:spPr>
        <a:xfrm>
          <a:off x="2505075" y="695325"/>
          <a:ext cx="7619048" cy="5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7</xdr:row>
      <xdr:rowOff>95250</xdr:rowOff>
    </xdr:from>
    <xdr:to>
      <xdr:col>18</xdr:col>
      <xdr:colOff>418452</xdr:colOff>
      <xdr:row>19</xdr:row>
      <xdr:rowOff>114033</xdr:rowOff>
    </xdr:to>
    <xdr:pic>
      <xdr:nvPicPr>
        <xdr:cNvPr id="2" name="图片 1"/>
        <xdr:cNvPicPr>
          <a:picLocks noChangeAspect="1"/>
        </xdr:cNvPicPr>
      </xdr:nvPicPr>
      <xdr:blipFill>
        <a:blip xmlns:r="http://schemas.openxmlformats.org/officeDocument/2006/relationships" r:embed="rId1"/>
        <a:stretch>
          <a:fillRect/>
        </a:stretch>
      </xdr:blipFill>
      <xdr:spPr>
        <a:xfrm>
          <a:off x="7572375" y="1295400"/>
          <a:ext cx="5190477" cy="21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24</xdr:row>
      <xdr:rowOff>0</xdr:rowOff>
    </xdr:from>
    <xdr:to>
      <xdr:col>12</xdr:col>
      <xdr:colOff>113429</xdr:colOff>
      <xdr:row>46</xdr:row>
      <xdr:rowOff>94767</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14800"/>
          <a:ext cx="6971429" cy="3866667"/>
        </a:xfrm>
        <a:prstGeom prst="rect">
          <a:avLst/>
        </a:prstGeom>
      </xdr:spPr>
    </xdr:pic>
    <xdr:clientData/>
  </xdr:twoCellAnchor>
  <xdr:twoCellAnchor editAs="oneCell">
    <xdr:from>
      <xdr:col>2</xdr:col>
      <xdr:colOff>0</xdr:colOff>
      <xdr:row>47</xdr:row>
      <xdr:rowOff>0</xdr:rowOff>
    </xdr:from>
    <xdr:to>
      <xdr:col>12</xdr:col>
      <xdr:colOff>494381</xdr:colOff>
      <xdr:row>64</xdr:row>
      <xdr:rowOff>161541</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8058150"/>
          <a:ext cx="7352381" cy="307619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3.xml.rels><?xml version="1.0" encoding="UTF-8" standalone="yes"?>
<Relationships xmlns="http://schemas.openxmlformats.org/package/2006/relationships"><Relationship Id="rId1" Type="http://schemas.openxmlformats.org/officeDocument/2006/relationships/hyperlink" Target="mailto:xz@123" TargetMode="Externa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4:E98"/>
  <sheetViews>
    <sheetView topLeftCell="A76" workbookViewId="0">
      <selection activeCell="D98" sqref="D98"/>
    </sheetView>
  </sheetViews>
  <sheetFormatPr defaultRowHeight="13.5"/>
  <sheetData>
    <row r="4" spans="3:4">
      <c r="D4" s="1" t="s">
        <v>128</v>
      </c>
    </row>
    <row r="5" spans="3:4">
      <c r="D5" s="1" t="s">
        <v>229</v>
      </c>
    </row>
    <row r="6" spans="3:4">
      <c r="D6" s="1" t="s">
        <v>498</v>
      </c>
    </row>
    <row r="8" spans="3:4">
      <c r="D8" s="1" t="s">
        <v>0</v>
      </c>
    </row>
    <row r="9" spans="3:4">
      <c r="D9" s="1" t="s">
        <v>3</v>
      </c>
    </row>
    <row r="10" spans="3:4">
      <c r="D10" s="1" t="s">
        <v>132</v>
      </c>
    </row>
    <row r="11" spans="3:4">
      <c r="D11" s="1" t="s">
        <v>4</v>
      </c>
    </row>
    <row r="12" spans="3:4">
      <c r="D12" s="1" t="s">
        <v>218</v>
      </c>
    </row>
    <row r="13" spans="3:4">
      <c r="D13" s="1" t="s">
        <v>231</v>
      </c>
    </row>
    <row r="14" spans="3:4">
      <c r="D14" s="1" t="s">
        <v>234</v>
      </c>
    </row>
    <row r="15" spans="3:4">
      <c r="D15" s="1" t="s">
        <v>263</v>
      </c>
    </row>
    <row r="16" spans="3:4">
      <c r="C16" t="s">
        <v>1519</v>
      </c>
      <c r="D16" s="1" t="s">
        <v>276</v>
      </c>
    </row>
    <row r="17" spans="4:4">
      <c r="D17" s="1" t="s">
        <v>325</v>
      </c>
    </row>
    <row r="18" spans="4:4">
      <c r="D18" s="1" t="s">
        <v>356</v>
      </c>
    </row>
    <row r="19" spans="4:4">
      <c r="D19" s="1" t="s">
        <v>360</v>
      </c>
    </row>
    <row r="20" spans="4:4">
      <c r="D20" s="1" t="s">
        <v>361</v>
      </c>
    </row>
    <row r="21" spans="4:4">
      <c r="D21" s="1" t="s">
        <v>482</v>
      </c>
    </row>
    <row r="22" spans="4:4">
      <c r="D22" s="1" t="s">
        <v>483</v>
      </c>
    </row>
    <row r="23" spans="4:4">
      <c r="D23" s="1" t="s">
        <v>960</v>
      </c>
    </row>
    <row r="24" spans="4:4">
      <c r="D24" s="1" t="s">
        <v>514</v>
      </c>
    </row>
    <row r="25" spans="4:4">
      <c r="D25" s="1" t="s">
        <v>436</v>
      </c>
    </row>
    <row r="26" spans="4:4">
      <c r="D26" s="1" t="s">
        <v>440</v>
      </c>
    </row>
    <row r="27" spans="4:4">
      <c r="D27" s="1" t="s">
        <v>485</v>
      </c>
    </row>
    <row r="28" spans="4:4">
      <c r="D28" s="1" t="s">
        <v>515</v>
      </c>
    </row>
    <row r="29" spans="4:4">
      <c r="D29" s="1" t="s">
        <v>961</v>
      </c>
    </row>
    <row r="30" spans="4:4">
      <c r="D30" s="1" t="s">
        <v>823</v>
      </c>
    </row>
    <row r="31" spans="4:4">
      <c r="D31" s="1" t="s">
        <v>1054</v>
      </c>
    </row>
    <row r="32" spans="4:4">
      <c r="D32" s="1" t="s">
        <v>1053</v>
      </c>
    </row>
    <row r="33" spans="4:4">
      <c r="D33" s="1" t="s">
        <v>1500</v>
      </c>
    </row>
    <row r="34" spans="4:4">
      <c r="D34" s="1" t="s">
        <v>1526</v>
      </c>
    </row>
    <row r="35" spans="4:4">
      <c r="D35" s="1" t="s">
        <v>1530</v>
      </c>
    </row>
    <row r="36" spans="4:4">
      <c r="D36" s="1" t="s">
        <v>5989</v>
      </c>
    </row>
    <row r="37" spans="4:4">
      <c r="D37" s="1"/>
    </row>
    <row r="38" spans="4:4">
      <c r="D38" s="1"/>
    </row>
    <row r="39" spans="4:4">
      <c r="D39" s="1" t="s">
        <v>934</v>
      </c>
    </row>
    <row r="41" spans="4:4">
      <c r="D41" s="1" t="s">
        <v>1308</v>
      </c>
    </row>
    <row r="42" spans="4:4">
      <c r="D42" s="1" t="s">
        <v>1309</v>
      </c>
    </row>
    <row r="43" spans="4:4">
      <c r="D43" s="1" t="s">
        <v>1338</v>
      </c>
    </row>
    <row r="44" spans="4:4">
      <c r="D44" s="1" t="s">
        <v>1616</v>
      </c>
    </row>
    <row r="45" spans="4:4">
      <c r="D45" s="1"/>
    </row>
    <row r="46" spans="4:4">
      <c r="D46" s="1"/>
    </row>
    <row r="47" spans="4:4">
      <c r="D47" s="1" t="s">
        <v>329</v>
      </c>
    </row>
    <row r="48" spans="4:4">
      <c r="D48" s="1" t="s">
        <v>12</v>
      </c>
    </row>
    <row r="49" spans="4:4">
      <c r="D49" s="1" t="s">
        <v>1350</v>
      </c>
    </row>
    <row r="50" spans="4:4">
      <c r="D50" s="1" t="s">
        <v>1326</v>
      </c>
    </row>
    <row r="51" spans="4:4">
      <c r="D51" s="1" t="s">
        <v>1521</v>
      </c>
    </row>
    <row r="52" spans="4:4">
      <c r="D52" t="s">
        <v>1319</v>
      </c>
    </row>
    <row r="54" spans="4:4">
      <c r="D54" s="1" t="s">
        <v>351</v>
      </c>
    </row>
    <row r="57" spans="4:4">
      <c r="D57" s="1" t="s">
        <v>408</v>
      </c>
    </row>
    <row r="58" spans="4:4">
      <c r="D58" s="1" t="s">
        <v>1327</v>
      </c>
    </row>
    <row r="60" spans="4:4">
      <c r="D60" s="1" t="s">
        <v>525</v>
      </c>
    </row>
    <row r="62" spans="4:4">
      <c r="D62" s="1" t="s">
        <v>820</v>
      </c>
    </row>
    <row r="65" spans="4:5">
      <c r="E65" t="s">
        <v>828</v>
      </c>
    </row>
    <row r="67" spans="4:5">
      <c r="D67" s="1" t="s">
        <v>949</v>
      </c>
    </row>
    <row r="69" spans="4:5">
      <c r="D69" s="1" t="s">
        <v>1412</v>
      </c>
    </row>
    <row r="71" spans="4:5">
      <c r="D71" s="1" t="s">
        <v>1509</v>
      </c>
    </row>
    <row r="73" spans="4:5">
      <c r="D73" s="1" t="s">
        <v>1514</v>
      </c>
    </row>
    <row r="76" spans="4:5">
      <c r="D76" s="1" t="s">
        <v>1790</v>
      </c>
    </row>
    <row r="79" spans="4:5">
      <c r="D79" s="1" t="s">
        <v>4680</v>
      </c>
    </row>
    <row r="82" spans="4:4">
      <c r="D82" s="1" t="s">
        <v>5697</v>
      </c>
    </row>
    <row r="85" spans="4:4">
      <c r="D85" s="1" t="s">
        <v>5709</v>
      </c>
    </row>
    <row r="89" spans="4:4">
      <c r="D89" s="1" t="s">
        <v>5810</v>
      </c>
    </row>
    <row r="91" spans="4:4">
      <c r="D91" s="1" t="s">
        <v>5811</v>
      </c>
    </row>
    <row r="93" spans="4:4">
      <c r="D93" s="1" t="s">
        <v>5882</v>
      </c>
    </row>
    <row r="96" spans="4:4">
      <c r="D96" s="1" t="s">
        <v>5936</v>
      </c>
    </row>
    <row r="98" spans="4:4">
      <c r="D98" s="1" t="s">
        <v>5995</v>
      </c>
    </row>
  </sheetData>
  <phoneticPr fontId="1" type="noConversion"/>
  <hyperlinks>
    <hyperlink ref="D8" location="鉴定专业!A1" display="鉴定专业"/>
    <hyperlink ref="D11" location="鉴定委托!A1" display="委托"/>
    <hyperlink ref="D4" location="全局定义!A1" display="全局定义"/>
    <hyperlink ref="D9" location="委托方!A1" display="委托方"/>
    <hyperlink ref="D10" location="鉴定对象!A1" display="鉴定对象"/>
    <hyperlink ref="D48" location="系统自动编号!A1" display="系统自动编号"/>
    <hyperlink ref="D12" location="评审记录!A1" display="评审记录"/>
    <hyperlink ref="D5" location="角色与职位!A1" display="角色与职位"/>
    <hyperlink ref="D13" location="协议书!A1" display="协议书"/>
    <hyperlink ref="D14" location="收费标准!A1" display="收费标准"/>
    <hyperlink ref="D15" location="鉴定收费!A1" display="鉴定收费"/>
    <hyperlink ref="D17" location="补充鉴定材料通知书!A1" display="补充鉴定材料通知书"/>
    <hyperlink ref="D16" location="回执管理!A1" display="回执管理"/>
    <hyperlink ref="D54" location="word控件!A1" display="word控件"/>
    <hyperlink ref="D18" location="外部信息类别!A1" display="外部信息类别"/>
    <hyperlink ref="D19" location="外部信息验证要求!A1" display="外部信息验证要求"/>
    <hyperlink ref="D47" location="数据流图形界面!A1" display="数据流图形界面"/>
    <hyperlink ref="D20" location="外部信息登记!A1" display="外部信息登记"/>
    <hyperlink ref="D24" location="司法鉴定人员!A1" display="司法鉴定人员"/>
    <hyperlink ref="D25" location="鉴定文书类别!A1" display="鉴定文书类别"/>
    <hyperlink ref="D26" location="鉴定文书审批单!A1" display="鉴定文书审批单"/>
    <hyperlink ref="D6" location="菜单设计!A1" display="菜单设计"/>
    <hyperlink ref="D28" location="在线文档!A1" display="在线文档"/>
    <hyperlink ref="D27" location="鉴定文书卷宗目录!A1" display="鉴定文书卷宗目录"/>
    <hyperlink ref="D57" location="相关开发说明!A1" display="相关开发说明"/>
    <hyperlink ref="D22" location="鉴定结果!A1" display="鉴定结果"/>
    <hyperlink ref="D60" location="资源本地化!A1" display="资源本地化"/>
    <hyperlink ref="D21" location="鉴定材料流转!A1" display="鉴定材料流转"/>
    <hyperlink ref="D62" location="待实现功能!A1" display="待实现功能"/>
    <hyperlink ref="D30" location="鉴定记录文件模板!A1" display="鉴定记录文件模板"/>
    <hyperlink ref="D39" location="鉴定相关书签定义!A1" display="鉴定相关书签定义"/>
    <hyperlink ref="D23" location="鉴定报告!A1" display="鉴定报告"/>
    <hyperlink ref="D29" location="鉴定文书编号!A1" display="鉴定文书编号"/>
    <hyperlink ref="D32" location="短信管理!A1" display="短信管理"/>
    <hyperlink ref="D31" location="鉴定机构!A1" display="鉴定机构"/>
    <hyperlink ref="D41" location="供应商管理!A1" display="供应商管理"/>
    <hyperlink ref="D42" location="生产商管理!A1" display="生产商管理"/>
    <hyperlink ref="D58" location="首页待办!A1" display="首页待办"/>
    <hyperlink ref="D50" location="通知提醒!A1" display="通知提醒"/>
    <hyperlink ref="D43" location="试剂库!A1" display="试剂库"/>
    <hyperlink ref="D49" location="系统提醒配置!A1" display="系统提醒配置"/>
    <hyperlink ref="D67" location="普洱环境配置信息!A1" display="普洱环境配置信息"/>
    <hyperlink ref="D69" location="待实现功能!A1" display="待实现功能"/>
    <hyperlink ref="D33" location="鉴定管理日志!A1" display="鉴定管理日志"/>
    <hyperlink ref="D71" location="短信猫!A1" display="短信猫"/>
    <hyperlink ref="D51" location="值班设计!A1" display="值班设计"/>
    <hyperlink ref="D34" location="文书发放登记!A1" display="文书发放登记"/>
    <hyperlink ref="D44" location="试剂入库!A1" display="试剂入库"/>
    <hyperlink ref="D73" location="工作流中获取相关人!A1" display="工作流中获取相关人"/>
    <hyperlink ref="D79" location="普洱市公安局机构代码表!A1" display="普洱市公安局机构代码表"/>
    <hyperlink ref="D76" location="门户!A1" display="门户"/>
    <hyperlink ref="D82" location="自动编号!A1" display="自动编号"/>
    <hyperlink ref="D85" location="jasper报表!A1" display="jasper报表"/>
    <hyperlink ref="D89" location="普洱联系人!A1" display="普洱联系人"/>
    <hyperlink ref="D91" location="开发工具!A1" display="开发工具"/>
    <hyperlink ref="D93" location="条码打印!A1" display="条码打印"/>
    <hyperlink ref="D96" location="年终数据结转!A1" display="年终数据结转"/>
    <hyperlink ref="D36" location="文件上传服务器!A1" display="检验过程文件上传服务器"/>
    <hyperlink ref="D98" location="FTP!A1" display="FT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3:D5"/>
  <sheetViews>
    <sheetView workbookViewId="0">
      <selection activeCell="G18" sqref="G18"/>
    </sheetView>
  </sheetViews>
  <sheetFormatPr defaultRowHeight="13.5"/>
  <sheetData>
    <row r="3" spans="3:4">
      <c r="C3" t="s">
        <v>121</v>
      </c>
      <c r="D3" t="s">
        <v>439</v>
      </c>
    </row>
    <row r="5" spans="3:4">
      <c r="C5" t="s">
        <v>131</v>
      </c>
      <c r="D5" t="s">
        <v>264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3:P52"/>
  <sheetViews>
    <sheetView topLeftCell="A49" workbookViewId="0">
      <selection activeCell="H10" sqref="H10"/>
    </sheetView>
  </sheetViews>
  <sheetFormatPr defaultColWidth="13.125" defaultRowHeight="13.5"/>
  <sheetData>
    <row r="3" spans="3:4">
      <c r="C3" t="s">
        <v>121</v>
      </c>
      <c r="D3" t="s">
        <v>506</v>
      </c>
    </row>
    <row r="5" spans="3:4">
      <c r="C5" t="s">
        <v>131</v>
      </c>
      <c r="D5" t="s">
        <v>265</v>
      </c>
    </row>
    <row r="11" spans="3:4">
      <c r="C11" t="s">
        <v>550</v>
      </c>
    </row>
    <row r="13" spans="3:4">
      <c r="C13" t="s">
        <v>588</v>
      </c>
    </row>
    <row r="15" spans="3:4">
      <c r="C15" t="s">
        <v>121</v>
      </c>
      <c r="D15" t="s">
        <v>589</v>
      </c>
    </row>
    <row r="17" spans="3:16">
      <c r="C17" t="s">
        <v>131</v>
      </c>
      <c r="D17" t="s">
        <v>658</v>
      </c>
    </row>
    <row r="20" spans="3:16">
      <c r="C20" t="s">
        <v>551</v>
      </c>
      <c r="F20" s="23" t="s">
        <v>552</v>
      </c>
      <c r="G20" s="23"/>
      <c r="H20" s="23"/>
      <c r="I20" s="23" t="s">
        <v>553</v>
      </c>
      <c r="J20" s="23"/>
      <c r="K20" s="23"/>
      <c r="L20" s="23" t="s">
        <v>558</v>
      </c>
      <c r="M20" s="23"/>
      <c r="N20" s="23"/>
      <c r="O20" s="23" t="s">
        <v>561</v>
      </c>
      <c r="P20" s="23"/>
    </row>
    <row r="21" spans="3:16">
      <c r="F21" s="23"/>
      <c r="G21" s="23"/>
      <c r="H21" s="23"/>
      <c r="I21" s="23"/>
      <c r="J21" s="23"/>
      <c r="K21" s="23"/>
      <c r="L21" s="23"/>
      <c r="M21" s="23"/>
      <c r="N21" s="23"/>
      <c r="O21" s="23"/>
      <c r="P21" s="23"/>
    </row>
    <row r="22" spans="3:16">
      <c r="F22" s="23" t="s">
        <v>554</v>
      </c>
      <c r="G22" s="23"/>
      <c r="H22" s="23"/>
      <c r="I22" s="23" t="s">
        <v>555</v>
      </c>
      <c r="J22" s="23"/>
      <c r="K22" s="23"/>
      <c r="L22" s="23" t="s">
        <v>559</v>
      </c>
      <c r="M22" s="23"/>
      <c r="N22" s="23"/>
      <c r="O22" s="23" t="s">
        <v>562</v>
      </c>
      <c r="P22" s="23"/>
    </row>
    <row r="23" spans="3:16">
      <c r="F23" s="23"/>
      <c r="G23" s="23"/>
      <c r="H23" s="23"/>
      <c r="I23" s="23"/>
      <c r="J23" s="23"/>
      <c r="K23" s="23"/>
      <c r="L23" s="23"/>
      <c r="M23" s="23"/>
      <c r="N23" s="23"/>
      <c r="O23" s="23"/>
      <c r="P23" s="23"/>
    </row>
    <row r="24" spans="3:16">
      <c r="F24" s="23" t="s">
        <v>556</v>
      </c>
      <c r="G24" s="23"/>
      <c r="H24" s="23"/>
      <c r="I24" s="23" t="s">
        <v>557</v>
      </c>
      <c r="J24" s="23"/>
      <c r="K24" s="23"/>
      <c r="L24" s="23" t="s">
        <v>560</v>
      </c>
      <c r="M24" s="23"/>
      <c r="N24" s="23"/>
      <c r="O24" s="23" t="s">
        <v>575</v>
      </c>
      <c r="P24" s="23" t="s">
        <v>576</v>
      </c>
    </row>
    <row r="28" spans="3:16">
      <c r="C28" t="s">
        <v>563</v>
      </c>
      <c r="F28" s="22" t="s">
        <v>552</v>
      </c>
      <c r="G28" s="22" t="s">
        <v>564</v>
      </c>
      <c r="H28" s="22" t="s">
        <v>553</v>
      </c>
      <c r="I28" s="22" t="s">
        <v>565</v>
      </c>
      <c r="J28" s="22" t="s">
        <v>558</v>
      </c>
      <c r="K28" s="22" t="s">
        <v>559</v>
      </c>
      <c r="L28" s="22" t="s">
        <v>560</v>
      </c>
      <c r="M28" s="22" t="s">
        <v>566</v>
      </c>
      <c r="N28" s="22" t="s">
        <v>567</v>
      </c>
      <c r="O28" s="22" t="s">
        <v>568</v>
      </c>
    </row>
    <row r="34" spans="3:11">
      <c r="C34" t="s">
        <v>571</v>
      </c>
      <c r="F34" s="22" t="s">
        <v>572</v>
      </c>
      <c r="G34" s="22" t="s">
        <v>573</v>
      </c>
      <c r="H34" s="22" t="s">
        <v>574</v>
      </c>
      <c r="I34" s="22" t="s">
        <v>570</v>
      </c>
      <c r="J34" s="22" t="s">
        <v>577</v>
      </c>
    </row>
    <row r="40" spans="3:11">
      <c r="F40" s="22" t="s">
        <v>578</v>
      </c>
    </row>
    <row r="42" spans="3:11">
      <c r="C42" t="s">
        <v>579</v>
      </c>
    </row>
    <row r="43" spans="3:11">
      <c r="F43" s="22" t="s">
        <v>585</v>
      </c>
      <c r="G43" s="22" t="s">
        <v>587</v>
      </c>
      <c r="H43" s="22" t="s">
        <v>586</v>
      </c>
    </row>
    <row r="46" spans="3:11">
      <c r="F46" s="22" t="s">
        <v>552</v>
      </c>
      <c r="G46" s="22" t="s">
        <v>564</v>
      </c>
      <c r="H46" s="22" t="s">
        <v>553</v>
      </c>
      <c r="I46" s="22" t="s">
        <v>580</v>
      </c>
      <c r="J46" s="22" t="s">
        <v>559</v>
      </c>
      <c r="K46" s="22" t="s">
        <v>581</v>
      </c>
    </row>
    <row r="47" spans="3:11">
      <c r="F47" s="22"/>
      <c r="G47" s="22"/>
      <c r="H47" s="22"/>
      <c r="I47" s="22"/>
      <c r="J47" s="22"/>
      <c r="K47" s="22"/>
    </row>
    <row r="48" spans="3:11">
      <c r="F48" s="22" t="s">
        <v>584</v>
      </c>
      <c r="G48" s="22"/>
      <c r="H48" s="22" t="s">
        <v>582</v>
      </c>
      <c r="I48" s="22"/>
      <c r="J48" s="22" t="s">
        <v>583</v>
      </c>
      <c r="K48" s="22"/>
    </row>
    <row r="49" spans="6:11">
      <c r="F49" s="22"/>
      <c r="G49" s="22"/>
      <c r="H49" s="22"/>
      <c r="I49" s="22"/>
      <c r="J49" s="22"/>
      <c r="K49" s="22"/>
    </row>
    <row r="50" spans="6:11">
      <c r="F50" s="22" t="s">
        <v>569</v>
      </c>
      <c r="G50" s="22"/>
      <c r="H50" s="22" t="s">
        <v>568</v>
      </c>
      <c r="I50" s="22"/>
      <c r="J50" s="22" t="s">
        <v>570</v>
      </c>
      <c r="K50" s="22"/>
    </row>
    <row r="51" spans="6:11">
      <c r="F51" s="22"/>
      <c r="G51" s="22"/>
      <c r="H51" s="22"/>
      <c r="I51" s="22"/>
      <c r="J51" s="22"/>
      <c r="K51" s="22"/>
    </row>
    <row r="52" spans="6:11">
      <c r="F52" s="22" t="s">
        <v>577</v>
      </c>
      <c r="G52" s="22"/>
      <c r="H52" s="22"/>
      <c r="I52" s="22"/>
      <c r="J52" s="22"/>
      <c r="K52" s="22"/>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C3:N22"/>
  <sheetViews>
    <sheetView workbookViewId="0">
      <selection activeCell="J21" sqref="J21"/>
    </sheetView>
  </sheetViews>
  <sheetFormatPr defaultRowHeight="13.5"/>
  <sheetData>
    <row r="3" spans="3:9">
      <c r="C3" t="s">
        <v>121</v>
      </c>
      <c r="E3" t="s">
        <v>322</v>
      </c>
    </row>
    <row r="5" spans="3:9">
      <c r="C5" t="s">
        <v>131</v>
      </c>
      <c r="E5" t="s">
        <v>662</v>
      </c>
    </row>
    <row r="10" spans="3:9">
      <c r="C10" t="s">
        <v>319</v>
      </c>
      <c r="E10" t="s">
        <v>318</v>
      </c>
      <c r="H10" t="s">
        <v>323</v>
      </c>
      <c r="I10" t="s">
        <v>320</v>
      </c>
    </row>
    <row r="11" spans="3:9">
      <c r="E11" t="s">
        <v>315</v>
      </c>
      <c r="H11" t="s">
        <v>324</v>
      </c>
      <c r="I11" t="s">
        <v>321</v>
      </c>
    </row>
    <row r="12" spans="3:9">
      <c r="H12" t="s">
        <v>813</v>
      </c>
      <c r="I12" t="s">
        <v>814</v>
      </c>
    </row>
    <row r="13" spans="3:9">
      <c r="H13" t="s">
        <v>1364</v>
      </c>
      <c r="I13" t="s">
        <v>1365</v>
      </c>
    </row>
    <row r="17" spans="3:14">
      <c r="C17" t="s">
        <v>316</v>
      </c>
      <c r="E17" t="s">
        <v>317</v>
      </c>
      <c r="H17">
        <v>0</v>
      </c>
      <c r="I17" t="s">
        <v>301</v>
      </c>
      <c r="K17" s="12"/>
    </row>
    <row r="18" spans="3:14">
      <c r="E18" t="s">
        <v>314</v>
      </c>
      <c r="H18">
        <v>5</v>
      </c>
      <c r="I18" t="s">
        <v>312</v>
      </c>
      <c r="K18" s="12"/>
    </row>
    <row r="19" spans="3:14">
      <c r="E19" t="s">
        <v>314</v>
      </c>
      <c r="H19" t="s">
        <v>304</v>
      </c>
      <c r="I19" t="s">
        <v>305</v>
      </c>
      <c r="K19" s="12"/>
      <c r="N19" s="12"/>
    </row>
    <row r="20" spans="3:14">
      <c r="N20" s="12"/>
    </row>
    <row r="22" spans="3:14">
      <c r="C22" t="s">
        <v>815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C3:E12"/>
  <sheetViews>
    <sheetView workbookViewId="0"/>
  </sheetViews>
  <sheetFormatPr defaultRowHeight="13.5"/>
  <sheetData>
    <row r="3" spans="3:5">
      <c r="C3" t="s">
        <v>121</v>
      </c>
      <c r="E3" t="s">
        <v>660</v>
      </c>
    </row>
    <row r="5" spans="3:5">
      <c r="C5" t="s">
        <v>131</v>
      </c>
      <c r="E5" t="s">
        <v>829</v>
      </c>
    </row>
    <row r="9" spans="3:5">
      <c r="C9" t="s">
        <v>316</v>
      </c>
      <c r="E9" t="s">
        <v>326</v>
      </c>
    </row>
    <row r="12" spans="3:5">
      <c r="C12" t="s">
        <v>327</v>
      </c>
      <c r="E12" t="s">
        <v>328</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G22" sqref="G22"/>
    </sheetView>
  </sheetViews>
  <sheetFormatPr defaultRowHeight="13.5"/>
  <sheetData>
    <row r="3" spans="3:4">
      <c r="C3" t="s">
        <v>1531</v>
      </c>
      <c r="D3" t="s">
        <v>1373</v>
      </c>
    </row>
    <row r="5" spans="3:4">
      <c r="C5" t="s">
        <v>1527</v>
      </c>
      <c r="D5" t="s">
        <v>1373</v>
      </c>
    </row>
    <row r="7" spans="3:4">
      <c r="C7" t="s">
        <v>131</v>
      </c>
      <c r="D7" t="s">
        <v>1532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C3:E5"/>
  <sheetViews>
    <sheetView workbookViewId="0">
      <selection activeCell="E3" sqref="E3"/>
    </sheetView>
  </sheetViews>
  <sheetFormatPr defaultRowHeight="13.5"/>
  <sheetData>
    <row r="3" spans="3:5">
      <c r="C3" t="s">
        <v>121</v>
      </c>
      <c r="E3" t="s">
        <v>357</v>
      </c>
    </row>
    <row r="5" spans="3:5">
      <c r="C5" t="s">
        <v>131</v>
      </c>
      <c r="E5" t="s">
        <v>358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C3:D5"/>
  <sheetViews>
    <sheetView workbookViewId="0">
      <selection activeCell="J19" sqref="J19"/>
    </sheetView>
  </sheetViews>
  <sheetFormatPr defaultRowHeight="13.5"/>
  <sheetData>
    <row r="3" spans="3:4">
      <c r="C3" t="s">
        <v>121</v>
      </c>
      <c r="D3" t="s">
        <v>359</v>
      </c>
    </row>
    <row r="5" spans="3:4">
      <c r="C5" t="s">
        <v>131</v>
      </c>
      <c r="D5" t="s">
        <v>412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C4:D6"/>
  <sheetViews>
    <sheetView workbookViewId="0">
      <selection activeCell="G20" sqref="G20"/>
    </sheetView>
  </sheetViews>
  <sheetFormatPr defaultRowHeight="13.5"/>
  <sheetData>
    <row r="4" spans="3:4">
      <c r="C4" t="s">
        <v>121</v>
      </c>
      <c r="D4" t="s">
        <v>523</v>
      </c>
    </row>
    <row r="6" spans="3:4">
      <c r="C6" t="s">
        <v>131</v>
      </c>
      <c r="D6" t="s">
        <v>362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0"/>
  <sheetViews>
    <sheetView topLeftCell="A3" workbookViewId="0"/>
  </sheetViews>
  <sheetFormatPr defaultRowHeight="13.5"/>
  <sheetData>
    <row r="2" spans="3:5">
      <c r="C2" t="s">
        <v>121</v>
      </c>
      <c r="E2" t="s">
        <v>406</v>
      </c>
    </row>
    <row r="4" spans="3:5">
      <c r="C4" t="s">
        <v>131</v>
      </c>
      <c r="E4" t="s">
        <v>663</v>
      </c>
    </row>
    <row r="7" spans="3:5">
      <c r="C7" t="s">
        <v>396</v>
      </c>
    </row>
    <row r="9" spans="3:5">
      <c r="D9" t="s">
        <v>405</v>
      </c>
    </row>
    <row r="10" spans="3:5">
      <c r="D10" t="s">
        <v>397</v>
      </c>
    </row>
    <row r="11" spans="3:5">
      <c r="D11" t="s">
        <v>398</v>
      </c>
    </row>
    <row r="12" spans="3:5">
      <c r="D12" t="s">
        <v>399</v>
      </c>
    </row>
    <row r="13" spans="3:5">
      <c r="D13" t="s">
        <v>400</v>
      </c>
    </row>
    <row r="14" spans="3:5">
      <c r="D14" t="s">
        <v>402</v>
      </c>
    </row>
    <row r="15" spans="3:5">
      <c r="D15" t="s">
        <v>403</v>
      </c>
    </row>
    <row r="16" spans="3:5">
      <c r="D16" t="s">
        <v>401</v>
      </c>
    </row>
    <row r="17" spans="4:5">
      <c r="D17" t="s">
        <v>404</v>
      </c>
    </row>
    <row r="18" spans="4:5">
      <c r="D18" t="s">
        <v>407</v>
      </c>
    </row>
    <row r="19" spans="4:5">
      <c r="D19" t="s">
        <v>411</v>
      </c>
    </row>
    <row r="20" spans="4:5">
      <c r="E20" t="s">
        <v>410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33"/>
  <sheetViews>
    <sheetView topLeftCell="A11" workbookViewId="0">
      <selection activeCell="N14" sqref="N14"/>
    </sheetView>
  </sheetViews>
  <sheetFormatPr defaultRowHeight="13.5"/>
  <sheetData>
    <row r="3" spans="2:12">
      <c r="C3" t="s">
        <v>121</v>
      </c>
      <c r="E3" t="s">
        <v>661</v>
      </c>
    </row>
    <row r="5" spans="2:12">
      <c r="C5" t="s">
        <v>131</v>
      </c>
      <c r="E5" s="36" t="s">
        <v>1502</v>
      </c>
      <c r="K5" s="35" t="s">
        <v>1503</v>
      </c>
    </row>
    <row r="6" spans="2:12">
      <c r="E6" s="34" t="s">
        <v>1529</v>
      </c>
      <c r="L6" t="s">
        <v>1520</v>
      </c>
    </row>
    <row r="8" spans="2:12">
      <c r="C8" t="s">
        <v>592</v>
      </c>
    </row>
    <row r="9" spans="2:12">
      <c r="D9" t="s">
        <v>591</v>
      </c>
      <c r="H9" s="7" t="s">
        <v>593</v>
      </c>
    </row>
    <row r="13" spans="2:12">
      <c r="C13" t="s">
        <v>594</v>
      </c>
    </row>
    <row r="16" spans="2:12">
      <c r="B16" t="s">
        <v>770</v>
      </c>
    </row>
    <row r="18" spans="3:6">
      <c r="C18" t="s">
        <v>771</v>
      </c>
    </row>
    <row r="20" spans="3:6">
      <c r="C20" t="s">
        <v>772</v>
      </c>
    </row>
    <row r="21" spans="3:6">
      <c r="C21" t="s">
        <v>773</v>
      </c>
    </row>
    <row r="22" spans="3:6">
      <c r="C22" t="s">
        <v>774</v>
      </c>
    </row>
    <row r="23" spans="3:6">
      <c r="C23" t="s">
        <v>775</v>
      </c>
    </row>
    <row r="26" spans="3:6">
      <c r="C26" t="s">
        <v>795</v>
      </c>
    </row>
    <row r="28" spans="3:6">
      <c r="D28" t="s">
        <v>796</v>
      </c>
      <c r="F28" t="s">
        <v>797</v>
      </c>
    </row>
    <row r="30" spans="3:6">
      <c r="D30" t="s">
        <v>798</v>
      </c>
      <c r="F30" t="s">
        <v>799</v>
      </c>
    </row>
    <row r="33" spans="4:4">
      <c r="D33" t="s">
        <v>800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8:K23"/>
  <sheetViews>
    <sheetView workbookViewId="0">
      <selection activeCell="C24" sqref="C24"/>
    </sheetView>
  </sheetViews>
  <sheetFormatPr defaultRowHeight="13.5"/>
  <cols>
    <col min="11" max="11" width="10.5" bestFit="1" customWidth="1"/>
  </cols>
  <sheetData>
    <row r="8" spans="3:7">
      <c r="C8" t="s">
        <v>219</v>
      </c>
      <c r="E8" t="s">
        <v>220</v>
      </c>
      <c r="G8" t="s">
        <v>221</v>
      </c>
    </row>
    <row r="9" spans="3:7">
      <c r="G9" t="s">
        <v>222</v>
      </c>
    </row>
    <row r="10" spans="3:7">
      <c r="G10" t="s">
        <v>223</v>
      </c>
    </row>
    <row r="12" spans="3:7">
      <c r="C12" t="s">
        <v>225</v>
      </c>
    </row>
    <row r="13" spans="3:7">
      <c r="D13" t="s">
        <v>224</v>
      </c>
    </row>
    <row r="14" spans="3:7">
      <c r="D14" t="s">
        <v>226</v>
      </c>
    </row>
    <row r="17" spans="3:11">
      <c r="C17" t="s">
        <v>266</v>
      </c>
    </row>
    <row r="19" spans="3:11">
      <c r="D19" t="s">
        <v>259</v>
      </c>
      <c r="F19" t="s">
        <v>269</v>
      </c>
      <c r="K19" t="s">
        <v>670</v>
      </c>
    </row>
    <row r="20" spans="3:11">
      <c r="D20" t="s">
        <v>275</v>
      </c>
      <c r="F20" t="s">
        <v>267</v>
      </c>
      <c r="K20" s="7" t="s">
        <v>671</v>
      </c>
    </row>
    <row r="21" spans="3:11">
      <c r="D21" t="s">
        <v>268</v>
      </c>
      <c r="F21" t="s">
        <v>270</v>
      </c>
      <c r="K21" t="s">
        <v>968</v>
      </c>
    </row>
    <row r="22" spans="3:11">
      <c r="D22" t="s">
        <v>274</v>
      </c>
      <c r="F22" t="s">
        <v>271</v>
      </c>
      <c r="K22" s="7" t="s">
        <v>967</v>
      </c>
    </row>
    <row r="23" spans="3:11">
      <c r="D23" t="s">
        <v>273</v>
      </c>
      <c r="F23" t="s">
        <v>272</v>
      </c>
      <c r="K23" s="7" t="s">
        <v>664</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heetViews>
  <sheetFormatPr defaultRowHeight="13.5"/>
  <sheetData>
    <row r="4" spans="3:4">
      <c r="C4" t="s">
        <v>1055</v>
      </c>
      <c r="D4" t="s">
        <v>1059</v>
      </c>
    </row>
    <row r="6" spans="3:4">
      <c r="C6" t="s">
        <v>1056</v>
      </c>
      <c r="D6" t="s">
        <v>1060</v>
      </c>
    </row>
    <row r="8" spans="3:4">
      <c r="C8" t="s">
        <v>1057</v>
      </c>
      <c r="D8" t="s">
        <v>1058</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44"/>
  <sheetViews>
    <sheetView topLeftCell="B1" workbookViewId="0">
      <selection activeCell="G21" sqref="G21"/>
    </sheetView>
  </sheetViews>
  <sheetFormatPr defaultRowHeight="13.5"/>
  <sheetData>
    <row r="4" spans="3:6">
      <c r="C4" t="s">
        <v>776</v>
      </c>
      <c r="D4" t="s">
        <v>1318</v>
      </c>
    </row>
    <row r="6" spans="3:6">
      <c r="C6" t="s">
        <v>778</v>
      </c>
      <c r="D6" t="s">
        <v>5783</v>
      </c>
    </row>
    <row r="8" spans="3:6">
      <c r="C8" t="s">
        <v>779</v>
      </c>
      <c r="D8" t="s">
        <v>840</v>
      </c>
    </row>
    <row r="10" spans="3:6">
      <c r="C10" t="s">
        <v>822</v>
      </c>
    </row>
    <row r="11" spans="3:6">
      <c r="C11" t="s">
        <v>824</v>
      </c>
    </row>
    <row r="13" spans="3:6">
      <c r="C13" s="265" t="s">
        <v>5784</v>
      </c>
    </row>
    <row r="15" spans="3:6">
      <c r="C15" t="s">
        <v>825</v>
      </c>
      <c r="E15" t="s">
        <v>826</v>
      </c>
      <c r="F15" t="s">
        <v>827</v>
      </c>
    </row>
    <row r="19" spans="3:11">
      <c r="C19" t="s">
        <v>932</v>
      </c>
      <c r="F19" t="s">
        <v>931</v>
      </c>
      <c r="K19" t="s">
        <v>933</v>
      </c>
    </row>
    <row r="26" spans="3:11">
      <c r="C26" t="s">
        <v>5769</v>
      </c>
    </row>
    <row r="29" spans="3:11">
      <c r="C29" t="s">
        <v>5770</v>
      </c>
    </row>
    <row r="32" spans="3:11">
      <c r="C32" t="s">
        <v>5771</v>
      </c>
    </row>
    <row r="33" spans="3:3">
      <c r="C33" t="s">
        <v>5772</v>
      </c>
    </row>
    <row r="34" spans="3:3">
      <c r="C34" t="s">
        <v>5773</v>
      </c>
    </row>
    <row r="35" spans="3:3">
      <c r="C35" t="s">
        <v>5774</v>
      </c>
    </row>
    <row r="36" spans="3:3">
      <c r="C36" t="s">
        <v>5775</v>
      </c>
    </row>
    <row r="37" spans="3:3">
      <c r="C37" t="s">
        <v>5776</v>
      </c>
    </row>
    <row r="38" spans="3:3">
      <c r="C38" t="s">
        <v>5777</v>
      </c>
    </row>
    <row r="39" spans="3:3">
      <c r="C39" t="s">
        <v>5778</v>
      </c>
    </row>
    <row r="40" spans="3:3">
      <c r="C40" t="s">
        <v>5779</v>
      </c>
    </row>
    <row r="42" spans="3:3">
      <c r="C42" t="s">
        <v>5782</v>
      </c>
    </row>
    <row r="43" spans="3:3">
      <c r="C43" t="s">
        <v>5780</v>
      </c>
    </row>
    <row r="44" spans="3:3">
      <c r="C44" t="s">
        <v>5781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5"/>
  <sheetViews>
    <sheetView workbookViewId="0">
      <selection activeCell="C16" sqref="C16"/>
    </sheetView>
  </sheetViews>
  <sheetFormatPr defaultRowHeight="13.5"/>
  <sheetData>
    <row r="4" spans="3:4">
      <c r="C4" t="s">
        <v>776</v>
      </c>
      <c r="D4" t="s">
        <v>777</v>
      </c>
    </row>
    <row r="6" spans="3:4">
      <c r="C6" t="s">
        <v>778</v>
      </c>
      <c r="D6" t="s">
        <v>777</v>
      </c>
    </row>
    <row r="8" spans="3:4">
      <c r="C8" t="s">
        <v>779</v>
      </c>
    </row>
    <row r="10" spans="3:4">
      <c r="C10" t="s">
        <v>780</v>
      </c>
    </row>
    <row r="15" spans="3:4">
      <c r="C15" t="s">
        <v>1317</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9"/>
  <sheetViews>
    <sheetView workbookViewId="0"/>
  </sheetViews>
  <sheetFormatPr defaultRowHeight="13.5"/>
  <sheetData>
    <row r="5" spans="3:4">
      <c r="C5" t="s">
        <v>1049</v>
      </c>
      <c r="D5" t="s">
        <v>946</v>
      </c>
    </row>
    <row r="7" spans="3:4">
      <c r="C7" t="s">
        <v>1050</v>
      </c>
      <c r="D7" t="s">
        <v>946</v>
      </c>
    </row>
    <row r="9" spans="3:4">
      <c r="C9" t="s">
        <v>1051</v>
      </c>
      <c r="D9" t="s">
        <v>1052</v>
      </c>
    </row>
  </sheetData>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44"/>
  <sheetViews>
    <sheetView topLeftCell="A31" workbookViewId="0">
      <selection activeCell="C47" sqref="C47"/>
    </sheetView>
  </sheetViews>
  <sheetFormatPr defaultRowHeight="13.5"/>
  <cols>
    <col min="4" max="4" width="9" style="7"/>
  </cols>
  <sheetData>
    <row r="3" spans="3:5">
      <c r="C3" t="s">
        <v>121</v>
      </c>
      <c r="E3" t="s">
        <v>435</v>
      </c>
    </row>
    <row r="5" spans="3:5">
      <c r="C5" t="s">
        <v>131</v>
      </c>
      <c r="E5" t="s">
        <v>447</v>
      </c>
    </row>
    <row r="10" spans="3:5">
      <c r="C10" t="s">
        <v>443</v>
      </c>
    </row>
    <row r="13" spans="3:5">
      <c r="D13" s="7" t="s">
        <v>449</v>
      </c>
    </row>
    <row r="15" spans="3:5">
      <c r="D15" s="7" t="s">
        <v>450</v>
      </c>
    </row>
    <row r="18" spans="3:6">
      <c r="C18" t="s">
        <v>1198</v>
      </c>
    </row>
    <row r="19" spans="3:6">
      <c r="D19" s="7" t="s">
        <v>1196</v>
      </c>
      <c r="F19" t="s">
        <v>1199</v>
      </c>
    </row>
    <row r="20" spans="3:6">
      <c r="D20" s="7" t="s">
        <v>1197</v>
      </c>
    </row>
    <row r="21" spans="3:6">
      <c r="D21" s="7" t="s">
        <v>1200</v>
      </c>
    </row>
    <row r="24" spans="3:6">
      <c r="D24" s="7" t="s">
        <v>1205</v>
      </c>
    </row>
    <row r="25" spans="3:6">
      <c r="D25" s="7" t="s">
        <v>1201</v>
      </c>
    </row>
    <row r="26" spans="3:6">
      <c r="D26" s="7" t="s">
        <v>1202</v>
      </c>
    </row>
    <row r="27" spans="3:6">
      <c r="D27" s="7" t="s">
        <v>1203</v>
      </c>
    </row>
    <row r="28" spans="3:6">
      <c r="D28" s="7" t="s">
        <v>1204</v>
      </c>
    </row>
    <row r="30" spans="3:6">
      <c r="D30" s="7" t="s">
        <v>1206</v>
      </c>
    </row>
    <row r="32" spans="3:6">
      <c r="D32" s="7" t="s">
        <v>1207</v>
      </c>
    </row>
    <row r="33" spans="3:4">
      <c r="D33" s="7" t="s">
        <v>1208</v>
      </c>
    </row>
    <row r="34" spans="3:4">
      <c r="D34" s="7" t="s">
        <v>1209</v>
      </c>
    </row>
    <row r="38" spans="3:4">
      <c r="C38" t="s">
        <v>5922</v>
      </c>
      <c r="D38" s="7" t="s">
        <v>5925</v>
      </c>
    </row>
    <row r="39" spans="3:4">
      <c r="C39" t="s">
        <v>5923</v>
      </c>
      <c r="D39" s="7" t="s">
        <v>5924</v>
      </c>
    </row>
    <row r="40" spans="3:4">
      <c r="C40" t="s">
        <v>5926</v>
      </c>
      <c r="D40" s="7" t="s">
        <v>5927</v>
      </c>
    </row>
    <row r="41" spans="3:4">
      <c r="C41" t="s">
        <v>5928</v>
      </c>
      <c r="D41" s="7" t="s">
        <v>5929</v>
      </c>
    </row>
    <row r="42" spans="3:4">
      <c r="C42" t="s">
        <v>5930</v>
      </c>
      <c r="D42" s="7" t="s">
        <v>5931</v>
      </c>
    </row>
    <row r="43" spans="3:4">
      <c r="C43" t="s">
        <v>5932</v>
      </c>
      <c r="D43" s="7" t="s">
        <v>5933</v>
      </c>
    </row>
    <row r="44" spans="3:4">
      <c r="C44" t="s">
        <v>5934</v>
      </c>
      <c r="D44" s="7" t="s">
        <v>5935</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E6" sqref="E6"/>
    </sheetView>
  </sheetViews>
  <sheetFormatPr defaultRowHeight="13.5"/>
  <sheetData>
    <row r="4" spans="3:5">
      <c r="C4" t="s">
        <v>121</v>
      </c>
      <c r="E4" t="s">
        <v>438</v>
      </c>
    </row>
    <row r="6" spans="3:5">
      <c r="C6" t="s">
        <v>131</v>
      </c>
      <c r="E6" t="s">
        <v>1163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2"/>
  <sheetViews>
    <sheetView workbookViewId="0">
      <selection activeCell="C15" sqref="C15"/>
    </sheetView>
  </sheetViews>
  <sheetFormatPr defaultRowHeight="13.5"/>
  <sheetData>
    <row r="5" spans="3:5">
      <c r="C5" t="s">
        <v>441</v>
      </c>
      <c r="E5" t="s">
        <v>1161</v>
      </c>
    </row>
    <row r="7" spans="3:5">
      <c r="C7" t="s">
        <v>131</v>
      </c>
      <c r="E7" t="s">
        <v>1162</v>
      </c>
    </row>
    <row r="10" spans="3:5">
      <c r="C10" t="s">
        <v>1516</v>
      </c>
    </row>
    <row r="11" spans="3:5">
      <c r="D11" t="s">
        <v>1517</v>
      </c>
    </row>
    <row r="12" spans="3:5">
      <c r="D12" t="s">
        <v>1518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6"/>
  <sheetViews>
    <sheetView workbookViewId="0">
      <selection activeCell="E10" sqref="E10"/>
    </sheetView>
  </sheetViews>
  <sheetFormatPr defaultRowHeight="13.5"/>
  <sheetData>
    <row r="4" spans="4:6">
      <c r="D4" t="s">
        <v>441</v>
      </c>
      <c r="F4" t="s">
        <v>444</v>
      </c>
    </row>
    <row r="6" spans="4:6">
      <c r="D6" t="s">
        <v>131</v>
      </c>
      <c r="F6" t="s">
        <v>445</v>
      </c>
    </row>
  </sheetData>
  <phoneticPr fontId="1"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5"/>
  <sheetViews>
    <sheetView workbookViewId="0"/>
  </sheetViews>
  <sheetFormatPr defaultRowHeight="13.5"/>
  <sheetData>
    <row r="3" spans="3:5">
      <c r="C3" t="s">
        <v>121</v>
      </c>
      <c r="E3" t="s">
        <v>596</v>
      </c>
    </row>
    <row r="5" spans="3:5">
      <c r="C5" t="s">
        <v>131</v>
      </c>
      <c r="E5" t="s">
        <v>830</v>
      </c>
    </row>
  </sheetData>
  <phoneticPr fontId="1"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0"/>
  <sheetViews>
    <sheetView workbookViewId="0"/>
  </sheetViews>
  <sheetFormatPr defaultRowHeight="13.5"/>
  <sheetData>
    <row r="5" spans="3:4">
      <c r="C5" t="s">
        <v>782</v>
      </c>
    </row>
    <row r="7" spans="3:4">
      <c r="C7" t="s">
        <v>783</v>
      </c>
    </row>
    <row r="9" spans="3:4">
      <c r="C9" t="s">
        <v>784</v>
      </c>
    </row>
    <row r="10" spans="3:4">
      <c r="C10" t="s">
        <v>785</v>
      </c>
    </row>
    <row r="12" spans="3:4">
      <c r="C12" t="s">
        <v>786</v>
      </c>
      <c r="D12" t="s">
        <v>787</v>
      </c>
    </row>
    <row r="13" spans="3:4">
      <c r="C13" t="s">
        <v>788</v>
      </c>
      <c r="D13" t="s">
        <v>789</v>
      </c>
    </row>
    <row r="14" spans="3:4">
      <c r="C14" t="s">
        <v>790</v>
      </c>
      <c r="D14" t="s">
        <v>791</v>
      </c>
    </row>
    <row r="15" spans="3:4">
      <c r="C15" s="7">
        <v>2016</v>
      </c>
      <c r="D15" t="s">
        <v>792</v>
      </c>
    </row>
    <row r="16" spans="3:4">
      <c r="C16" s="7" t="s">
        <v>794</v>
      </c>
      <c r="D16" t="s">
        <v>793</v>
      </c>
    </row>
    <row r="20" spans="4:4">
      <c r="D20" t="s">
        <v>962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topLeftCell="A39" workbookViewId="0">
      <selection activeCell="B60" sqref="B60"/>
    </sheetView>
  </sheetViews>
  <sheetFormatPr defaultRowHeight="13.5"/>
  <cols>
    <col min="4" max="4" width="29.875" bestFit="1" customWidth="1"/>
  </cols>
  <sheetData>
    <row r="2" spans="2:5" ht="14.25">
      <c r="B2" s="19" t="s">
        <v>475</v>
      </c>
      <c r="D2" s="5" t="s">
        <v>665</v>
      </c>
      <c r="E2" s="5" t="s">
        <v>476</v>
      </c>
    </row>
    <row r="3" spans="2:5" ht="14.25">
      <c r="D3" s="5" t="s">
        <v>456</v>
      </c>
      <c r="E3" s="5" t="s">
        <v>218</v>
      </c>
    </row>
    <row r="4" spans="2:5" ht="14.25">
      <c r="D4" s="5" t="s">
        <v>465</v>
      </c>
      <c r="E4" s="5" t="s">
        <v>477</v>
      </c>
    </row>
    <row r="5" spans="2:5" ht="14.25">
      <c r="D5" s="5" t="s">
        <v>451</v>
      </c>
      <c r="E5" s="5" t="s">
        <v>478</v>
      </c>
    </row>
    <row r="6" spans="2:5" ht="14.25">
      <c r="D6" s="5" t="s">
        <v>459</v>
      </c>
      <c r="E6" s="5" t="s">
        <v>479</v>
      </c>
    </row>
    <row r="7" spans="2:5" ht="14.25">
      <c r="D7" s="5" t="s">
        <v>455</v>
      </c>
      <c r="E7" s="5" t="s">
        <v>480</v>
      </c>
    </row>
    <row r="8" spans="2:5" ht="14.25">
      <c r="D8" s="5"/>
      <c r="E8" s="5"/>
    </row>
    <row r="10" spans="2:5" ht="14.25">
      <c r="B10" s="19" t="s">
        <v>481</v>
      </c>
      <c r="D10" s="5" t="s">
        <v>461</v>
      </c>
      <c r="E10" s="5" t="s">
        <v>482</v>
      </c>
    </row>
    <row r="11" spans="2:5" ht="14.25">
      <c r="D11" s="5" t="s">
        <v>458</v>
      </c>
      <c r="E11" s="5" t="s">
        <v>483</v>
      </c>
    </row>
    <row r="12" spans="2:5" ht="14.25">
      <c r="D12" s="5" t="s">
        <v>457</v>
      </c>
      <c r="E12" s="5" t="s">
        <v>440</v>
      </c>
    </row>
    <row r="13" spans="2:5" ht="14.25">
      <c r="D13" s="5" t="s">
        <v>452</v>
      </c>
      <c r="E13" s="5" t="s">
        <v>325</v>
      </c>
    </row>
    <row r="14" spans="2:5" ht="14.25">
      <c r="D14" s="5" t="s">
        <v>462</v>
      </c>
      <c r="E14" s="5" t="s">
        <v>361</v>
      </c>
    </row>
    <row r="15" spans="2:5" ht="14.25">
      <c r="D15" s="5"/>
      <c r="E15" s="5"/>
    </row>
    <row r="16" spans="2:5" ht="14.25">
      <c r="D16" s="5"/>
      <c r="E16" s="5"/>
    </row>
    <row r="17" spans="2:5" ht="14.25">
      <c r="B17" s="19" t="s">
        <v>484</v>
      </c>
      <c r="D17" s="5" t="s">
        <v>442</v>
      </c>
      <c r="E17" s="5" t="s">
        <v>485</v>
      </c>
    </row>
    <row r="20" spans="2:5" ht="14.25">
      <c r="B20" s="19" t="s">
        <v>486</v>
      </c>
      <c r="D20" s="5" t="s">
        <v>506</v>
      </c>
      <c r="E20" s="5" t="s">
        <v>263</v>
      </c>
    </row>
    <row r="21" spans="2:5" ht="14.25">
      <c r="D21" s="5" t="s">
        <v>453</v>
      </c>
      <c r="E21" s="5" t="s">
        <v>234</v>
      </c>
    </row>
    <row r="24" spans="2:5">
      <c r="B24" s="19" t="s">
        <v>487</v>
      </c>
    </row>
    <row r="25" spans="2:5" ht="14.25">
      <c r="D25" s="5" t="s">
        <v>460</v>
      </c>
      <c r="E25" s="5" t="s">
        <v>488</v>
      </c>
    </row>
    <row r="26" spans="2:5" ht="14.25">
      <c r="D26" s="5" t="s">
        <v>437</v>
      </c>
      <c r="E26" s="5" t="s">
        <v>489</v>
      </c>
    </row>
    <row r="27" spans="2:5" ht="14.25">
      <c r="D27" s="5" t="s">
        <v>464</v>
      </c>
      <c r="E27" s="5" t="s">
        <v>356</v>
      </c>
    </row>
    <row r="28" spans="2:5" ht="14.25">
      <c r="D28" s="5" t="s">
        <v>463</v>
      </c>
      <c r="E28" s="5" t="s">
        <v>360</v>
      </c>
    </row>
    <row r="29" spans="2:5" ht="14.25">
      <c r="D29" s="5" t="s">
        <v>446</v>
      </c>
      <c r="E29" s="5" t="s">
        <v>490</v>
      </c>
    </row>
    <row r="30" spans="2:5" ht="14.25">
      <c r="D30" s="5" t="s">
        <v>494</v>
      </c>
      <c r="E30" s="5" t="s">
        <v>492</v>
      </c>
    </row>
    <row r="31" spans="2:5" ht="14.25">
      <c r="D31" s="5" t="s">
        <v>495</v>
      </c>
      <c r="E31" s="5" t="s">
        <v>493</v>
      </c>
    </row>
    <row r="32" spans="2:5" ht="14.25">
      <c r="D32" s="5" t="s">
        <v>497</v>
      </c>
      <c r="E32" s="9" t="s">
        <v>496</v>
      </c>
    </row>
    <row r="33" spans="2:5" ht="14.25">
      <c r="D33" s="5"/>
      <c r="E33" s="5"/>
    </row>
    <row r="35" spans="2:5">
      <c r="B35" s="19" t="s">
        <v>491</v>
      </c>
    </row>
    <row r="38" spans="2:5">
      <c r="B38" t="s">
        <v>499</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H16" sqref="H16"/>
    </sheetView>
  </sheetViews>
  <sheetFormatPr defaultRowHeight="13.5"/>
  <sheetData>
    <row r="5" spans="3:4">
      <c r="C5" t="s">
        <v>966</v>
      </c>
      <c r="D5" t="s">
        <v>963</v>
      </c>
    </row>
    <row r="8" spans="3:4">
      <c r="C8" t="s">
        <v>964</v>
      </c>
      <c r="D8" t="s">
        <v>959</v>
      </c>
    </row>
    <row r="10" spans="3:4">
      <c r="C10" t="s">
        <v>965</v>
      </c>
      <c r="D10" t="s">
        <v>959</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6:H83"/>
  <sheetViews>
    <sheetView workbookViewId="0"/>
  </sheetViews>
  <sheetFormatPr defaultRowHeight="13.5"/>
  <sheetData>
    <row r="6" spans="2:4">
      <c r="B6" t="s">
        <v>330</v>
      </c>
      <c r="D6" t="s">
        <v>336</v>
      </c>
    </row>
    <row r="8" spans="2:4">
      <c r="B8" t="s">
        <v>331</v>
      </c>
    </row>
    <row r="10" spans="2:4">
      <c r="C10" t="s">
        <v>332</v>
      </c>
    </row>
    <row r="12" spans="2:4">
      <c r="C12" t="s">
        <v>333</v>
      </c>
    </row>
    <row r="14" spans="2:4">
      <c r="C14" t="s">
        <v>334</v>
      </c>
    </row>
    <row r="16" spans="2:4">
      <c r="C16" t="s">
        <v>335</v>
      </c>
    </row>
    <row r="17" spans="2:5">
      <c r="D17" t="s">
        <v>337</v>
      </c>
    </row>
    <row r="19" spans="2:5">
      <c r="E19" t="s">
        <v>338</v>
      </c>
    </row>
    <row r="20" spans="2:5">
      <c r="D20" t="s">
        <v>339</v>
      </c>
    </row>
    <row r="21" spans="2:5">
      <c r="E21" t="s">
        <v>340</v>
      </c>
    </row>
    <row r="22" spans="2:5">
      <c r="D22" t="s">
        <v>341</v>
      </c>
    </row>
    <row r="24" spans="2:5">
      <c r="C24" t="s">
        <v>342</v>
      </c>
    </row>
    <row r="26" spans="2:5">
      <c r="C26" t="s">
        <v>343</v>
      </c>
    </row>
    <row r="29" spans="2:5">
      <c r="B29" t="s">
        <v>344</v>
      </c>
    </row>
    <row r="31" spans="2:5">
      <c r="C31" t="s">
        <v>345</v>
      </c>
    </row>
    <row r="32" spans="2:5">
      <c r="C32" t="s">
        <v>346</v>
      </c>
    </row>
    <row r="34" spans="2:3">
      <c r="C34" t="s">
        <v>347</v>
      </c>
    </row>
    <row r="36" spans="2:3">
      <c r="C36" t="s">
        <v>348</v>
      </c>
    </row>
    <row r="37" spans="2:3">
      <c r="C37" t="s">
        <v>349</v>
      </c>
    </row>
    <row r="39" spans="2:3">
      <c r="C39" t="s">
        <v>350</v>
      </c>
    </row>
    <row r="44" spans="2:3">
      <c r="B44" t="s">
        <v>422</v>
      </c>
      <c r="C44" t="s">
        <v>423</v>
      </c>
    </row>
    <row r="46" spans="2:3">
      <c r="C46" t="s">
        <v>424</v>
      </c>
    </row>
    <row r="48" spans="2:3">
      <c r="C48" t="s">
        <v>425</v>
      </c>
    </row>
    <row r="53" spans="2:3">
      <c r="B53" t="s">
        <v>999</v>
      </c>
    </row>
    <row r="55" spans="2:3">
      <c r="C55" t="s">
        <v>1000</v>
      </c>
    </row>
    <row r="57" spans="2:3">
      <c r="C57" t="s">
        <v>1001</v>
      </c>
    </row>
    <row r="59" spans="2:3">
      <c r="C59" t="s">
        <v>1002</v>
      </c>
    </row>
    <row r="61" spans="2:3">
      <c r="C61" t="s">
        <v>1003</v>
      </c>
    </row>
    <row r="64" spans="2:3">
      <c r="C64" t="s">
        <v>1004</v>
      </c>
    </row>
    <row r="65" spans="4:8">
      <c r="D65" t="s">
        <v>1005</v>
      </c>
    </row>
    <row r="66" spans="4:8">
      <c r="D66" t="s">
        <v>1006</v>
      </c>
    </row>
    <row r="67" spans="4:8">
      <c r="F67" t="s">
        <v>1007</v>
      </c>
    </row>
    <row r="68" spans="4:8">
      <c r="F68" t="s">
        <v>1008</v>
      </c>
    </row>
    <row r="69" spans="4:8">
      <c r="G69" t="s">
        <v>1009</v>
      </c>
    </row>
    <row r="70" spans="4:8">
      <c r="H70" t="s">
        <v>1010</v>
      </c>
    </row>
    <row r="71" spans="4:8">
      <c r="G71" t="s">
        <v>46</v>
      </c>
    </row>
    <row r="72" spans="4:8">
      <c r="F72" t="s">
        <v>1011</v>
      </c>
    </row>
    <row r="73" spans="4:8">
      <c r="G73" t="s">
        <v>1012</v>
      </c>
    </row>
    <row r="74" spans="4:8">
      <c r="G74" t="s">
        <v>1013</v>
      </c>
    </row>
    <row r="75" spans="4:8">
      <c r="F75" t="s">
        <v>46</v>
      </c>
    </row>
    <row r="76" spans="4:8">
      <c r="E76" t="s">
        <v>1014</v>
      </c>
    </row>
    <row r="77" spans="4:8">
      <c r="G77" t="s">
        <v>1009</v>
      </c>
    </row>
    <row r="78" spans="4:8">
      <c r="H78" t="s">
        <v>1010</v>
      </c>
    </row>
    <row r="79" spans="4:8">
      <c r="G79" t="s">
        <v>46</v>
      </c>
    </row>
    <row r="80" spans="4:8">
      <c r="F80" t="s">
        <v>972</v>
      </c>
    </row>
    <row r="81" spans="3:5">
      <c r="E81" t="s">
        <v>46</v>
      </c>
    </row>
    <row r="82" spans="3:5">
      <c r="E82" t="s">
        <v>1015</v>
      </c>
    </row>
    <row r="83" spans="3:5">
      <c r="C83" t="s">
        <v>46</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P142"/>
  <sheetViews>
    <sheetView topLeftCell="A124" workbookViewId="0">
      <selection activeCell="H126" sqref="H126"/>
    </sheetView>
  </sheetViews>
  <sheetFormatPr defaultRowHeight="13.5"/>
  <sheetData>
    <row r="5" spans="3:12">
      <c r="C5" t="s">
        <v>13</v>
      </c>
      <c r="G5" t="s">
        <v>393</v>
      </c>
    </row>
    <row r="7" spans="3:12">
      <c r="C7" t="s">
        <v>32</v>
      </c>
    </row>
    <row r="9" spans="3:12">
      <c r="C9" t="s">
        <v>16</v>
      </c>
    </row>
    <row r="10" spans="3:12">
      <c r="D10" t="s">
        <v>117</v>
      </c>
    </row>
    <row r="11" spans="3:12">
      <c r="C11" t="s">
        <v>73</v>
      </c>
    </row>
    <row r="12" spans="3:12">
      <c r="C12" t="s">
        <v>14</v>
      </c>
    </row>
    <row r="13" spans="3:12">
      <c r="C13" t="s">
        <v>134</v>
      </c>
    </row>
    <row r="15" spans="3:12">
      <c r="C15" t="s">
        <v>15</v>
      </c>
    </row>
    <row r="16" spans="3:12">
      <c r="D16" t="s">
        <v>18</v>
      </c>
      <c r="F16" t="s">
        <v>74</v>
      </c>
      <c r="L16" t="s">
        <v>384</v>
      </c>
    </row>
    <row r="17" spans="3:12">
      <c r="D17" t="s">
        <v>19</v>
      </c>
      <c r="F17" t="s">
        <v>17</v>
      </c>
      <c r="L17" t="s">
        <v>385</v>
      </c>
    </row>
    <row r="18" spans="3:12">
      <c r="D18" t="s">
        <v>20</v>
      </c>
      <c r="F18" t="s">
        <v>21</v>
      </c>
      <c r="H18" t="s">
        <v>31</v>
      </c>
    </row>
    <row r="19" spans="3:12">
      <c r="D19" t="s">
        <v>22</v>
      </c>
      <c r="F19" t="s">
        <v>99</v>
      </c>
      <c r="H19" t="s">
        <v>23</v>
      </c>
    </row>
    <row r="21" spans="3:12">
      <c r="D21" t="s">
        <v>24</v>
      </c>
      <c r="F21" t="s">
        <v>25</v>
      </c>
      <c r="H21" t="s">
        <v>26</v>
      </c>
    </row>
    <row r="22" spans="3:12">
      <c r="D22" t="s">
        <v>27</v>
      </c>
      <c r="F22" t="s">
        <v>28</v>
      </c>
      <c r="H22" t="s">
        <v>26</v>
      </c>
    </row>
    <row r="23" spans="3:12">
      <c r="D23" t="s">
        <v>136</v>
      </c>
      <c r="F23" t="s">
        <v>135</v>
      </c>
      <c r="H23" t="s">
        <v>137</v>
      </c>
    </row>
    <row r="24" spans="3:12">
      <c r="D24" t="s">
        <v>29</v>
      </c>
      <c r="F24" t="s">
        <v>30</v>
      </c>
    </row>
    <row r="26" spans="3:12">
      <c r="C26" t="s">
        <v>58</v>
      </c>
    </row>
    <row r="28" spans="3:12">
      <c r="C28" t="s">
        <v>36</v>
      </c>
    </row>
    <row r="29" spans="3:12">
      <c r="F29" t="s">
        <v>389</v>
      </c>
    </row>
    <row r="30" spans="3:12">
      <c r="E30" t="s">
        <v>76</v>
      </c>
    </row>
    <row r="31" spans="3:12">
      <c r="E31" t="s">
        <v>33</v>
      </c>
    </row>
    <row r="32" spans="3:12">
      <c r="E32" t="s">
        <v>34</v>
      </c>
    </row>
    <row r="34" spans="3:12">
      <c r="D34" t="s">
        <v>35</v>
      </c>
      <c r="F34" t="s">
        <v>37</v>
      </c>
      <c r="H34" t="s">
        <v>38</v>
      </c>
    </row>
    <row r="35" spans="3:12">
      <c r="D35" t="s">
        <v>101</v>
      </c>
      <c r="F35" t="s">
        <v>100</v>
      </c>
      <c r="H35" t="s">
        <v>102</v>
      </c>
    </row>
    <row r="36" spans="3:12">
      <c r="D36" t="s">
        <v>104</v>
      </c>
      <c r="F36" t="s">
        <v>52</v>
      </c>
      <c r="H36" t="s">
        <v>53</v>
      </c>
      <c r="J36" t="s">
        <v>54</v>
      </c>
      <c r="L36" t="s">
        <v>55</v>
      </c>
    </row>
    <row r="37" spans="3:12">
      <c r="D37" t="s">
        <v>105</v>
      </c>
      <c r="F37" t="s">
        <v>103</v>
      </c>
    </row>
    <row r="38" spans="3:12">
      <c r="D38" t="s">
        <v>391</v>
      </c>
      <c r="F38" t="s">
        <v>390</v>
      </c>
      <c r="H38" t="s">
        <v>392</v>
      </c>
    </row>
    <row r="40" spans="3:12">
      <c r="C40" t="s">
        <v>49</v>
      </c>
    </row>
    <row r="42" spans="3:12">
      <c r="D42" t="s">
        <v>47</v>
      </c>
    </row>
    <row r="43" spans="3:12">
      <c r="D43" t="s">
        <v>48</v>
      </c>
    </row>
    <row r="44" spans="3:12">
      <c r="D44" t="s">
        <v>39</v>
      </c>
    </row>
    <row r="45" spans="3:12">
      <c r="E45" t="s">
        <v>40</v>
      </c>
    </row>
    <row r="47" spans="3:12">
      <c r="E47" t="s">
        <v>41</v>
      </c>
    </row>
    <row r="49" spans="3:16">
      <c r="D49" t="s">
        <v>42</v>
      </c>
    </row>
    <row r="51" spans="3:16">
      <c r="E51" t="s">
        <v>43</v>
      </c>
      <c r="P51" t="s">
        <v>386</v>
      </c>
    </row>
    <row r="53" spans="3:16">
      <c r="E53" t="s">
        <v>41</v>
      </c>
    </row>
    <row r="55" spans="3:16">
      <c r="D55" t="s">
        <v>44</v>
      </c>
    </row>
    <row r="57" spans="3:16">
      <c r="E57" t="s">
        <v>45</v>
      </c>
    </row>
    <row r="59" spans="3:16">
      <c r="D59" t="s">
        <v>46</v>
      </c>
    </row>
    <row r="60" spans="3:16">
      <c r="C60" t="s">
        <v>50</v>
      </c>
    </row>
    <row r="62" spans="3:16">
      <c r="D62" t="s">
        <v>52</v>
      </c>
      <c r="F62" t="s">
        <v>51</v>
      </c>
      <c r="H62" t="s">
        <v>53</v>
      </c>
      <c r="J62" t="s">
        <v>54</v>
      </c>
      <c r="L62" t="s">
        <v>55</v>
      </c>
    </row>
    <row r="64" spans="3:16">
      <c r="C64" t="s">
        <v>56</v>
      </c>
    </row>
    <row r="66" spans="3:8">
      <c r="C66" t="s">
        <v>57</v>
      </c>
    </row>
    <row r="69" spans="3:8">
      <c r="C69" t="s">
        <v>60</v>
      </c>
    </row>
    <row r="70" spans="3:8">
      <c r="D70" t="s">
        <v>61</v>
      </c>
    </row>
    <row r="71" spans="3:8">
      <c r="D71" t="s">
        <v>59</v>
      </c>
    </row>
    <row r="73" spans="3:8">
      <c r="D73" t="s">
        <v>62</v>
      </c>
      <c r="F73" t="s">
        <v>30</v>
      </c>
      <c r="H73" t="s">
        <v>63</v>
      </c>
    </row>
    <row r="77" spans="3:8">
      <c r="C77" t="s">
        <v>70</v>
      </c>
      <c r="D77" t="s">
        <v>79</v>
      </c>
    </row>
    <row r="78" spans="3:8">
      <c r="D78" t="s">
        <v>93</v>
      </c>
    </row>
    <row r="79" spans="3:8">
      <c r="E79" t="s">
        <v>81</v>
      </c>
    </row>
    <row r="81" spans="5:12">
      <c r="E81" t="s">
        <v>82</v>
      </c>
      <c r="F81" t="s">
        <v>85</v>
      </c>
    </row>
    <row r="82" spans="5:12">
      <c r="F82" t="s">
        <v>87</v>
      </c>
    </row>
    <row r="83" spans="5:12">
      <c r="E83" t="s">
        <v>78</v>
      </c>
    </row>
    <row r="84" spans="5:12">
      <c r="E84" t="s">
        <v>84</v>
      </c>
      <c r="L84" t="s">
        <v>77</v>
      </c>
    </row>
    <row r="85" spans="5:12">
      <c r="G85" t="s">
        <v>83</v>
      </c>
    </row>
    <row r="86" spans="5:12">
      <c r="E86" t="s">
        <v>66</v>
      </c>
    </row>
    <row r="87" spans="5:12">
      <c r="E87" t="s">
        <v>86</v>
      </c>
      <c r="L87" t="s">
        <v>75</v>
      </c>
    </row>
    <row r="88" spans="5:12">
      <c r="G88" t="s">
        <v>68</v>
      </c>
    </row>
    <row r="89" spans="5:12">
      <c r="E89" t="s">
        <v>69</v>
      </c>
    </row>
    <row r="91" spans="5:12">
      <c r="E91" t="s">
        <v>88</v>
      </c>
      <c r="F91" t="s">
        <v>80</v>
      </c>
    </row>
    <row r="92" spans="5:12">
      <c r="F92" t="s">
        <v>91</v>
      </c>
    </row>
    <row r="93" spans="5:12">
      <c r="G93" t="s">
        <v>92</v>
      </c>
    </row>
    <row r="94" spans="5:12">
      <c r="G94" t="s">
        <v>90</v>
      </c>
    </row>
    <row r="95" spans="5:12">
      <c r="E95" t="s">
        <v>71</v>
      </c>
    </row>
    <row r="96" spans="5:12">
      <c r="E96" t="s">
        <v>72</v>
      </c>
    </row>
    <row r="97" spans="3:7">
      <c r="E97" t="s">
        <v>89</v>
      </c>
    </row>
    <row r="99" spans="3:7">
      <c r="C99" t="s">
        <v>106</v>
      </c>
    </row>
    <row r="101" spans="3:7">
      <c r="D101" t="s">
        <v>95</v>
      </c>
    </row>
    <row r="102" spans="3:7">
      <c r="D102" t="s">
        <v>96</v>
      </c>
    </row>
    <row r="103" spans="3:7">
      <c r="D103" t="s">
        <v>87</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108</v>
      </c>
    </row>
    <row r="116" spans="3:7">
      <c r="D116" t="s">
        <v>98</v>
      </c>
      <c r="G116" t="s">
        <v>97</v>
      </c>
    </row>
    <row r="118" spans="3:7">
      <c r="D118" t="s">
        <v>107</v>
      </c>
    </row>
    <row r="120" spans="3:7">
      <c r="D120" t="s">
        <v>109</v>
      </c>
    </row>
    <row r="123" spans="3:7">
      <c r="C123" t="s">
        <v>110</v>
      </c>
    </row>
    <row r="124" spans="3:7">
      <c r="D124" t="s">
        <v>111</v>
      </c>
    </row>
    <row r="129" spans="3:12">
      <c r="C129" t="s">
        <v>112</v>
      </c>
    </row>
    <row r="131" spans="3:12">
      <c r="D131" t="s">
        <v>113</v>
      </c>
      <c r="G131" t="s">
        <v>120</v>
      </c>
      <c r="I131" t="s">
        <v>121</v>
      </c>
      <c r="L131" t="s">
        <v>122</v>
      </c>
    </row>
    <row r="132" spans="3:12">
      <c r="E132" t="s">
        <v>667</v>
      </c>
      <c r="G132" t="s">
        <v>114</v>
      </c>
      <c r="I132" t="s">
        <v>124</v>
      </c>
      <c r="L132" t="s">
        <v>119</v>
      </c>
    </row>
    <row r="133" spans="3:12">
      <c r="I133" t="s">
        <v>133</v>
      </c>
    </row>
    <row r="134" spans="3:12">
      <c r="E134" t="s">
        <v>668</v>
      </c>
      <c r="G134" t="s">
        <v>115</v>
      </c>
      <c r="I134" t="s">
        <v>123</v>
      </c>
    </row>
    <row r="135" spans="3:12">
      <c r="E135" t="s">
        <v>118</v>
      </c>
      <c r="G135" t="s">
        <v>116</v>
      </c>
      <c r="I135" t="s">
        <v>125</v>
      </c>
    </row>
    <row r="137" spans="3:12">
      <c r="E137" t="s">
        <v>127</v>
      </c>
    </row>
    <row r="141" spans="3:12">
      <c r="D141" t="s">
        <v>126</v>
      </c>
      <c r="E141" t="s">
        <v>669</v>
      </c>
      <c r="G141" t="s">
        <v>394</v>
      </c>
    </row>
    <row r="142" spans="3:12">
      <c r="G142" t="s">
        <v>395</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I19" sqref="I19"/>
    </sheetView>
  </sheetViews>
  <sheetFormatPr defaultRowHeight="13.5"/>
  <sheetData>
    <row r="2" spans="2:6">
      <c r="B2" t="s">
        <v>121</v>
      </c>
      <c r="D2" t="s">
        <v>1334</v>
      </c>
    </row>
    <row r="4" spans="2:6">
      <c r="B4" t="s">
        <v>330</v>
      </c>
      <c r="D4" t="s">
        <v>1349</v>
      </c>
    </row>
    <row r="6" spans="2:6">
      <c r="B6" t="s">
        <v>1345</v>
      </c>
      <c r="D6" t="s">
        <v>1334</v>
      </c>
      <c r="F6" t="s">
        <v>1335</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B19" sqref="B19"/>
    </sheetView>
  </sheetViews>
  <sheetFormatPr defaultRowHeight="13.5"/>
  <sheetData>
    <row r="2" spans="2:6">
      <c r="B2" t="s">
        <v>1346</v>
      </c>
      <c r="D2" t="s">
        <v>1336</v>
      </c>
    </row>
    <row r="4" spans="2:6">
      <c r="B4" t="s">
        <v>1347</v>
      </c>
      <c r="D4" t="s">
        <v>1349</v>
      </c>
    </row>
    <row r="6" spans="2:6">
      <c r="B6" t="s">
        <v>1345</v>
      </c>
      <c r="D6" t="s">
        <v>1351</v>
      </c>
      <c r="F6" t="s">
        <v>1352</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E14"/>
  <sheetViews>
    <sheetView workbookViewId="0">
      <selection activeCell="F21" sqref="F21"/>
    </sheetView>
  </sheetViews>
  <sheetFormatPr defaultRowHeight="13.5"/>
  <sheetData>
    <row r="6" spans="4:5">
      <c r="D6" t="s">
        <v>1320</v>
      </c>
    </row>
    <row r="8" spans="4:5">
      <c r="D8" t="s">
        <v>1306</v>
      </c>
      <c r="E8" t="s">
        <v>1321</v>
      </c>
    </row>
    <row r="9" spans="4:5">
      <c r="D9" t="s">
        <v>1322</v>
      </c>
      <c r="E9">
        <v>78</v>
      </c>
    </row>
    <row r="10" spans="4:5">
      <c r="D10" t="s">
        <v>1323</v>
      </c>
      <c r="E10" s="7" t="s">
        <v>1324</v>
      </c>
    </row>
    <row r="14" spans="4:5">
      <c r="D14" t="s">
        <v>1325</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D7" sqref="D7"/>
    </sheetView>
  </sheetViews>
  <sheetFormatPr defaultRowHeight="13.5"/>
  <sheetData>
    <row r="3" spans="3:4">
      <c r="C3" t="s">
        <v>1305</v>
      </c>
      <c r="D3" t="s">
        <v>1304</v>
      </c>
    </row>
    <row r="5" spans="3:4">
      <c r="C5" t="s">
        <v>1307</v>
      </c>
      <c r="D5" t="s">
        <v>1304</v>
      </c>
    </row>
    <row r="7" spans="3:4">
      <c r="D7" t="s">
        <v>1310</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8"/>
  <sheetViews>
    <sheetView workbookViewId="0"/>
  </sheetViews>
  <sheetFormatPr defaultRowHeight="13.5"/>
  <sheetData>
    <row r="3" spans="3:4">
      <c r="C3" t="s">
        <v>1305</v>
      </c>
      <c r="D3" t="s">
        <v>1312</v>
      </c>
    </row>
    <row r="5" spans="3:4">
      <c r="C5" t="s">
        <v>1306</v>
      </c>
      <c r="D5" t="s">
        <v>1304</v>
      </c>
    </row>
    <row r="8" spans="3:4">
      <c r="D8" t="s">
        <v>1311</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6"/>
  <sheetViews>
    <sheetView workbookViewId="0"/>
  </sheetViews>
  <sheetFormatPr defaultRowHeight="13.5"/>
  <sheetData>
    <row r="2" spans="3:4">
      <c r="C2" t="s">
        <v>1314</v>
      </c>
      <c r="D2" t="s">
        <v>1315</v>
      </c>
    </row>
    <row r="4" spans="3:4">
      <c r="C4" t="s">
        <v>1307</v>
      </c>
      <c r="D4" t="s">
        <v>1313</v>
      </c>
    </row>
    <row r="6" spans="3:4">
      <c r="D6" t="s">
        <v>1316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4"/>
  <sheetViews>
    <sheetView workbookViewId="0">
      <selection activeCell="D9" sqref="D9"/>
    </sheetView>
  </sheetViews>
  <sheetFormatPr defaultRowHeight="13.5"/>
  <sheetData>
    <row r="2" spans="3:4">
      <c r="C2" t="s">
        <v>1617</v>
      </c>
      <c r="D2" t="s">
        <v>1618</v>
      </c>
    </row>
    <row r="3" spans="3:4">
      <c r="C3" t="s">
        <v>1527</v>
      </c>
      <c r="D3" t="s">
        <v>1619</v>
      </c>
    </row>
    <row r="4" spans="3:4">
      <c r="C4" t="s">
        <v>1620</v>
      </c>
      <c r="D4" t="s">
        <v>1621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25"/>
  <sheetViews>
    <sheetView topLeftCell="A88" workbookViewId="0">
      <selection activeCell="E97" sqref="E97"/>
    </sheetView>
  </sheetViews>
  <sheetFormatPr defaultRowHeight="13.5"/>
  <cols>
    <col min="1" max="1" width="3.875" style="6" customWidth="1"/>
    <col min="2" max="2" width="22.75" style="7" customWidth="1"/>
    <col min="3" max="4" width="19.5" style="7" customWidth="1"/>
    <col min="5" max="5" width="30.25" style="7" bestFit="1" customWidth="1"/>
    <col min="6" max="6" width="14.875" style="7" customWidth="1"/>
    <col min="7" max="7" width="27" customWidth="1"/>
    <col min="257" max="257" width="3.875" customWidth="1"/>
    <col min="258" max="258" width="22.75" customWidth="1"/>
    <col min="259" max="260" width="19.5" customWidth="1"/>
    <col min="261" max="261" width="30.25" bestFit="1" customWidth="1"/>
    <col min="262" max="262" width="14.875" customWidth="1"/>
    <col min="263" max="263" width="27" customWidth="1"/>
    <col min="513" max="513" width="3.875" customWidth="1"/>
    <col min="514" max="514" width="22.75" customWidth="1"/>
    <col min="515" max="516" width="19.5" customWidth="1"/>
    <col min="517" max="517" width="30.25" bestFit="1" customWidth="1"/>
    <col min="518" max="518" width="14.875" customWidth="1"/>
    <col min="519" max="519" width="27" customWidth="1"/>
    <col min="769" max="769" width="3.875" customWidth="1"/>
    <col min="770" max="770" width="22.75" customWidth="1"/>
    <col min="771" max="772" width="19.5" customWidth="1"/>
    <col min="773" max="773" width="30.25" bestFit="1" customWidth="1"/>
    <col min="774" max="774" width="14.875" customWidth="1"/>
    <col min="775" max="775" width="27" customWidth="1"/>
    <col min="1025" max="1025" width="3.875" customWidth="1"/>
    <col min="1026" max="1026" width="22.75" customWidth="1"/>
    <col min="1027" max="1028" width="19.5" customWidth="1"/>
    <col min="1029" max="1029" width="30.25" bestFit="1" customWidth="1"/>
    <col min="1030" max="1030" width="14.875" customWidth="1"/>
    <col min="1031" max="1031" width="27" customWidth="1"/>
    <col min="1281" max="1281" width="3.875" customWidth="1"/>
    <col min="1282" max="1282" width="22.75" customWidth="1"/>
    <col min="1283" max="1284" width="19.5" customWidth="1"/>
    <col min="1285" max="1285" width="30.25" bestFit="1" customWidth="1"/>
    <col min="1286" max="1286" width="14.875" customWidth="1"/>
    <col min="1287" max="1287" width="27" customWidth="1"/>
    <col min="1537" max="1537" width="3.875" customWidth="1"/>
    <col min="1538" max="1538" width="22.75" customWidth="1"/>
    <col min="1539" max="1540" width="19.5" customWidth="1"/>
    <col min="1541" max="1541" width="30.25" bestFit="1" customWidth="1"/>
    <col min="1542" max="1542" width="14.875" customWidth="1"/>
    <col min="1543" max="1543" width="27" customWidth="1"/>
    <col min="1793" max="1793" width="3.875" customWidth="1"/>
    <col min="1794" max="1794" width="22.75" customWidth="1"/>
    <col min="1795" max="1796" width="19.5" customWidth="1"/>
    <col min="1797" max="1797" width="30.25" bestFit="1" customWidth="1"/>
    <col min="1798" max="1798" width="14.875" customWidth="1"/>
    <col min="1799" max="1799" width="27" customWidth="1"/>
    <col min="2049" max="2049" width="3.875" customWidth="1"/>
    <col min="2050" max="2050" width="22.75" customWidth="1"/>
    <col min="2051" max="2052" width="19.5" customWidth="1"/>
    <col min="2053" max="2053" width="30.25" bestFit="1" customWidth="1"/>
    <col min="2054" max="2054" width="14.875" customWidth="1"/>
    <col min="2055" max="2055" width="27" customWidth="1"/>
    <col min="2305" max="2305" width="3.875" customWidth="1"/>
    <col min="2306" max="2306" width="22.75" customWidth="1"/>
    <col min="2307" max="2308" width="19.5" customWidth="1"/>
    <col min="2309" max="2309" width="30.25" bestFit="1" customWidth="1"/>
    <col min="2310" max="2310" width="14.875" customWidth="1"/>
    <col min="2311" max="2311" width="27" customWidth="1"/>
    <col min="2561" max="2561" width="3.875" customWidth="1"/>
    <col min="2562" max="2562" width="22.75" customWidth="1"/>
    <col min="2563" max="2564" width="19.5" customWidth="1"/>
    <col min="2565" max="2565" width="30.25" bestFit="1" customWidth="1"/>
    <col min="2566" max="2566" width="14.875" customWidth="1"/>
    <col min="2567" max="2567" width="27" customWidth="1"/>
    <col min="2817" max="2817" width="3.875" customWidth="1"/>
    <col min="2818" max="2818" width="22.75" customWidth="1"/>
    <col min="2819" max="2820" width="19.5" customWidth="1"/>
    <col min="2821" max="2821" width="30.25" bestFit="1" customWidth="1"/>
    <col min="2822" max="2822" width="14.875" customWidth="1"/>
    <col min="2823" max="2823" width="27" customWidth="1"/>
    <col min="3073" max="3073" width="3.875" customWidth="1"/>
    <col min="3074" max="3074" width="22.75" customWidth="1"/>
    <col min="3075" max="3076" width="19.5" customWidth="1"/>
    <col min="3077" max="3077" width="30.25" bestFit="1" customWidth="1"/>
    <col min="3078" max="3078" width="14.875" customWidth="1"/>
    <col min="3079" max="3079" width="27" customWidth="1"/>
    <col min="3329" max="3329" width="3.875" customWidth="1"/>
    <col min="3330" max="3330" width="22.75" customWidth="1"/>
    <col min="3331" max="3332" width="19.5" customWidth="1"/>
    <col min="3333" max="3333" width="30.25" bestFit="1" customWidth="1"/>
    <col min="3334" max="3334" width="14.875" customWidth="1"/>
    <col min="3335" max="3335" width="27" customWidth="1"/>
    <col min="3585" max="3585" width="3.875" customWidth="1"/>
    <col min="3586" max="3586" width="22.75" customWidth="1"/>
    <col min="3587" max="3588" width="19.5" customWidth="1"/>
    <col min="3589" max="3589" width="30.25" bestFit="1" customWidth="1"/>
    <col min="3590" max="3590" width="14.875" customWidth="1"/>
    <col min="3591" max="3591" width="27" customWidth="1"/>
    <col min="3841" max="3841" width="3.875" customWidth="1"/>
    <col min="3842" max="3842" width="22.75" customWidth="1"/>
    <col min="3843" max="3844" width="19.5" customWidth="1"/>
    <col min="3845" max="3845" width="30.25" bestFit="1" customWidth="1"/>
    <col min="3846" max="3846" width="14.875" customWidth="1"/>
    <col min="3847" max="3847" width="27" customWidth="1"/>
    <col min="4097" max="4097" width="3.875" customWidth="1"/>
    <col min="4098" max="4098" width="22.75" customWidth="1"/>
    <col min="4099" max="4100" width="19.5" customWidth="1"/>
    <col min="4101" max="4101" width="30.25" bestFit="1" customWidth="1"/>
    <col min="4102" max="4102" width="14.875" customWidth="1"/>
    <col min="4103" max="4103" width="27" customWidth="1"/>
    <col min="4353" max="4353" width="3.875" customWidth="1"/>
    <col min="4354" max="4354" width="22.75" customWidth="1"/>
    <col min="4355" max="4356" width="19.5" customWidth="1"/>
    <col min="4357" max="4357" width="30.25" bestFit="1" customWidth="1"/>
    <col min="4358" max="4358" width="14.875" customWidth="1"/>
    <col min="4359" max="4359" width="27" customWidth="1"/>
    <col min="4609" max="4609" width="3.875" customWidth="1"/>
    <col min="4610" max="4610" width="22.75" customWidth="1"/>
    <col min="4611" max="4612" width="19.5" customWidth="1"/>
    <col min="4613" max="4613" width="30.25" bestFit="1" customWidth="1"/>
    <col min="4614" max="4614" width="14.875" customWidth="1"/>
    <col min="4615" max="4615" width="27" customWidth="1"/>
    <col min="4865" max="4865" width="3.875" customWidth="1"/>
    <col min="4866" max="4866" width="22.75" customWidth="1"/>
    <col min="4867" max="4868" width="19.5" customWidth="1"/>
    <col min="4869" max="4869" width="30.25" bestFit="1" customWidth="1"/>
    <col min="4870" max="4870" width="14.875" customWidth="1"/>
    <col min="4871" max="4871" width="27" customWidth="1"/>
    <col min="5121" max="5121" width="3.875" customWidth="1"/>
    <col min="5122" max="5122" width="22.75" customWidth="1"/>
    <col min="5123" max="5124" width="19.5" customWidth="1"/>
    <col min="5125" max="5125" width="30.25" bestFit="1" customWidth="1"/>
    <col min="5126" max="5126" width="14.875" customWidth="1"/>
    <col min="5127" max="5127" width="27" customWidth="1"/>
    <col min="5377" max="5377" width="3.875" customWidth="1"/>
    <col min="5378" max="5378" width="22.75" customWidth="1"/>
    <col min="5379" max="5380" width="19.5" customWidth="1"/>
    <col min="5381" max="5381" width="30.25" bestFit="1" customWidth="1"/>
    <col min="5382" max="5382" width="14.875" customWidth="1"/>
    <col min="5383" max="5383" width="27" customWidth="1"/>
    <col min="5633" max="5633" width="3.875" customWidth="1"/>
    <col min="5634" max="5634" width="22.75" customWidth="1"/>
    <col min="5635" max="5636" width="19.5" customWidth="1"/>
    <col min="5637" max="5637" width="30.25" bestFit="1" customWidth="1"/>
    <col min="5638" max="5638" width="14.875" customWidth="1"/>
    <col min="5639" max="5639" width="27" customWidth="1"/>
    <col min="5889" max="5889" width="3.875" customWidth="1"/>
    <col min="5890" max="5890" width="22.75" customWidth="1"/>
    <col min="5891" max="5892" width="19.5" customWidth="1"/>
    <col min="5893" max="5893" width="30.25" bestFit="1" customWidth="1"/>
    <col min="5894" max="5894" width="14.875" customWidth="1"/>
    <col min="5895" max="5895" width="27" customWidth="1"/>
    <col min="6145" max="6145" width="3.875" customWidth="1"/>
    <col min="6146" max="6146" width="22.75" customWidth="1"/>
    <col min="6147" max="6148" width="19.5" customWidth="1"/>
    <col min="6149" max="6149" width="30.25" bestFit="1" customWidth="1"/>
    <col min="6150" max="6150" width="14.875" customWidth="1"/>
    <col min="6151" max="6151" width="27" customWidth="1"/>
    <col min="6401" max="6401" width="3.875" customWidth="1"/>
    <col min="6402" max="6402" width="22.75" customWidth="1"/>
    <col min="6403" max="6404" width="19.5" customWidth="1"/>
    <col min="6405" max="6405" width="30.25" bestFit="1" customWidth="1"/>
    <col min="6406" max="6406" width="14.875" customWidth="1"/>
    <col min="6407" max="6407" width="27" customWidth="1"/>
    <col min="6657" max="6657" width="3.875" customWidth="1"/>
    <col min="6658" max="6658" width="22.75" customWidth="1"/>
    <col min="6659" max="6660" width="19.5" customWidth="1"/>
    <col min="6661" max="6661" width="30.25" bestFit="1" customWidth="1"/>
    <col min="6662" max="6662" width="14.875" customWidth="1"/>
    <col min="6663" max="6663" width="27" customWidth="1"/>
    <col min="6913" max="6913" width="3.875" customWidth="1"/>
    <col min="6914" max="6914" width="22.75" customWidth="1"/>
    <col min="6915" max="6916" width="19.5" customWidth="1"/>
    <col min="6917" max="6917" width="30.25" bestFit="1" customWidth="1"/>
    <col min="6918" max="6918" width="14.875" customWidth="1"/>
    <col min="6919" max="6919" width="27" customWidth="1"/>
    <col min="7169" max="7169" width="3.875" customWidth="1"/>
    <col min="7170" max="7170" width="22.75" customWidth="1"/>
    <col min="7171" max="7172" width="19.5" customWidth="1"/>
    <col min="7173" max="7173" width="30.25" bestFit="1" customWidth="1"/>
    <col min="7174" max="7174" width="14.875" customWidth="1"/>
    <col min="7175" max="7175" width="27" customWidth="1"/>
    <col min="7425" max="7425" width="3.875" customWidth="1"/>
    <col min="7426" max="7426" width="22.75" customWidth="1"/>
    <col min="7427" max="7428" width="19.5" customWidth="1"/>
    <col min="7429" max="7429" width="30.25" bestFit="1" customWidth="1"/>
    <col min="7430" max="7430" width="14.875" customWidth="1"/>
    <col min="7431" max="7431" width="27" customWidth="1"/>
    <col min="7681" max="7681" width="3.875" customWidth="1"/>
    <col min="7682" max="7682" width="22.75" customWidth="1"/>
    <col min="7683" max="7684" width="19.5" customWidth="1"/>
    <col min="7685" max="7685" width="30.25" bestFit="1" customWidth="1"/>
    <col min="7686" max="7686" width="14.875" customWidth="1"/>
    <col min="7687" max="7687" width="27" customWidth="1"/>
    <col min="7937" max="7937" width="3.875" customWidth="1"/>
    <col min="7938" max="7938" width="22.75" customWidth="1"/>
    <col min="7939" max="7940" width="19.5" customWidth="1"/>
    <col min="7941" max="7941" width="30.25" bestFit="1" customWidth="1"/>
    <col min="7942" max="7942" width="14.875" customWidth="1"/>
    <col min="7943" max="7943" width="27" customWidth="1"/>
    <col min="8193" max="8193" width="3.875" customWidth="1"/>
    <col min="8194" max="8194" width="22.75" customWidth="1"/>
    <col min="8195" max="8196" width="19.5" customWidth="1"/>
    <col min="8197" max="8197" width="30.25" bestFit="1" customWidth="1"/>
    <col min="8198" max="8198" width="14.875" customWidth="1"/>
    <col min="8199" max="8199" width="27" customWidth="1"/>
    <col min="8449" max="8449" width="3.875" customWidth="1"/>
    <col min="8450" max="8450" width="22.75" customWidth="1"/>
    <col min="8451" max="8452" width="19.5" customWidth="1"/>
    <col min="8453" max="8453" width="30.25" bestFit="1" customWidth="1"/>
    <col min="8454" max="8454" width="14.875" customWidth="1"/>
    <col min="8455" max="8455" width="27" customWidth="1"/>
    <col min="8705" max="8705" width="3.875" customWidth="1"/>
    <col min="8706" max="8706" width="22.75" customWidth="1"/>
    <col min="8707" max="8708" width="19.5" customWidth="1"/>
    <col min="8709" max="8709" width="30.25" bestFit="1" customWidth="1"/>
    <col min="8710" max="8710" width="14.875" customWidth="1"/>
    <col min="8711" max="8711" width="27" customWidth="1"/>
    <col min="8961" max="8961" width="3.875" customWidth="1"/>
    <col min="8962" max="8962" width="22.75" customWidth="1"/>
    <col min="8963" max="8964" width="19.5" customWidth="1"/>
    <col min="8965" max="8965" width="30.25" bestFit="1" customWidth="1"/>
    <col min="8966" max="8966" width="14.875" customWidth="1"/>
    <col min="8967" max="8967" width="27" customWidth="1"/>
    <col min="9217" max="9217" width="3.875" customWidth="1"/>
    <col min="9218" max="9218" width="22.75" customWidth="1"/>
    <col min="9219" max="9220" width="19.5" customWidth="1"/>
    <col min="9221" max="9221" width="30.25" bestFit="1" customWidth="1"/>
    <col min="9222" max="9222" width="14.875" customWidth="1"/>
    <col min="9223" max="9223" width="27" customWidth="1"/>
    <col min="9473" max="9473" width="3.875" customWidth="1"/>
    <col min="9474" max="9474" width="22.75" customWidth="1"/>
    <col min="9475" max="9476" width="19.5" customWidth="1"/>
    <col min="9477" max="9477" width="30.25" bestFit="1" customWidth="1"/>
    <col min="9478" max="9478" width="14.875" customWidth="1"/>
    <col min="9479" max="9479" width="27" customWidth="1"/>
    <col min="9729" max="9729" width="3.875" customWidth="1"/>
    <col min="9730" max="9730" width="22.75" customWidth="1"/>
    <col min="9731" max="9732" width="19.5" customWidth="1"/>
    <col min="9733" max="9733" width="30.25" bestFit="1" customWidth="1"/>
    <col min="9734" max="9734" width="14.875" customWidth="1"/>
    <col min="9735" max="9735" width="27" customWidth="1"/>
    <col min="9985" max="9985" width="3.875" customWidth="1"/>
    <col min="9986" max="9986" width="22.75" customWidth="1"/>
    <col min="9987" max="9988" width="19.5" customWidth="1"/>
    <col min="9989" max="9989" width="30.25" bestFit="1" customWidth="1"/>
    <col min="9990" max="9990" width="14.875" customWidth="1"/>
    <col min="9991" max="9991" width="27" customWidth="1"/>
    <col min="10241" max="10241" width="3.875" customWidth="1"/>
    <col min="10242" max="10242" width="22.75" customWidth="1"/>
    <col min="10243" max="10244" width="19.5" customWidth="1"/>
    <col min="10245" max="10245" width="30.25" bestFit="1" customWidth="1"/>
    <col min="10246" max="10246" width="14.875" customWidth="1"/>
    <col min="10247" max="10247" width="27" customWidth="1"/>
    <col min="10497" max="10497" width="3.875" customWidth="1"/>
    <col min="10498" max="10498" width="22.75" customWidth="1"/>
    <col min="10499" max="10500" width="19.5" customWidth="1"/>
    <col min="10501" max="10501" width="30.25" bestFit="1" customWidth="1"/>
    <col min="10502" max="10502" width="14.875" customWidth="1"/>
    <col min="10503" max="10503" width="27" customWidth="1"/>
    <col min="10753" max="10753" width="3.875" customWidth="1"/>
    <col min="10754" max="10754" width="22.75" customWidth="1"/>
    <col min="10755" max="10756" width="19.5" customWidth="1"/>
    <col min="10757" max="10757" width="30.25" bestFit="1" customWidth="1"/>
    <col min="10758" max="10758" width="14.875" customWidth="1"/>
    <col min="10759" max="10759" width="27" customWidth="1"/>
    <col min="11009" max="11009" width="3.875" customWidth="1"/>
    <col min="11010" max="11010" width="22.75" customWidth="1"/>
    <col min="11011" max="11012" width="19.5" customWidth="1"/>
    <col min="11013" max="11013" width="30.25" bestFit="1" customWidth="1"/>
    <col min="11014" max="11014" width="14.875" customWidth="1"/>
    <col min="11015" max="11015" width="27" customWidth="1"/>
    <col min="11265" max="11265" width="3.875" customWidth="1"/>
    <col min="11266" max="11266" width="22.75" customWidth="1"/>
    <col min="11267" max="11268" width="19.5" customWidth="1"/>
    <col min="11269" max="11269" width="30.25" bestFit="1" customWidth="1"/>
    <col min="11270" max="11270" width="14.875" customWidth="1"/>
    <col min="11271" max="11271" width="27" customWidth="1"/>
    <col min="11521" max="11521" width="3.875" customWidth="1"/>
    <col min="11522" max="11522" width="22.75" customWidth="1"/>
    <col min="11523" max="11524" width="19.5" customWidth="1"/>
    <col min="11525" max="11525" width="30.25" bestFit="1" customWidth="1"/>
    <col min="11526" max="11526" width="14.875" customWidth="1"/>
    <col min="11527" max="11527" width="27" customWidth="1"/>
    <col min="11777" max="11777" width="3.875" customWidth="1"/>
    <col min="11778" max="11778" width="22.75" customWidth="1"/>
    <col min="11779" max="11780" width="19.5" customWidth="1"/>
    <col min="11781" max="11781" width="30.25" bestFit="1" customWidth="1"/>
    <col min="11782" max="11782" width="14.875" customWidth="1"/>
    <col min="11783" max="11783" width="27" customWidth="1"/>
    <col min="12033" max="12033" width="3.875" customWidth="1"/>
    <col min="12034" max="12034" width="22.75" customWidth="1"/>
    <col min="12035" max="12036" width="19.5" customWidth="1"/>
    <col min="12037" max="12037" width="30.25" bestFit="1" customWidth="1"/>
    <col min="12038" max="12038" width="14.875" customWidth="1"/>
    <col min="12039" max="12039" width="27" customWidth="1"/>
    <col min="12289" max="12289" width="3.875" customWidth="1"/>
    <col min="12290" max="12290" width="22.75" customWidth="1"/>
    <col min="12291" max="12292" width="19.5" customWidth="1"/>
    <col min="12293" max="12293" width="30.25" bestFit="1" customWidth="1"/>
    <col min="12294" max="12294" width="14.875" customWidth="1"/>
    <col min="12295" max="12295" width="27" customWidth="1"/>
    <col min="12545" max="12545" width="3.875" customWidth="1"/>
    <col min="12546" max="12546" width="22.75" customWidth="1"/>
    <col min="12547" max="12548" width="19.5" customWidth="1"/>
    <col min="12549" max="12549" width="30.25" bestFit="1" customWidth="1"/>
    <col min="12550" max="12550" width="14.875" customWidth="1"/>
    <col min="12551" max="12551" width="27" customWidth="1"/>
    <col min="12801" max="12801" width="3.875" customWidth="1"/>
    <col min="12802" max="12802" width="22.75" customWidth="1"/>
    <col min="12803" max="12804" width="19.5" customWidth="1"/>
    <col min="12805" max="12805" width="30.25" bestFit="1" customWidth="1"/>
    <col min="12806" max="12806" width="14.875" customWidth="1"/>
    <col min="12807" max="12807" width="27" customWidth="1"/>
    <col min="13057" max="13057" width="3.875" customWidth="1"/>
    <col min="13058" max="13058" width="22.75" customWidth="1"/>
    <col min="13059" max="13060" width="19.5" customWidth="1"/>
    <col min="13061" max="13061" width="30.25" bestFit="1" customWidth="1"/>
    <col min="13062" max="13062" width="14.875" customWidth="1"/>
    <col min="13063" max="13063" width="27" customWidth="1"/>
    <col min="13313" max="13313" width="3.875" customWidth="1"/>
    <col min="13314" max="13314" width="22.75" customWidth="1"/>
    <col min="13315" max="13316" width="19.5" customWidth="1"/>
    <col min="13317" max="13317" width="30.25" bestFit="1" customWidth="1"/>
    <col min="13318" max="13318" width="14.875" customWidth="1"/>
    <col min="13319" max="13319" width="27" customWidth="1"/>
    <col min="13569" max="13569" width="3.875" customWidth="1"/>
    <col min="13570" max="13570" width="22.75" customWidth="1"/>
    <col min="13571" max="13572" width="19.5" customWidth="1"/>
    <col min="13573" max="13573" width="30.25" bestFit="1" customWidth="1"/>
    <col min="13574" max="13574" width="14.875" customWidth="1"/>
    <col min="13575" max="13575" width="27" customWidth="1"/>
    <col min="13825" max="13825" width="3.875" customWidth="1"/>
    <col min="13826" max="13826" width="22.75" customWidth="1"/>
    <col min="13827" max="13828" width="19.5" customWidth="1"/>
    <col min="13829" max="13829" width="30.25" bestFit="1" customWidth="1"/>
    <col min="13830" max="13830" width="14.875" customWidth="1"/>
    <col min="13831" max="13831" width="27" customWidth="1"/>
    <col min="14081" max="14081" width="3.875" customWidth="1"/>
    <col min="14082" max="14082" width="22.75" customWidth="1"/>
    <col min="14083" max="14084" width="19.5" customWidth="1"/>
    <col min="14085" max="14085" width="30.25" bestFit="1" customWidth="1"/>
    <col min="14086" max="14086" width="14.875" customWidth="1"/>
    <col min="14087" max="14087" width="27" customWidth="1"/>
    <col min="14337" max="14337" width="3.875" customWidth="1"/>
    <col min="14338" max="14338" width="22.75" customWidth="1"/>
    <col min="14339" max="14340" width="19.5" customWidth="1"/>
    <col min="14341" max="14341" width="30.25" bestFit="1" customWidth="1"/>
    <col min="14342" max="14342" width="14.875" customWidth="1"/>
    <col min="14343" max="14343" width="27" customWidth="1"/>
    <col min="14593" max="14593" width="3.875" customWidth="1"/>
    <col min="14594" max="14594" width="22.75" customWidth="1"/>
    <col min="14595" max="14596" width="19.5" customWidth="1"/>
    <col min="14597" max="14597" width="30.25" bestFit="1" customWidth="1"/>
    <col min="14598" max="14598" width="14.875" customWidth="1"/>
    <col min="14599" max="14599" width="27" customWidth="1"/>
    <col min="14849" max="14849" width="3.875" customWidth="1"/>
    <col min="14850" max="14850" width="22.75" customWidth="1"/>
    <col min="14851" max="14852" width="19.5" customWidth="1"/>
    <col min="14853" max="14853" width="30.25" bestFit="1" customWidth="1"/>
    <col min="14854" max="14854" width="14.875" customWidth="1"/>
    <col min="14855" max="14855" width="27" customWidth="1"/>
    <col min="15105" max="15105" width="3.875" customWidth="1"/>
    <col min="15106" max="15106" width="22.75" customWidth="1"/>
    <col min="15107" max="15108" width="19.5" customWidth="1"/>
    <col min="15109" max="15109" width="30.25" bestFit="1" customWidth="1"/>
    <col min="15110" max="15110" width="14.875" customWidth="1"/>
    <col min="15111" max="15111" width="27" customWidth="1"/>
    <col min="15361" max="15361" width="3.875" customWidth="1"/>
    <col min="15362" max="15362" width="22.75" customWidth="1"/>
    <col min="15363" max="15364" width="19.5" customWidth="1"/>
    <col min="15365" max="15365" width="30.25" bestFit="1" customWidth="1"/>
    <col min="15366" max="15366" width="14.875" customWidth="1"/>
    <col min="15367" max="15367" width="27" customWidth="1"/>
    <col min="15617" max="15617" width="3.875" customWidth="1"/>
    <col min="15618" max="15618" width="22.75" customWidth="1"/>
    <col min="15619" max="15620" width="19.5" customWidth="1"/>
    <col min="15621" max="15621" width="30.25" bestFit="1" customWidth="1"/>
    <col min="15622" max="15622" width="14.875" customWidth="1"/>
    <col min="15623" max="15623" width="27" customWidth="1"/>
    <col min="15873" max="15873" width="3.875" customWidth="1"/>
    <col min="15874" max="15874" width="22.75" customWidth="1"/>
    <col min="15875" max="15876" width="19.5" customWidth="1"/>
    <col min="15877" max="15877" width="30.25" bestFit="1" customWidth="1"/>
    <col min="15878" max="15878" width="14.875" customWidth="1"/>
    <col min="15879" max="15879" width="27" customWidth="1"/>
    <col min="16129" max="16129" width="3.875" customWidth="1"/>
    <col min="16130" max="16130" width="22.75" customWidth="1"/>
    <col min="16131" max="16132" width="19.5" customWidth="1"/>
    <col min="16133" max="16133" width="30.25" bestFit="1" customWidth="1"/>
    <col min="16134" max="16134" width="14.875" customWidth="1"/>
    <col min="16135" max="16135" width="27" customWidth="1"/>
  </cols>
  <sheetData>
    <row r="1" spans="1:10" ht="14.25">
      <c r="A1" s="4"/>
      <c r="B1" s="5"/>
      <c r="C1" s="5"/>
      <c r="D1" s="5"/>
      <c r="E1" s="5"/>
      <c r="F1" s="5"/>
      <c r="J1" s="5"/>
    </row>
    <row r="2" spans="1:10" ht="14.25">
      <c r="A2" s="4"/>
      <c r="B2" s="282" t="s">
        <v>597</v>
      </c>
      <c r="C2" s="282"/>
      <c r="D2" s="24"/>
      <c r="E2" s="5"/>
      <c r="F2" s="5"/>
    </row>
    <row r="3" spans="1:10" ht="14.25">
      <c r="A3" s="4"/>
      <c r="B3" s="9" t="s">
        <v>598</v>
      </c>
      <c r="C3" s="9" t="s">
        <v>599</v>
      </c>
      <c r="D3" s="9"/>
      <c r="E3" s="9" t="s">
        <v>600</v>
      </c>
      <c r="F3" s="5"/>
    </row>
    <row r="4" spans="1:10" ht="14.25">
      <c r="A4" s="4"/>
      <c r="B4" s="5"/>
      <c r="C4" s="9"/>
      <c r="D4" s="9"/>
      <c r="E4" s="9"/>
      <c r="F4" s="5"/>
    </row>
    <row r="5" spans="1:10" ht="14.25">
      <c r="A5" s="4"/>
      <c r="B5" s="5" t="s">
        <v>601</v>
      </c>
      <c r="C5" s="9" t="s">
        <v>602</v>
      </c>
      <c r="D5" s="9"/>
      <c r="E5" s="9" t="s">
        <v>603</v>
      </c>
    </row>
    <row r="6" spans="1:10" ht="14.25">
      <c r="A6" s="4"/>
      <c r="B6" s="5"/>
      <c r="C6" s="5"/>
      <c r="D6" s="5"/>
      <c r="E6" s="9"/>
    </row>
    <row r="7" spans="1:10" ht="14.25">
      <c r="A7" s="4"/>
      <c r="B7" s="5" t="s">
        <v>604</v>
      </c>
      <c r="C7" s="5" t="s">
        <v>473</v>
      </c>
      <c r="D7" s="5"/>
      <c r="E7" s="9" t="s">
        <v>603</v>
      </c>
    </row>
    <row r="8" spans="1:10" ht="14.25">
      <c r="A8" s="4"/>
      <c r="B8" s="5"/>
      <c r="C8" s="5"/>
      <c r="D8" s="5"/>
      <c r="E8" s="9"/>
    </row>
    <row r="9" spans="1:10" ht="14.25">
      <c r="A9" s="4"/>
      <c r="B9" s="5"/>
      <c r="C9" s="5"/>
      <c r="D9" s="5"/>
      <c r="E9" s="9"/>
    </row>
    <row r="10" spans="1:10" ht="14.25">
      <c r="A10" s="4"/>
      <c r="B10" s="5" t="s">
        <v>605</v>
      </c>
      <c r="C10" s="5" t="s">
        <v>474</v>
      </c>
      <c r="D10" s="5"/>
      <c r="E10" s="9" t="s">
        <v>603</v>
      </c>
    </row>
    <row r="11" spans="1:10" ht="14.25">
      <c r="A11" s="4"/>
      <c r="B11" s="5"/>
      <c r="C11" s="5"/>
      <c r="D11" s="5"/>
      <c r="E11" s="9"/>
    </row>
    <row r="12" spans="1:10" ht="14.25">
      <c r="A12" s="4"/>
      <c r="B12" s="5" t="s">
        <v>606</v>
      </c>
      <c r="C12" s="9" t="s">
        <v>607</v>
      </c>
      <c r="D12" s="9"/>
      <c r="E12" s="9" t="s">
        <v>603</v>
      </c>
    </row>
    <row r="13" spans="1:10" ht="14.25">
      <c r="A13" s="4"/>
      <c r="B13" s="5"/>
      <c r="C13" s="9"/>
      <c r="D13" s="9"/>
      <c r="E13" s="9"/>
    </row>
    <row r="14" spans="1:10" ht="14.25">
      <c r="A14" s="4"/>
      <c r="B14" s="5" t="s">
        <v>608</v>
      </c>
      <c r="C14" s="5" t="s">
        <v>500</v>
      </c>
      <c r="D14" s="5"/>
      <c r="E14" s="9" t="s">
        <v>603</v>
      </c>
    </row>
    <row r="15" spans="1:10" ht="14.25">
      <c r="A15" s="4"/>
      <c r="B15" s="5"/>
      <c r="C15" s="5"/>
      <c r="D15" s="5"/>
      <c r="E15" s="9"/>
    </row>
    <row r="16" spans="1:10" ht="14.25">
      <c r="A16" s="4"/>
      <c r="B16" s="5" t="s">
        <v>609</v>
      </c>
      <c r="C16" s="5" t="s">
        <v>472</v>
      </c>
      <c r="D16" s="5"/>
      <c r="E16" s="9" t="s">
        <v>603</v>
      </c>
    </row>
    <row r="17" spans="1:6" ht="14.25">
      <c r="A17" s="4"/>
      <c r="B17" s="5"/>
      <c r="C17" s="5"/>
      <c r="D17" s="5"/>
      <c r="E17" s="9"/>
    </row>
    <row r="18" spans="1:6" ht="14.25">
      <c r="A18" s="4"/>
      <c r="B18" s="5" t="s">
        <v>1138</v>
      </c>
      <c r="C18" s="9" t="s">
        <v>1126</v>
      </c>
      <c r="D18" s="5"/>
    </row>
    <row r="19" spans="1:6" ht="14.25">
      <c r="A19" s="4"/>
      <c r="B19" s="25" t="s">
        <v>610</v>
      </c>
      <c r="C19" s="5" t="s">
        <v>611</v>
      </c>
      <c r="D19" s="5"/>
      <c r="E19" s="9" t="s">
        <v>603</v>
      </c>
    </row>
    <row r="20" spans="1:6" ht="14.25">
      <c r="A20" s="4"/>
      <c r="B20" s="25" t="s">
        <v>612</v>
      </c>
      <c r="C20" s="5" t="s">
        <v>613</v>
      </c>
      <c r="D20" s="5"/>
      <c r="E20" s="9" t="s">
        <v>603</v>
      </c>
    </row>
    <row r="21" spans="1:6" ht="14.25">
      <c r="A21" s="4"/>
      <c r="B21" s="25" t="s">
        <v>1154</v>
      </c>
      <c r="C21" s="9" t="s">
        <v>1152</v>
      </c>
      <c r="D21" s="5"/>
      <c r="E21" s="9"/>
      <c r="F21" s="7" t="s">
        <v>1153</v>
      </c>
    </row>
    <row r="22" spans="1:6" ht="14.25">
      <c r="A22" s="4"/>
      <c r="B22" s="25"/>
      <c r="C22" s="9"/>
      <c r="D22" s="5"/>
      <c r="E22" s="9"/>
    </row>
    <row r="23" spans="1:6" ht="14.25">
      <c r="A23" s="4"/>
      <c r="B23" s="25" t="s">
        <v>1155</v>
      </c>
      <c r="C23" s="9" t="s">
        <v>1156</v>
      </c>
      <c r="D23" s="5"/>
      <c r="E23" s="9"/>
    </row>
    <row r="24" spans="1:6" ht="15">
      <c r="A24" s="4"/>
      <c r="B24" s="5"/>
      <c r="C24" s="17"/>
      <c r="D24" s="17"/>
      <c r="E24" s="9"/>
    </row>
    <row r="25" spans="1:6" ht="14.25">
      <c r="A25" s="4"/>
      <c r="B25" s="5" t="s">
        <v>614</v>
      </c>
      <c r="C25" s="9" t="s">
        <v>615</v>
      </c>
      <c r="D25" s="9"/>
      <c r="E25" s="9" t="s">
        <v>603</v>
      </c>
    </row>
    <row r="26" spans="1:6" ht="14.25">
      <c r="A26" s="4"/>
      <c r="B26" s="5"/>
      <c r="C26" s="9"/>
      <c r="D26" s="9"/>
      <c r="E26" s="9"/>
    </row>
    <row r="27" spans="1:6" ht="14.25">
      <c r="A27" s="4"/>
      <c r="B27" s="5" t="s">
        <v>503</v>
      </c>
      <c r="C27" s="9" t="s">
        <v>616</v>
      </c>
      <c r="D27" s="9" t="s">
        <v>617</v>
      </c>
      <c r="E27" s="9"/>
    </row>
    <row r="28" spans="1:6" ht="14.25">
      <c r="A28" s="4"/>
      <c r="B28" s="5"/>
      <c r="C28" s="9"/>
      <c r="D28" s="9"/>
      <c r="E28" s="9"/>
    </row>
    <row r="29" spans="1:6" ht="14.25">
      <c r="A29" s="4"/>
      <c r="B29" s="5" t="s">
        <v>618</v>
      </c>
      <c r="C29" s="9" t="s">
        <v>619</v>
      </c>
      <c r="D29" s="9"/>
      <c r="E29" s="9" t="s">
        <v>603</v>
      </c>
    </row>
    <row r="30" spans="1:6" ht="14.25">
      <c r="A30" s="4"/>
      <c r="B30" s="5"/>
      <c r="C30" s="9"/>
      <c r="D30" s="9"/>
      <c r="E30" s="9"/>
    </row>
    <row r="31" spans="1:6" ht="14.25">
      <c r="A31" s="4"/>
      <c r="B31" s="5" t="s">
        <v>620</v>
      </c>
      <c r="C31" s="9" t="s">
        <v>621</v>
      </c>
      <c r="D31" s="9"/>
      <c r="E31" s="9" t="s">
        <v>603</v>
      </c>
    </row>
    <row r="32" spans="1:6" ht="14.25">
      <c r="A32" s="4"/>
      <c r="B32" s="5"/>
      <c r="C32" s="9"/>
      <c r="D32" s="9"/>
      <c r="E32" s="9"/>
      <c r="F32" s="5"/>
    </row>
    <row r="33" spans="1:11" ht="14.25">
      <c r="A33" s="4"/>
      <c r="B33" s="5" t="s">
        <v>590</v>
      </c>
      <c r="C33" s="9" t="s">
        <v>622</v>
      </c>
      <c r="D33" s="9"/>
      <c r="E33" s="9" t="s">
        <v>603</v>
      </c>
      <c r="F33" s="5"/>
    </row>
    <row r="34" spans="1:11" ht="14.25">
      <c r="A34" s="4"/>
      <c r="B34" s="5"/>
      <c r="C34" s="9"/>
      <c r="D34" s="9"/>
      <c r="F34" s="5"/>
    </row>
    <row r="35" spans="1:11" ht="14.25">
      <c r="A35" s="4"/>
      <c r="B35" t="s">
        <v>505</v>
      </c>
      <c r="C35" s="18" t="s">
        <v>623</v>
      </c>
      <c r="D35" s="9"/>
      <c r="E35" s="9" t="s">
        <v>603</v>
      </c>
      <c r="F35" s="5"/>
    </row>
    <row r="36" spans="1:11" ht="14.25">
      <c r="A36" s="4"/>
      <c r="B36" s="5"/>
      <c r="C36" s="9"/>
      <c r="D36" s="9"/>
      <c r="E36" s="9"/>
      <c r="F36" s="5"/>
    </row>
    <row r="37" spans="1:11" ht="14.25">
      <c r="A37" s="4"/>
      <c r="B37" t="s">
        <v>624</v>
      </c>
      <c r="C37" s="9" t="s">
        <v>625</v>
      </c>
      <c r="D37" s="9"/>
      <c r="E37" s="9" t="s">
        <v>603</v>
      </c>
      <c r="F37" s="9" t="s">
        <v>626</v>
      </c>
    </row>
    <row r="38" spans="1:11" ht="14.25">
      <c r="A38" s="4"/>
      <c r="B38" s="25"/>
      <c r="C38" s="9"/>
      <c r="D38" s="9"/>
      <c r="E38" s="9"/>
      <c r="F38" s="9"/>
    </row>
    <row r="39" spans="1:11" ht="14.25">
      <c r="A39" s="4"/>
      <c r="B39" s="25" t="s">
        <v>1063</v>
      </c>
      <c r="C39" s="9" t="s">
        <v>1065</v>
      </c>
      <c r="D39" s="9" t="s">
        <v>1061</v>
      </c>
      <c r="E39" s="9"/>
      <c r="F39" s="9"/>
    </row>
    <row r="40" spans="1:11" ht="14.25">
      <c r="A40" s="4"/>
      <c r="B40" s="25"/>
      <c r="C40" s="9"/>
      <c r="D40" s="9"/>
      <c r="E40" s="9"/>
      <c r="F40" s="9"/>
    </row>
    <row r="41" spans="1:11" ht="14.25">
      <c r="A41" s="4"/>
      <c r="B41" s="25" t="s">
        <v>1064</v>
      </c>
      <c r="C41" s="9" t="s">
        <v>1066</v>
      </c>
      <c r="D41" s="9" t="s">
        <v>1062</v>
      </c>
      <c r="E41" s="9"/>
      <c r="F41" s="9"/>
    </row>
    <row r="42" spans="1:11" ht="14.25">
      <c r="A42" s="4"/>
      <c r="B42" s="25"/>
      <c r="C42" s="9"/>
      <c r="D42" s="9"/>
      <c r="E42" s="9"/>
      <c r="F42" s="9"/>
    </row>
    <row r="43" spans="1:11" ht="14.25">
      <c r="A43" s="4"/>
      <c r="B43" s="25" t="s">
        <v>1409</v>
      </c>
      <c r="C43" s="9" t="s">
        <v>1410</v>
      </c>
      <c r="D43" s="9" t="s">
        <v>1411</v>
      </c>
      <c r="E43" s="9"/>
      <c r="F43" s="9"/>
    </row>
    <row r="44" spans="1:11" ht="15">
      <c r="A44" s="4"/>
      <c r="B44" s="5"/>
      <c r="C44" s="17"/>
      <c r="D44" s="17"/>
      <c r="E44" s="9"/>
      <c r="F44" s="5"/>
    </row>
    <row r="45" spans="1:11" ht="14.25">
      <c r="A45" s="4"/>
      <c r="B45" s="283" t="s">
        <v>627</v>
      </c>
      <c r="C45" s="283"/>
      <c r="D45" s="283"/>
      <c r="E45" s="283"/>
      <c r="F45" s="283"/>
      <c r="G45" s="283"/>
      <c r="H45" s="283"/>
      <c r="I45" s="283"/>
    </row>
    <row r="46" spans="1:11">
      <c r="B46" s="9" t="s">
        <v>628</v>
      </c>
      <c r="C46" s="7" t="s">
        <v>629</v>
      </c>
      <c r="D46" s="7" t="s">
        <v>630</v>
      </c>
      <c r="F46" s="7" t="s">
        <v>631</v>
      </c>
      <c r="I46" t="s">
        <v>632</v>
      </c>
      <c r="K46" t="s">
        <v>633</v>
      </c>
    </row>
    <row r="47" spans="1:11" ht="14.25">
      <c r="B47" s="4"/>
      <c r="C47" s="5"/>
      <c r="D47" s="5"/>
      <c r="E47" s="9"/>
      <c r="F47" s="5"/>
    </row>
    <row r="48" spans="1:11" ht="15">
      <c r="B48" s="26" t="s">
        <v>634</v>
      </c>
      <c r="C48" s="9" t="s">
        <v>635</v>
      </c>
      <c r="D48" s="9"/>
      <c r="E48" s="9"/>
      <c r="F48" s="5"/>
      <c r="I48" s="17"/>
      <c r="K48" t="s">
        <v>636</v>
      </c>
    </row>
    <row r="49" spans="2:11" ht="15">
      <c r="B49" s="4"/>
      <c r="C49" s="9"/>
      <c r="D49" s="9"/>
      <c r="E49" s="9"/>
      <c r="F49" s="5"/>
      <c r="I49" s="17"/>
    </row>
    <row r="50" spans="2:11" ht="14.25">
      <c r="B50" s="4"/>
      <c r="C50" s="5"/>
      <c r="D50" s="5"/>
      <c r="E50" s="9"/>
      <c r="F50" s="5"/>
    </row>
    <row r="51" spans="2:11" ht="14.25">
      <c r="B51" s="4"/>
      <c r="C51" s="5"/>
      <c r="D51" s="5"/>
      <c r="E51" s="9"/>
      <c r="F51" s="5"/>
    </row>
    <row r="52" spans="2:11" ht="15">
      <c r="B52" s="26" t="s">
        <v>637</v>
      </c>
      <c r="C52" s="9" t="s">
        <v>638</v>
      </c>
      <c r="D52" s="9"/>
      <c r="E52" s="9"/>
      <c r="F52" s="5"/>
      <c r="I52" s="17"/>
      <c r="K52" t="s">
        <v>636</v>
      </c>
    </row>
    <row r="53" spans="2:11" ht="14.25">
      <c r="B53" s="4"/>
      <c r="C53" s="9"/>
      <c r="D53" s="9"/>
      <c r="E53" s="9"/>
      <c r="F53" s="5"/>
    </row>
    <row r="54" spans="2:11" ht="14.25">
      <c r="B54" s="4"/>
      <c r="C54" s="9"/>
      <c r="D54" s="9"/>
      <c r="E54" s="9"/>
      <c r="F54" s="5"/>
    </row>
    <row r="55" spans="2:11" ht="14.25">
      <c r="B55" s="4"/>
      <c r="C55" s="9"/>
      <c r="D55" s="9"/>
      <c r="E55" s="9"/>
      <c r="F55" s="5"/>
    </row>
    <row r="56" spans="2:11" ht="15">
      <c r="B56" s="4" t="s">
        <v>639</v>
      </c>
      <c r="C56" s="9" t="s">
        <v>640</v>
      </c>
      <c r="D56" s="9"/>
      <c r="E56" s="9"/>
      <c r="F56" s="5"/>
      <c r="I56" s="17"/>
      <c r="K56" t="s">
        <v>636</v>
      </c>
    </row>
    <row r="57" spans="2:11" ht="14.25">
      <c r="B57" s="4"/>
      <c r="C57" s="5"/>
      <c r="D57" s="5"/>
      <c r="E57" s="9"/>
      <c r="F57" s="5"/>
    </row>
    <row r="58" spans="2:11" ht="15">
      <c r="B58" s="26" t="s">
        <v>641</v>
      </c>
      <c r="C58" s="9" t="s">
        <v>642</v>
      </c>
      <c r="D58" s="9"/>
      <c r="E58" s="9"/>
      <c r="F58" s="5"/>
      <c r="I58" s="17"/>
      <c r="K58" t="s">
        <v>636</v>
      </c>
    </row>
    <row r="59" spans="2:11" ht="15">
      <c r="B59" s="4"/>
      <c r="C59" s="5"/>
      <c r="D59" s="5"/>
      <c r="E59" s="9"/>
      <c r="F59" s="5"/>
      <c r="I59" s="17"/>
    </row>
    <row r="60" spans="2:11" ht="15">
      <c r="B60" s="4" t="s">
        <v>1164</v>
      </c>
      <c r="C60" s="9" t="s">
        <v>1165</v>
      </c>
      <c r="D60" s="5"/>
      <c r="E60" s="9"/>
      <c r="F60" s="5"/>
      <c r="G60" t="s">
        <v>1166</v>
      </c>
      <c r="I60" s="17"/>
    </row>
    <row r="61" spans="2:11" ht="15">
      <c r="B61" s="4"/>
      <c r="C61" s="5"/>
      <c r="D61" s="5"/>
      <c r="E61" s="9"/>
      <c r="F61" s="5"/>
      <c r="I61" s="17"/>
    </row>
    <row r="62" spans="2:11" ht="14.25">
      <c r="B62" s="4"/>
      <c r="C62" s="5"/>
      <c r="D62" s="5"/>
      <c r="E62" s="9"/>
      <c r="F62" s="5"/>
    </row>
    <row r="63" spans="2:11" ht="15">
      <c r="B63" s="4"/>
      <c r="C63" s="17"/>
      <c r="D63" s="17"/>
      <c r="E63" s="9"/>
      <c r="F63"/>
    </row>
    <row r="64" spans="2:11" ht="15">
      <c r="B64" s="4"/>
      <c r="C64" s="17"/>
      <c r="D64" s="17"/>
      <c r="E64" s="9"/>
      <c r="F64"/>
    </row>
    <row r="65" spans="2:11" ht="15">
      <c r="B65" s="4" t="s">
        <v>501</v>
      </c>
      <c r="C65" s="9" t="s">
        <v>615</v>
      </c>
      <c r="D65" s="9"/>
      <c r="E65" s="9"/>
      <c r="F65" s="5"/>
      <c r="I65" s="17"/>
      <c r="K65" t="s">
        <v>636</v>
      </c>
    </row>
    <row r="66" spans="2:11" ht="14.25">
      <c r="B66" s="4"/>
      <c r="C66" s="9"/>
      <c r="D66" s="9"/>
      <c r="E66" s="9"/>
      <c r="F66" s="5"/>
    </row>
    <row r="67" spans="2:11" ht="15">
      <c r="B67" s="4" t="s">
        <v>502</v>
      </c>
      <c r="C67" s="9" t="s">
        <v>616</v>
      </c>
      <c r="E67" s="9" t="s">
        <v>617</v>
      </c>
      <c r="F67" s="5"/>
      <c r="I67" s="17"/>
      <c r="K67" s="9" t="s">
        <v>617</v>
      </c>
    </row>
    <row r="68" spans="2:11" ht="15">
      <c r="B68" s="4"/>
      <c r="C68" s="9"/>
      <c r="E68" s="9"/>
      <c r="F68" s="5"/>
      <c r="I68" s="17"/>
    </row>
    <row r="69" spans="2:11" ht="14.25">
      <c r="B69" s="4"/>
      <c r="C69" s="9"/>
      <c r="E69" s="9"/>
      <c r="F69" s="5"/>
    </row>
    <row r="70" spans="2:11" ht="15">
      <c r="B70" s="4" t="s">
        <v>643</v>
      </c>
      <c r="C70" s="9" t="s">
        <v>619</v>
      </c>
      <c r="E70" s="9"/>
      <c r="F70" s="5"/>
      <c r="I70" s="17"/>
    </row>
    <row r="71" spans="2:11" ht="14.25">
      <c r="B71" s="4"/>
      <c r="C71" s="9"/>
      <c r="E71" s="9"/>
      <c r="F71" s="5"/>
    </row>
    <row r="72" spans="2:11" ht="14.25">
      <c r="B72" s="4"/>
      <c r="C72" s="9"/>
      <c r="E72" s="9"/>
      <c r="F72" s="5"/>
    </row>
    <row r="73" spans="2:11" ht="15">
      <c r="B73" s="4" t="s">
        <v>644</v>
      </c>
      <c r="C73" s="9" t="s">
        <v>621</v>
      </c>
      <c r="E73" s="9"/>
      <c r="F73" s="5"/>
      <c r="I73" s="17"/>
      <c r="K73" t="s">
        <v>636</v>
      </c>
    </row>
    <row r="75" spans="2:11" ht="14.25">
      <c r="B75" s="27" t="s">
        <v>645</v>
      </c>
      <c r="C75" s="18" t="s">
        <v>623</v>
      </c>
      <c r="F75" s="5"/>
      <c r="K75" t="s">
        <v>636</v>
      </c>
    </row>
    <row r="76" spans="2:11">
      <c r="K76" t="s">
        <v>636</v>
      </c>
    </row>
    <row r="77" spans="2:11">
      <c r="K77" t="s">
        <v>636</v>
      </c>
    </row>
    <row r="78" spans="2:11">
      <c r="K78" t="s">
        <v>636</v>
      </c>
    </row>
    <row r="79" spans="2:11">
      <c r="K79" t="s">
        <v>636</v>
      </c>
    </row>
    <row r="80" spans="2:11">
      <c r="K80" t="s">
        <v>636</v>
      </c>
    </row>
    <row r="81" spans="2:10">
      <c r="J81" t="s">
        <v>646</v>
      </c>
    </row>
    <row r="85" spans="2:10" ht="14.25">
      <c r="B85" s="27" t="s">
        <v>647</v>
      </c>
      <c r="C85" s="9" t="s">
        <v>625</v>
      </c>
      <c r="F85" s="5"/>
      <c r="I85" s="19"/>
    </row>
    <row r="86" spans="2:10" ht="14.25">
      <c r="F86" s="5"/>
    </row>
    <row r="88" spans="2:10" ht="15">
      <c r="B88" s="28" t="s">
        <v>648</v>
      </c>
      <c r="C88" s="5" t="s">
        <v>611</v>
      </c>
      <c r="F88" s="29"/>
      <c r="I88" s="17"/>
    </row>
    <row r="89" spans="2:10" ht="15">
      <c r="B89" s="29"/>
      <c r="C89" s="5"/>
      <c r="F89" s="5"/>
      <c r="I89" s="17"/>
    </row>
    <row r="90" spans="2:10" ht="15">
      <c r="B90" s="29"/>
      <c r="C90" s="5"/>
      <c r="F90" s="5"/>
      <c r="I90" s="17"/>
    </row>
    <row r="91" spans="2:10" ht="15">
      <c r="B91" s="29" t="s">
        <v>1353</v>
      </c>
      <c r="C91" s="5" t="s">
        <v>1354</v>
      </c>
      <c r="F91" s="29"/>
      <c r="I91" s="17"/>
    </row>
    <row r="95" spans="2:10" ht="14.25">
      <c r="B95" s="28" t="s">
        <v>649</v>
      </c>
      <c r="C95" s="5" t="s">
        <v>613</v>
      </c>
      <c r="F95"/>
      <c r="I95" s="19"/>
    </row>
    <row r="96" spans="2:10" ht="14.25">
      <c r="F96" s="5"/>
      <c r="I96" s="19"/>
    </row>
    <row r="97" spans="2:7" ht="14.25">
      <c r="F97" s="5"/>
    </row>
    <row r="99" spans="2:7">
      <c r="B99" s="7" t="s">
        <v>1109</v>
      </c>
      <c r="C99" s="7" t="s">
        <v>1108</v>
      </c>
      <c r="D99" s="7" t="s">
        <v>1118</v>
      </c>
      <c r="F99" s="25" t="s">
        <v>1064</v>
      </c>
    </row>
    <row r="101" spans="2:7">
      <c r="B101" s="7" t="s">
        <v>659</v>
      </c>
    </row>
    <row r="102" spans="2:7">
      <c r="C102" s="7" t="s">
        <v>1157</v>
      </c>
      <c r="D102" s="7" t="s">
        <v>1158</v>
      </c>
    </row>
    <row r="103" spans="2:7">
      <c r="C103" s="7" t="s">
        <v>505</v>
      </c>
      <c r="D103" s="7" t="s">
        <v>1159</v>
      </c>
    </row>
    <row r="104" spans="2:7">
      <c r="C104" s="7" t="s">
        <v>1160</v>
      </c>
      <c r="D104" s="7" t="s">
        <v>1158</v>
      </c>
    </row>
    <row r="109" spans="2:7">
      <c r="C109" s="7" t="s">
        <v>650</v>
      </c>
    </row>
    <row r="111" spans="2:7">
      <c r="C111" s="20"/>
      <c r="D111" s="20"/>
      <c r="E111" s="20"/>
      <c r="F111" s="20"/>
      <c r="G111" s="21"/>
    </row>
    <row r="112" spans="2:7" ht="14.25">
      <c r="C112" s="2" t="s">
        <v>142</v>
      </c>
      <c r="D112" s="2" t="s">
        <v>651</v>
      </c>
      <c r="E112" s="3" t="s">
        <v>277</v>
      </c>
      <c r="F112" s="3" t="s">
        <v>278</v>
      </c>
      <c r="G112" s="2" t="s">
        <v>281</v>
      </c>
    </row>
    <row r="113" spans="3:7" ht="14.25">
      <c r="C113" s="4" t="s">
        <v>177</v>
      </c>
      <c r="D113" s="5" t="s">
        <v>504</v>
      </c>
      <c r="E113" s="30" t="s">
        <v>454</v>
      </c>
      <c r="F113" s="30" t="s">
        <v>215</v>
      </c>
      <c r="G113" s="10">
        <v>42010.455729166664</v>
      </c>
    </row>
    <row r="114" spans="3:7" ht="14.25">
      <c r="C114" s="4" t="s">
        <v>192</v>
      </c>
      <c r="D114" s="5" t="s">
        <v>504</v>
      </c>
      <c r="E114" s="30" t="s">
        <v>454</v>
      </c>
      <c r="F114" s="30" t="s">
        <v>283</v>
      </c>
      <c r="G114" s="10">
        <v>42010.455729166664</v>
      </c>
    </row>
    <row r="115" spans="3:7" ht="14.25">
      <c r="C115" s="4" t="s">
        <v>193</v>
      </c>
      <c r="D115" s="5" t="s">
        <v>504</v>
      </c>
      <c r="E115" s="30" t="s">
        <v>454</v>
      </c>
      <c r="F115" s="30" t="s">
        <v>284</v>
      </c>
      <c r="G115" s="10">
        <v>42010.455729166664</v>
      </c>
    </row>
    <row r="116" spans="3:7" ht="14.25">
      <c r="C116" s="4" t="s">
        <v>194</v>
      </c>
      <c r="D116" s="5" t="s">
        <v>504</v>
      </c>
      <c r="E116" s="30" t="s">
        <v>454</v>
      </c>
      <c r="F116" s="30" t="s">
        <v>214</v>
      </c>
      <c r="G116" s="10">
        <v>42010.455729166664</v>
      </c>
    </row>
    <row r="117" spans="3:7" ht="14.25">
      <c r="C117" s="4" t="s">
        <v>197</v>
      </c>
      <c r="D117" s="5" t="s">
        <v>504</v>
      </c>
      <c r="E117" s="30" t="s">
        <v>454</v>
      </c>
      <c r="F117" s="30" t="s">
        <v>286</v>
      </c>
      <c r="G117" s="10">
        <v>42010.455729166664</v>
      </c>
    </row>
    <row r="118" spans="3:7" ht="14.25">
      <c r="C118" s="4" t="s">
        <v>198</v>
      </c>
      <c r="D118" s="5" t="s">
        <v>504</v>
      </c>
      <c r="E118" s="30" t="s">
        <v>454</v>
      </c>
      <c r="F118" s="30" t="s">
        <v>652</v>
      </c>
      <c r="G118" s="10">
        <v>42010.455729166664</v>
      </c>
    </row>
    <row r="119" spans="3:7" ht="14.25">
      <c r="C119" s="4" t="s">
        <v>261</v>
      </c>
      <c r="D119" s="5" t="s">
        <v>504</v>
      </c>
      <c r="E119" s="30" t="s">
        <v>454</v>
      </c>
      <c r="F119" s="30" t="s">
        <v>287</v>
      </c>
      <c r="G119" s="10">
        <v>42010.455729166664</v>
      </c>
    </row>
    <row r="120" spans="3:7" ht="14.25">
      <c r="C120" s="4" t="s">
        <v>262</v>
      </c>
      <c r="D120" s="5" t="s">
        <v>504</v>
      </c>
      <c r="E120" s="30" t="s">
        <v>454</v>
      </c>
      <c r="F120" s="30" t="s">
        <v>288</v>
      </c>
      <c r="G120" s="10">
        <v>42010.455729166664</v>
      </c>
    </row>
    <row r="121" spans="3:7" ht="14.25">
      <c r="C121" s="4" t="s">
        <v>291</v>
      </c>
      <c r="D121" s="5" t="s">
        <v>504</v>
      </c>
      <c r="E121" s="30" t="s">
        <v>454</v>
      </c>
      <c r="F121" s="30" t="s">
        <v>289</v>
      </c>
      <c r="G121" s="10">
        <v>42010.455729166664</v>
      </c>
    </row>
    <row r="122" spans="3:7" ht="14.25">
      <c r="C122" s="4" t="s">
        <v>466</v>
      </c>
      <c r="D122" s="5" t="s">
        <v>504</v>
      </c>
      <c r="E122" s="30" t="s">
        <v>454</v>
      </c>
      <c r="F122" s="30" t="s">
        <v>290</v>
      </c>
      <c r="G122" s="10">
        <v>42010.455729166664</v>
      </c>
    </row>
    <row r="123" spans="3:7" ht="14.25">
      <c r="C123" s="4" t="s">
        <v>467</v>
      </c>
      <c r="D123" s="5" t="s">
        <v>504</v>
      </c>
      <c r="E123" s="30" t="s">
        <v>454</v>
      </c>
      <c r="F123" s="30" t="s">
        <v>216</v>
      </c>
      <c r="G123" s="10">
        <v>42010.455729166664</v>
      </c>
    </row>
    <row r="124" spans="3:7" ht="14.25">
      <c r="C124" s="4" t="s">
        <v>468</v>
      </c>
      <c r="D124" s="5" t="s">
        <v>504</v>
      </c>
      <c r="E124" s="30" t="s">
        <v>454</v>
      </c>
      <c r="F124" s="30" t="s">
        <v>217</v>
      </c>
      <c r="G124" s="10">
        <v>40472.696909722225</v>
      </c>
    </row>
    <row r="125" spans="3:7" ht="14.25">
      <c r="C125" s="4" t="s">
        <v>469</v>
      </c>
      <c r="D125" s="5" t="s">
        <v>624</v>
      </c>
      <c r="E125" s="5" t="s">
        <v>595</v>
      </c>
      <c r="F125" s="5" t="s">
        <v>283</v>
      </c>
      <c r="G125" s="10">
        <v>42010.455729166664</v>
      </c>
    </row>
    <row r="126" spans="3:7" ht="14.25">
      <c r="C126" s="4" t="s">
        <v>470</v>
      </c>
      <c r="D126" s="5" t="s">
        <v>624</v>
      </c>
      <c r="E126" s="5" t="s">
        <v>595</v>
      </c>
      <c r="F126" s="5" t="s">
        <v>289</v>
      </c>
      <c r="G126" s="10">
        <v>42010.455729166664</v>
      </c>
    </row>
    <row r="127" spans="3:7" ht="14.25">
      <c r="C127" s="4" t="s">
        <v>471</v>
      </c>
      <c r="D127" s="5" t="s">
        <v>624</v>
      </c>
      <c r="E127" s="5" t="s">
        <v>595</v>
      </c>
      <c r="F127" s="5" t="s">
        <v>448</v>
      </c>
      <c r="G127" s="10">
        <v>40472.696909722225</v>
      </c>
    </row>
    <row r="128" spans="3:7" ht="14.25">
      <c r="C128" s="4" t="s">
        <v>507</v>
      </c>
      <c r="D128" s="5" t="s">
        <v>624</v>
      </c>
      <c r="E128" s="5" t="s">
        <v>522</v>
      </c>
      <c r="F128" s="5" t="s">
        <v>215</v>
      </c>
      <c r="G128" s="10">
        <v>42010.455729166664</v>
      </c>
    </row>
    <row r="129" spans="3:7" ht="14.25">
      <c r="C129" s="4" t="s">
        <v>508</v>
      </c>
      <c r="D129" s="5" t="s">
        <v>624</v>
      </c>
      <c r="E129" s="5" t="s">
        <v>522</v>
      </c>
      <c r="F129" s="5" t="s">
        <v>282</v>
      </c>
      <c r="G129" s="10">
        <v>42010.455729166664</v>
      </c>
    </row>
    <row r="130" spans="3:7" ht="14.25">
      <c r="C130" s="4" t="s">
        <v>509</v>
      </c>
      <c r="D130" s="5" t="s">
        <v>624</v>
      </c>
      <c r="E130" s="5" t="s">
        <v>522</v>
      </c>
      <c r="F130" s="5" t="s">
        <v>283</v>
      </c>
      <c r="G130" s="10">
        <v>42010.455729166664</v>
      </c>
    </row>
    <row r="131" spans="3:7" ht="14.25">
      <c r="C131" s="4" t="s">
        <v>510</v>
      </c>
      <c r="D131" s="5" t="s">
        <v>624</v>
      </c>
      <c r="E131" s="5" t="s">
        <v>522</v>
      </c>
      <c r="F131" s="5" t="s">
        <v>284</v>
      </c>
      <c r="G131" s="10">
        <v>42010.455729166664</v>
      </c>
    </row>
    <row r="132" spans="3:7" ht="14.25">
      <c r="C132" s="4" t="s">
        <v>511</v>
      </c>
      <c r="D132" s="5" t="s">
        <v>624</v>
      </c>
      <c r="E132" s="5" t="s">
        <v>522</v>
      </c>
      <c r="F132" s="5" t="s">
        <v>214</v>
      </c>
      <c r="G132" s="10">
        <v>42010.455729166664</v>
      </c>
    </row>
    <row r="133" spans="3:7" ht="14.25">
      <c r="C133" s="4" t="s">
        <v>512</v>
      </c>
      <c r="D133" s="5" t="s">
        <v>624</v>
      </c>
      <c r="E133" s="5" t="s">
        <v>522</v>
      </c>
      <c r="F133" s="5" t="s">
        <v>285</v>
      </c>
      <c r="G133" s="10">
        <v>42010.455729166664</v>
      </c>
    </row>
    <row r="134" spans="3:7" ht="14.25">
      <c r="C134" s="4" t="s">
        <v>513</v>
      </c>
      <c r="D134" s="5" t="s">
        <v>624</v>
      </c>
      <c r="E134" s="5" t="s">
        <v>522</v>
      </c>
      <c r="F134" s="5" t="s">
        <v>213</v>
      </c>
      <c r="G134" s="10">
        <v>42010.455729166664</v>
      </c>
    </row>
    <row r="135" spans="3:7" ht="14.25">
      <c r="C135" s="4" t="s">
        <v>177</v>
      </c>
      <c r="D135" s="5" t="s">
        <v>624</v>
      </c>
      <c r="E135" s="5" t="s">
        <v>522</v>
      </c>
      <c r="F135" s="5" t="s">
        <v>286</v>
      </c>
      <c r="G135" s="10">
        <v>42010.455729166664</v>
      </c>
    </row>
    <row r="136" spans="3:7" ht="14.25">
      <c r="C136" s="4" t="s">
        <v>187</v>
      </c>
      <c r="D136" s="5" t="s">
        <v>624</v>
      </c>
      <c r="E136" s="5" t="s">
        <v>522</v>
      </c>
      <c r="F136" s="5" t="s">
        <v>287</v>
      </c>
      <c r="G136" s="10">
        <v>42010.455729166664</v>
      </c>
    </row>
    <row r="137" spans="3:7" ht="14.25">
      <c r="C137" s="4" t="s">
        <v>192</v>
      </c>
      <c r="D137" s="5" t="s">
        <v>624</v>
      </c>
      <c r="E137" s="5" t="s">
        <v>522</v>
      </c>
      <c r="F137" s="5" t="s">
        <v>288</v>
      </c>
      <c r="G137" s="10">
        <v>42010.455729166664</v>
      </c>
    </row>
    <row r="138" spans="3:7" ht="14.25">
      <c r="C138" s="4" t="s">
        <v>193</v>
      </c>
      <c r="D138" s="5" t="s">
        <v>624</v>
      </c>
      <c r="E138" s="5" t="s">
        <v>522</v>
      </c>
      <c r="F138" s="5" t="s">
        <v>289</v>
      </c>
      <c r="G138" s="10">
        <v>42010.455729166664</v>
      </c>
    </row>
    <row r="139" spans="3:7" ht="14.25">
      <c r="C139" s="4" t="s">
        <v>194</v>
      </c>
      <c r="D139" s="5" t="s">
        <v>624</v>
      </c>
      <c r="E139" s="5" t="s">
        <v>522</v>
      </c>
      <c r="F139" s="5" t="s">
        <v>290</v>
      </c>
      <c r="G139" s="10">
        <v>42010.455729166664</v>
      </c>
    </row>
    <row r="140" spans="3:7" ht="14.25">
      <c r="C140" s="4" t="s">
        <v>195</v>
      </c>
      <c r="D140" s="5" t="s">
        <v>624</v>
      </c>
      <c r="E140" s="5" t="s">
        <v>522</v>
      </c>
      <c r="F140" s="5" t="s">
        <v>216</v>
      </c>
      <c r="G140" s="10">
        <v>42010.455729166664</v>
      </c>
    </row>
    <row r="141" spans="3:7" ht="14.25">
      <c r="C141" s="4" t="s">
        <v>196</v>
      </c>
      <c r="D141" s="5" t="s">
        <v>624</v>
      </c>
      <c r="E141" s="5" t="s">
        <v>522</v>
      </c>
      <c r="F141" s="5" t="s">
        <v>217</v>
      </c>
      <c r="G141" s="10">
        <v>42010.455729166664</v>
      </c>
    </row>
    <row r="142" spans="3:7" ht="14.25">
      <c r="C142" s="4" t="s">
        <v>197</v>
      </c>
      <c r="D142" s="5" t="s">
        <v>624</v>
      </c>
      <c r="E142" s="5" t="s">
        <v>522</v>
      </c>
      <c r="F142" s="5" t="s">
        <v>448</v>
      </c>
      <c r="G142" s="10">
        <v>40472.696909722225</v>
      </c>
    </row>
    <row r="143" spans="3:7" ht="14.25">
      <c r="C143" s="4" t="s">
        <v>198</v>
      </c>
      <c r="D143" s="5" t="s">
        <v>624</v>
      </c>
      <c r="E143" s="5" t="s">
        <v>453</v>
      </c>
      <c r="F143" s="5" t="s">
        <v>282</v>
      </c>
      <c r="G143" s="10">
        <v>42010.455729166664</v>
      </c>
    </row>
    <row r="144" spans="3:7" ht="14.25">
      <c r="C144" s="4" t="s">
        <v>261</v>
      </c>
      <c r="D144" s="5" t="s">
        <v>624</v>
      </c>
      <c r="E144" s="5" t="s">
        <v>453</v>
      </c>
      <c r="F144" s="5" t="s">
        <v>283</v>
      </c>
      <c r="G144" s="10">
        <v>42010.455729166664</v>
      </c>
    </row>
    <row r="145" spans="3:7" ht="14.25">
      <c r="C145" s="4" t="s">
        <v>262</v>
      </c>
      <c r="D145" s="5" t="s">
        <v>624</v>
      </c>
      <c r="E145" s="5" t="s">
        <v>453</v>
      </c>
      <c r="F145" s="5" t="s">
        <v>284</v>
      </c>
      <c r="G145" s="10">
        <v>42010.455729166664</v>
      </c>
    </row>
    <row r="146" spans="3:7" ht="14.25">
      <c r="C146" s="4" t="s">
        <v>291</v>
      </c>
      <c r="D146" s="5" t="s">
        <v>624</v>
      </c>
      <c r="E146" s="5" t="s">
        <v>453</v>
      </c>
      <c r="F146" s="5" t="s">
        <v>285</v>
      </c>
      <c r="G146" s="10">
        <v>42010.455729166664</v>
      </c>
    </row>
    <row r="147" spans="3:7" ht="14.25">
      <c r="C147" s="4" t="s">
        <v>466</v>
      </c>
      <c r="D147" s="5" t="s">
        <v>624</v>
      </c>
      <c r="E147" s="5" t="s">
        <v>453</v>
      </c>
      <c r="F147" s="5" t="s">
        <v>289</v>
      </c>
      <c r="G147" s="10">
        <v>42010.455729166664</v>
      </c>
    </row>
    <row r="148" spans="3:7" ht="14.25">
      <c r="C148" s="4" t="s">
        <v>467</v>
      </c>
      <c r="D148" s="5" t="s">
        <v>624</v>
      </c>
      <c r="E148" s="5" t="s">
        <v>453</v>
      </c>
      <c r="F148" s="5" t="s">
        <v>448</v>
      </c>
      <c r="G148" s="10">
        <v>40472.696909722225</v>
      </c>
    </row>
    <row r="149" spans="3:7" ht="14.25">
      <c r="C149" s="4" t="s">
        <v>468</v>
      </c>
      <c r="D149" s="5" t="s">
        <v>624</v>
      </c>
      <c r="E149" s="5" t="s">
        <v>442</v>
      </c>
      <c r="F149" s="5" t="s">
        <v>215</v>
      </c>
      <c r="G149" s="10">
        <v>42010.455729166664</v>
      </c>
    </row>
    <row r="150" spans="3:7" ht="14.25">
      <c r="C150" s="4" t="s">
        <v>469</v>
      </c>
      <c r="D150" s="5" t="s">
        <v>624</v>
      </c>
      <c r="E150" s="5" t="s">
        <v>442</v>
      </c>
      <c r="F150" s="5" t="s">
        <v>282</v>
      </c>
      <c r="G150" s="10">
        <v>42010.455729166664</v>
      </c>
    </row>
    <row r="151" spans="3:7" ht="14.25">
      <c r="C151" s="4" t="s">
        <v>470</v>
      </c>
      <c r="D151" s="5" t="s">
        <v>624</v>
      </c>
      <c r="E151" s="5" t="s">
        <v>442</v>
      </c>
      <c r="F151" s="5" t="s">
        <v>283</v>
      </c>
      <c r="G151" s="10">
        <v>42010.455729166664</v>
      </c>
    </row>
    <row r="152" spans="3:7" ht="14.25">
      <c r="C152" s="4" t="s">
        <v>471</v>
      </c>
      <c r="D152" s="5" t="s">
        <v>624</v>
      </c>
      <c r="E152" s="5" t="s">
        <v>442</v>
      </c>
      <c r="F152" s="5" t="s">
        <v>284</v>
      </c>
      <c r="G152" s="10">
        <v>42010.455729166664</v>
      </c>
    </row>
    <row r="153" spans="3:7" ht="14.25">
      <c r="C153" s="4" t="s">
        <v>507</v>
      </c>
      <c r="D153" s="5" t="s">
        <v>624</v>
      </c>
      <c r="E153" s="5" t="s">
        <v>442</v>
      </c>
      <c r="F153" s="5" t="s">
        <v>214</v>
      </c>
      <c r="G153" s="10">
        <v>42010.455729166664</v>
      </c>
    </row>
    <row r="154" spans="3:7" ht="14.25">
      <c r="C154" s="4" t="s">
        <v>177</v>
      </c>
      <c r="D154" s="5" t="s">
        <v>624</v>
      </c>
      <c r="E154" s="5" t="s">
        <v>442</v>
      </c>
      <c r="F154" s="5" t="s">
        <v>285</v>
      </c>
      <c r="G154" s="10">
        <v>42010.455729166664</v>
      </c>
    </row>
    <row r="155" spans="3:7" ht="14.25">
      <c r="C155" s="4" t="s">
        <v>187</v>
      </c>
      <c r="D155" s="5" t="s">
        <v>624</v>
      </c>
      <c r="E155" s="5" t="s">
        <v>442</v>
      </c>
      <c r="F155" s="5" t="s">
        <v>213</v>
      </c>
      <c r="G155" s="10">
        <v>42010.455729166664</v>
      </c>
    </row>
    <row r="156" spans="3:7" ht="14.25">
      <c r="C156" s="4" t="s">
        <v>192</v>
      </c>
      <c r="D156" s="5" t="s">
        <v>624</v>
      </c>
      <c r="E156" s="5" t="s">
        <v>442</v>
      </c>
      <c r="F156" s="5" t="s">
        <v>286</v>
      </c>
      <c r="G156" s="10">
        <v>42010.455729166664</v>
      </c>
    </row>
    <row r="157" spans="3:7" ht="14.25">
      <c r="C157" s="4" t="s">
        <v>193</v>
      </c>
      <c r="D157" s="5" t="s">
        <v>624</v>
      </c>
      <c r="E157" s="5" t="s">
        <v>442</v>
      </c>
      <c r="F157" s="5" t="s">
        <v>287</v>
      </c>
      <c r="G157" s="10">
        <v>42010.455729166664</v>
      </c>
    </row>
    <row r="158" spans="3:7" ht="14.25">
      <c r="C158" s="4" t="s">
        <v>194</v>
      </c>
      <c r="D158" s="5" t="s">
        <v>624</v>
      </c>
      <c r="E158" s="5" t="s">
        <v>442</v>
      </c>
      <c r="F158" s="5" t="s">
        <v>288</v>
      </c>
      <c r="G158" s="10">
        <v>42010.455729166664</v>
      </c>
    </row>
    <row r="159" spans="3:7" ht="14.25">
      <c r="C159" s="4" t="s">
        <v>195</v>
      </c>
      <c r="D159" s="5" t="s">
        <v>624</v>
      </c>
      <c r="E159" s="5" t="s">
        <v>442</v>
      </c>
      <c r="F159" s="5" t="s">
        <v>289</v>
      </c>
      <c r="G159" s="10">
        <v>42010.455729166664</v>
      </c>
    </row>
    <row r="160" spans="3:7" ht="14.25">
      <c r="C160" s="4" t="s">
        <v>196</v>
      </c>
      <c r="D160" s="5" t="s">
        <v>624</v>
      </c>
      <c r="E160" s="5" t="s">
        <v>442</v>
      </c>
      <c r="F160" s="5" t="s">
        <v>290</v>
      </c>
      <c r="G160" s="10">
        <v>42010.455729166664</v>
      </c>
    </row>
    <row r="161" spans="3:7" ht="14.25">
      <c r="C161" s="4" t="s">
        <v>197</v>
      </c>
      <c r="D161" s="5" t="s">
        <v>624</v>
      </c>
      <c r="E161" s="5" t="s">
        <v>442</v>
      </c>
      <c r="F161" s="5" t="s">
        <v>216</v>
      </c>
      <c r="G161" s="10">
        <v>42010.455729166664</v>
      </c>
    </row>
    <row r="162" spans="3:7" ht="14.25">
      <c r="C162" s="4" t="s">
        <v>198</v>
      </c>
      <c r="D162" s="5" t="s">
        <v>624</v>
      </c>
      <c r="E162" s="5" t="s">
        <v>442</v>
      </c>
      <c r="F162" s="5" t="s">
        <v>217</v>
      </c>
      <c r="G162" s="10">
        <v>42010.455729166664</v>
      </c>
    </row>
    <row r="163" spans="3:7" ht="14.25">
      <c r="C163" s="4" t="s">
        <v>261</v>
      </c>
      <c r="D163" s="5" t="s">
        <v>624</v>
      </c>
      <c r="E163" s="5" t="s">
        <v>442</v>
      </c>
      <c r="F163" s="5" t="s">
        <v>448</v>
      </c>
      <c r="G163" s="10">
        <v>40472.696909722225</v>
      </c>
    </row>
    <row r="164" spans="3:7" ht="14.25">
      <c r="C164" s="4" t="s">
        <v>262</v>
      </c>
      <c r="D164" s="5" t="s">
        <v>624</v>
      </c>
      <c r="E164" s="5" t="s">
        <v>454</v>
      </c>
      <c r="F164" s="5" t="s">
        <v>215</v>
      </c>
      <c r="G164" s="10">
        <v>42010.455729166664</v>
      </c>
    </row>
    <row r="165" spans="3:7" ht="14.25">
      <c r="C165" s="4" t="s">
        <v>291</v>
      </c>
      <c r="D165" s="5" t="s">
        <v>624</v>
      </c>
      <c r="E165" s="5" t="s">
        <v>454</v>
      </c>
      <c r="F165" s="5" t="s">
        <v>282</v>
      </c>
      <c r="G165" s="10">
        <v>42010.455729166664</v>
      </c>
    </row>
    <row r="166" spans="3:7" ht="14.25">
      <c r="C166" s="4" t="s">
        <v>466</v>
      </c>
      <c r="D166" s="5" t="s">
        <v>624</v>
      </c>
      <c r="E166" s="5" t="s">
        <v>454</v>
      </c>
      <c r="F166" s="5" t="s">
        <v>283</v>
      </c>
      <c r="G166" s="10">
        <v>42010.455729166664</v>
      </c>
    </row>
    <row r="167" spans="3:7" ht="14.25">
      <c r="C167" s="4" t="s">
        <v>467</v>
      </c>
      <c r="D167" s="5" t="s">
        <v>624</v>
      </c>
      <c r="E167" s="5" t="s">
        <v>454</v>
      </c>
      <c r="F167" s="5" t="s">
        <v>284</v>
      </c>
      <c r="G167" s="10">
        <v>42010.455729166664</v>
      </c>
    </row>
    <row r="168" spans="3:7" ht="14.25">
      <c r="C168" s="4" t="s">
        <v>468</v>
      </c>
      <c r="D168" s="5" t="s">
        <v>624</v>
      </c>
      <c r="E168" s="5" t="s">
        <v>454</v>
      </c>
      <c r="F168" s="5" t="s">
        <v>214</v>
      </c>
      <c r="G168" s="10">
        <v>42010.455729166664</v>
      </c>
    </row>
    <row r="169" spans="3:7" ht="14.25">
      <c r="C169" s="4" t="s">
        <v>469</v>
      </c>
      <c r="D169" s="5" t="s">
        <v>624</v>
      </c>
      <c r="E169" s="5" t="s">
        <v>454</v>
      </c>
      <c r="F169" s="5" t="s">
        <v>285</v>
      </c>
      <c r="G169" s="10">
        <v>42010.455729166664</v>
      </c>
    </row>
    <row r="170" spans="3:7" ht="14.25">
      <c r="C170" s="4" t="s">
        <v>177</v>
      </c>
      <c r="D170" s="5" t="s">
        <v>624</v>
      </c>
      <c r="E170" s="5" t="s">
        <v>454</v>
      </c>
      <c r="F170" s="5" t="s">
        <v>213</v>
      </c>
      <c r="G170" s="10">
        <v>42010.455729166664</v>
      </c>
    </row>
    <row r="171" spans="3:7" ht="14.25">
      <c r="C171" s="4" t="s">
        <v>187</v>
      </c>
      <c r="D171" s="5" t="s">
        <v>624</v>
      </c>
      <c r="E171" s="5" t="s">
        <v>454</v>
      </c>
      <c r="F171" s="5" t="s">
        <v>286</v>
      </c>
      <c r="G171" s="10">
        <v>42010.455729166664</v>
      </c>
    </row>
    <row r="172" spans="3:7" ht="14.25">
      <c r="C172" s="4" t="s">
        <v>192</v>
      </c>
      <c r="D172" s="5" t="s">
        <v>624</v>
      </c>
      <c r="E172" s="5" t="s">
        <v>454</v>
      </c>
      <c r="F172" s="5" t="s">
        <v>652</v>
      </c>
      <c r="G172" s="10">
        <v>42010.455729166664</v>
      </c>
    </row>
    <row r="173" spans="3:7" ht="14.25">
      <c r="C173" s="4" t="s">
        <v>193</v>
      </c>
      <c r="D173" s="5" t="s">
        <v>624</v>
      </c>
      <c r="E173" s="5" t="s">
        <v>454</v>
      </c>
      <c r="F173" s="5" t="s">
        <v>287</v>
      </c>
      <c r="G173" s="10">
        <v>42010.455729166664</v>
      </c>
    </row>
    <row r="174" spans="3:7" ht="14.25">
      <c r="C174" s="4" t="s">
        <v>194</v>
      </c>
      <c r="D174" s="5" t="s">
        <v>624</v>
      </c>
      <c r="E174" s="5" t="s">
        <v>454</v>
      </c>
      <c r="F174" s="5" t="s">
        <v>288</v>
      </c>
      <c r="G174" s="10">
        <v>42010.455729166664</v>
      </c>
    </row>
    <row r="175" spans="3:7" ht="14.25">
      <c r="C175" s="4" t="s">
        <v>195</v>
      </c>
      <c r="D175" s="5" t="s">
        <v>624</v>
      </c>
      <c r="E175" s="5" t="s">
        <v>454</v>
      </c>
      <c r="F175" s="5" t="s">
        <v>289</v>
      </c>
      <c r="G175" s="10">
        <v>42010.455729166664</v>
      </c>
    </row>
    <row r="176" spans="3:7" ht="14.25">
      <c r="C176" s="4" t="s">
        <v>196</v>
      </c>
      <c r="D176" s="5" t="s">
        <v>624</v>
      </c>
      <c r="E176" s="5" t="s">
        <v>454</v>
      </c>
      <c r="F176" s="5" t="s">
        <v>290</v>
      </c>
      <c r="G176" s="10">
        <v>42010.455729166664</v>
      </c>
    </row>
    <row r="177" spans="3:7" ht="14.25">
      <c r="C177" s="4" t="s">
        <v>197</v>
      </c>
      <c r="D177" s="5" t="s">
        <v>624</v>
      </c>
      <c r="E177" s="5" t="s">
        <v>454</v>
      </c>
      <c r="F177" s="5" t="s">
        <v>216</v>
      </c>
      <c r="G177" s="10">
        <v>42010.455729166664</v>
      </c>
    </row>
    <row r="178" spans="3:7" ht="14.25">
      <c r="C178" s="4" t="s">
        <v>198</v>
      </c>
      <c r="D178" s="5" t="s">
        <v>624</v>
      </c>
      <c r="E178" s="5" t="s">
        <v>454</v>
      </c>
      <c r="F178" s="5" t="s">
        <v>217</v>
      </c>
      <c r="G178" s="10">
        <v>42010.455729166664</v>
      </c>
    </row>
    <row r="179" spans="3:7" ht="14.25">
      <c r="C179" s="4" t="s">
        <v>261</v>
      </c>
      <c r="D179" s="5" t="s">
        <v>624</v>
      </c>
      <c r="E179" s="5" t="s">
        <v>454</v>
      </c>
      <c r="F179" s="5" t="s">
        <v>448</v>
      </c>
      <c r="G179" s="10">
        <v>40472.696909722225</v>
      </c>
    </row>
    <row r="180" spans="3:7" ht="14.25">
      <c r="C180" s="4" t="s">
        <v>262</v>
      </c>
      <c r="D180" s="5" t="s">
        <v>624</v>
      </c>
      <c r="E180" s="5" t="s">
        <v>455</v>
      </c>
      <c r="F180" s="5" t="s">
        <v>282</v>
      </c>
      <c r="G180" s="10">
        <v>42010.455729166664</v>
      </c>
    </row>
    <row r="181" spans="3:7" ht="14.25">
      <c r="C181" s="4" t="s">
        <v>291</v>
      </c>
      <c r="D181" s="5" t="s">
        <v>624</v>
      </c>
      <c r="E181" s="5" t="s">
        <v>455</v>
      </c>
      <c r="F181" s="5" t="s">
        <v>283</v>
      </c>
      <c r="G181" s="10">
        <v>42010.455729166664</v>
      </c>
    </row>
    <row r="182" spans="3:7" ht="14.25">
      <c r="C182" s="4" t="s">
        <v>466</v>
      </c>
      <c r="D182" s="5" t="s">
        <v>624</v>
      </c>
      <c r="E182" s="5" t="s">
        <v>455</v>
      </c>
      <c r="F182" s="5" t="s">
        <v>284</v>
      </c>
      <c r="G182" s="10">
        <v>42010.455729166664</v>
      </c>
    </row>
    <row r="183" spans="3:7" ht="14.25">
      <c r="C183" s="4" t="s">
        <v>467</v>
      </c>
      <c r="D183" s="5" t="s">
        <v>624</v>
      </c>
      <c r="E183" s="5" t="s">
        <v>455</v>
      </c>
      <c r="F183" s="5" t="s">
        <v>285</v>
      </c>
      <c r="G183" s="10">
        <v>42010.455729166664</v>
      </c>
    </row>
    <row r="184" spans="3:7" ht="14.25">
      <c r="C184" s="4" t="s">
        <v>468</v>
      </c>
      <c r="D184" s="5" t="s">
        <v>624</v>
      </c>
      <c r="E184" s="5" t="s">
        <v>455</v>
      </c>
      <c r="F184" s="5" t="s">
        <v>286</v>
      </c>
      <c r="G184" s="10">
        <v>42010.455729166664</v>
      </c>
    </row>
    <row r="185" spans="3:7" ht="14.25">
      <c r="C185" s="4" t="s">
        <v>469</v>
      </c>
      <c r="D185" s="5" t="s">
        <v>624</v>
      </c>
      <c r="E185" s="5" t="s">
        <v>455</v>
      </c>
      <c r="F185" s="5" t="s">
        <v>287</v>
      </c>
      <c r="G185" s="10">
        <v>42010.455729166664</v>
      </c>
    </row>
    <row r="186" spans="3:7" ht="14.25">
      <c r="C186" s="4" t="s">
        <v>470</v>
      </c>
      <c r="D186" s="5" t="s">
        <v>624</v>
      </c>
      <c r="E186" s="5" t="s">
        <v>455</v>
      </c>
      <c r="F186" s="5" t="s">
        <v>288</v>
      </c>
      <c r="G186" s="10">
        <v>42010.455729166664</v>
      </c>
    </row>
    <row r="187" spans="3:7" ht="14.25">
      <c r="C187" s="4" t="s">
        <v>471</v>
      </c>
      <c r="D187" s="5" t="s">
        <v>624</v>
      </c>
      <c r="E187" s="5" t="s">
        <v>455</v>
      </c>
      <c r="F187" s="5" t="s">
        <v>289</v>
      </c>
      <c r="G187" s="10">
        <v>42010.455729166664</v>
      </c>
    </row>
    <row r="188" spans="3:7" ht="14.25">
      <c r="C188" s="4" t="s">
        <v>507</v>
      </c>
      <c r="D188" s="5" t="s">
        <v>624</v>
      </c>
      <c r="E188" s="5" t="s">
        <v>455</v>
      </c>
      <c r="F188" s="5" t="s">
        <v>448</v>
      </c>
      <c r="G188" s="10">
        <v>40472.696909722225</v>
      </c>
    </row>
    <row r="189" spans="3:7" ht="14.25">
      <c r="C189" s="4" t="s">
        <v>508</v>
      </c>
      <c r="D189" s="5" t="s">
        <v>624</v>
      </c>
      <c r="E189" s="5" t="s">
        <v>456</v>
      </c>
      <c r="F189" s="5" t="s">
        <v>215</v>
      </c>
      <c r="G189" s="10">
        <v>42010.455729166664</v>
      </c>
    </row>
    <row r="190" spans="3:7" ht="14.25">
      <c r="C190" s="4" t="s">
        <v>509</v>
      </c>
      <c r="D190" s="5" t="s">
        <v>624</v>
      </c>
      <c r="E190" s="5" t="s">
        <v>456</v>
      </c>
      <c r="F190" s="5" t="s">
        <v>282</v>
      </c>
      <c r="G190" s="10">
        <v>42010.455729166664</v>
      </c>
    </row>
    <row r="191" spans="3:7" ht="14.25">
      <c r="C191" s="4" t="s">
        <v>510</v>
      </c>
      <c r="D191" s="5" t="s">
        <v>624</v>
      </c>
      <c r="E191" s="5" t="s">
        <v>456</v>
      </c>
      <c r="F191" s="5" t="s">
        <v>283</v>
      </c>
      <c r="G191" s="10">
        <v>42010.455729166664</v>
      </c>
    </row>
    <row r="192" spans="3:7" ht="14.25">
      <c r="C192" s="4" t="s">
        <v>511</v>
      </c>
      <c r="D192" s="5" t="s">
        <v>624</v>
      </c>
      <c r="E192" s="5" t="s">
        <v>456</v>
      </c>
      <c r="F192" s="5" t="s">
        <v>284</v>
      </c>
      <c r="G192" s="10">
        <v>42010.455729166664</v>
      </c>
    </row>
    <row r="193" spans="3:7" ht="14.25">
      <c r="C193" s="4" t="s">
        <v>512</v>
      </c>
      <c r="D193" s="5" t="s">
        <v>624</v>
      </c>
      <c r="E193" s="5" t="s">
        <v>456</v>
      </c>
      <c r="F193" s="5" t="s">
        <v>214</v>
      </c>
      <c r="G193" s="10">
        <v>42010.455729166664</v>
      </c>
    </row>
    <row r="194" spans="3:7" ht="14.25">
      <c r="C194" s="4" t="s">
        <v>513</v>
      </c>
      <c r="D194" s="5" t="s">
        <v>624</v>
      </c>
      <c r="E194" s="5" t="s">
        <v>456</v>
      </c>
      <c r="F194" s="5" t="s">
        <v>285</v>
      </c>
      <c r="G194" s="10">
        <v>42010.455729166664</v>
      </c>
    </row>
    <row r="195" spans="3:7" ht="14.25">
      <c r="C195" s="4" t="s">
        <v>177</v>
      </c>
      <c r="D195" s="5" t="s">
        <v>624</v>
      </c>
      <c r="E195" s="5" t="s">
        <v>456</v>
      </c>
      <c r="F195" s="5" t="s">
        <v>213</v>
      </c>
      <c r="G195" s="10">
        <v>42010.455729166664</v>
      </c>
    </row>
    <row r="196" spans="3:7" ht="14.25">
      <c r="C196" s="4" t="s">
        <v>187</v>
      </c>
      <c r="D196" s="5" t="s">
        <v>624</v>
      </c>
      <c r="E196" s="5" t="s">
        <v>456</v>
      </c>
      <c r="F196" s="5" t="s">
        <v>286</v>
      </c>
      <c r="G196" s="10">
        <v>42010.455729166664</v>
      </c>
    </row>
    <row r="197" spans="3:7" ht="14.25">
      <c r="C197" s="4" t="s">
        <v>192</v>
      </c>
      <c r="D197" s="5" t="s">
        <v>624</v>
      </c>
      <c r="E197" s="5" t="s">
        <v>456</v>
      </c>
      <c r="F197" s="5" t="s">
        <v>287</v>
      </c>
      <c r="G197" s="10">
        <v>42010.455729166664</v>
      </c>
    </row>
    <row r="198" spans="3:7" ht="14.25">
      <c r="C198" s="4" t="s">
        <v>193</v>
      </c>
      <c r="D198" s="5" t="s">
        <v>624</v>
      </c>
      <c r="E198" s="5" t="s">
        <v>456</v>
      </c>
      <c r="F198" s="5" t="s">
        <v>288</v>
      </c>
      <c r="G198" s="10">
        <v>42010.455729166664</v>
      </c>
    </row>
    <row r="199" spans="3:7" ht="14.25">
      <c r="C199" s="4" t="s">
        <v>194</v>
      </c>
      <c r="D199" s="5" t="s">
        <v>624</v>
      </c>
      <c r="E199" s="5" t="s">
        <v>456</v>
      </c>
      <c r="F199" s="5" t="s">
        <v>289</v>
      </c>
      <c r="G199" s="10">
        <v>42010.455729166664</v>
      </c>
    </row>
    <row r="200" spans="3:7" ht="14.25">
      <c r="C200" s="4" t="s">
        <v>195</v>
      </c>
      <c r="D200" s="5" t="s">
        <v>624</v>
      </c>
      <c r="E200" s="5" t="s">
        <v>456</v>
      </c>
      <c r="F200" s="5" t="s">
        <v>290</v>
      </c>
      <c r="G200" s="10">
        <v>42010.455729166664</v>
      </c>
    </row>
    <row r="201" spans="3:7" ht="14.25">
      <c r="C201" s="4" t="s">
        <v>196</v>
      </c>
      <c r="D201" s="5" t="s">
        <v>624</v>
      </c>
      <c r="E201" s="5" t="s">
        <v>456</v>
      </c>
      <c r="F201" s="5" t="s">
        <v>216</v>
      </c>
      <c r="G201" s="10">
        <v>42010.455729166664</v>
      </c>
    </row>
    <row r="202" spans="3:7" ht="14.25">
      <c r="C202" s="4" t="s">
        <v>197</v>
      </c>
      <c r="D202" s="5" t="s">
        <v>624</v>
      </c>
      <c r="E202" s="5" t="s">
        <v>456</v>
      </c>
      <c r="F202" s="5" t="s">
        <v>217</v>
      </c>
      <c r="G202" s="10">
        <v>42010.455729166664</v>
      </c>
    </row>
    <row r="203" spans="3:7" ht="14.25">
      <c r="C203" s="4" t="s">
        <v>198</v>
      </c>
      <c r="D203" s="5" t="s">
        <v>624</v>
      </c>
      <c r="E203" s="5" t="s">
        <v>456</v>
      </c>
      <c r="F203" s="5" t="s">
        <v>448</v>
      </c>
      <c r="G203" s="10">
        <v>40472.696909722225</v>
      </c>
    </row>
    <row r="204" spans="3:7" ht="14.25">
      <c r="C204" s="4" t="s">
        <v>261</v>
      </c>
      <c r="D204" s="5" t="s">
        <v>624</v>
      </c>
      <c r="E204" s="5" t="s">
        <v>457</v>
      </c>
      <c r="F204" s="5" t="s">
        <v>215</v>
      </c>
      <c r="G204" s="10">
        <v>42010.455729166664</v>
      </c>
    </row>
    <row r="205" spans="3:7" ht="14.25">
      <c r="C205" s="4" t="s">
        <v>262</v>
      </c>
      <c r="D205" s="5" t="s">
        <v>624</v>
      </c>
      <c r="E205" s="5" t="s">
        <v>457</v>
      </c>
      <c r="F205" s="5" t="s">
        <v>282</v>
      </c>
      <c r="G205" s="10">
        <v>42010.455729166664</v>
      </c>
    </row>
    <row r="206" spans="3:7" ht="14.25">
      <c r="C206" s="4" t="s">
        <v>291</v>
      </c>
      <c r="D206" s="5" t="s">
        <v>624</v>
      </c>
      <c r="E206" s="5" t="s">
        <v>457</v>
      </c>
      <c r="F206" s="5" t="s">
        <v>283</v>
      </c>
      <c r="G206" s="10">
        <v>42010.455729166664</v>
      </c>
    </row>
    <row r="207" spans="3:7" ht="14.25">
      <c r="C207" s="4" t="s">
        <v>466</v>
      </c>
      <c r="D207" s="5" t="s">
        <v>624</v>
      </c>
      <c r="E207" s="5" t="s">
        <v>457</v>
      </c>
      <c r="F207" s="5" t="s">
        <v>284</v>
      </c>
      <c r="G207" s="10">
        <v>42010.455729166664</v>
      </c>
    </row>
    <row r="208" spans="3:7" ht="14.25">
      <c r="C208" s="4" t="s">
        <v>467</v>
      </c>
      <c r="D208" s="5" t="s">
        <v>624</v>
      </c>
      <c r="E208" s="5" t="s">
        <v>457</v>
      </c>
      <c r="F208" s="5" t="s">
        <v>214</v>
      </c>
      <c r="G208" s="10">
        <v>42010.455729166664</v>
      </c>
    </row>
    <row r="209" spans="3:7" ht="14.25">
      <c r="C209" s="4" t="s">
        <v>468</v>
      </c>
      <c r="D209" s="5" t="s">
        <v>624</v>
      </c>
      <c r="E209" s="5" t="s">
        <v>457</v>
      </c>
      <c r="F209" s="5" t="s">
        <v>285</v>
      </c>
      <c r="G209" s="10">
        <v>42010.455729166664</v>
      </c>
    </row>
    <row r="210" spans="3:7" ht="14.25">
      <c r="C210" s="4" t="s">
        <v>469</v>
      </c>
      <c r="D210" s="5" t="s">
        <v>624</v>
      </c>
      <c r="E210" s="5" t="s">
        <v>457</v>
      </c>
      <c r="F210" s="5" t="s">
        <v>213</v>
      </c>
      <c r="G210" s="10">
        <v>42010.455729166664</v>
      </c>
    </row>
    <row r="211" spans="3:7" ht="14.25">
      <c r="C211" s="4" t="s">
        <v>470</v>
      </c>
      <c r="D211" s="5" t="s">
        <v>624</v>
      </c>
      <c r="E211" s="5" t="s">
        <v>457</v>
      </c>
      <c r="F211" s="5" t="s">
        <v>286</v>
      </c>
      <c r="G211" s="10">
        <v>42010.455729166664</v>
      </c>
    </row>
    <row r="212" spans="3:7" ht="14.25">
      <c r="C212" s="4" t="s">
        <v>471</v>
      </c>
      <c r="D212" s="5" t="s">
        <v>624</v>
      </c>
      <c r="E212" s="5" t="s">
        <v>457</v>
      </c>
      <c r="F212" s="5" t="s">
        <v>287</v>
      </c>
      <c r="G212" s="10">
        <v>42010.455729166664</v>
      </c>
    </row>
    <row r="213" spans="3:7" ht="14.25">
      <c r="C213" s="4" t="s">
        <v>507</v>
      </c>
      <c r="D213" s="5" t="s">
        <v>624</v>
      </c>
      <c r="E213" s="5" t="s">
        <v>457</v>
      </c>
      <c r="F213" s="5" t="s">
        <v>288</v>
      </c>
      <c r="G213" s="10">
        <v>42010.455729166664</v>
      </c>
    </row>
    <row r="214" spans="3:7" ht="14.25">
      <c r="C214" s="4" t="s">
        <v>177</v>
      </c>
      <c r="D214" s="5" t="s">
        <v>624</v>
      </c>
      <c r="E214" s="5" t="s">
        <v>457</v>
      </c>
      <c r="F214" s="5" t="s">
        <v>289</v>
      </c>
      <c r="G214" s="10">
        <v>42010.455729166664</v>
      </c>
    </row>
    <row r="215" spans="3:7" ht="14.25">
      <c r="C215" s="4" t="s">
        <v>187</v>
      </c>
      <c r="D215" s="5" t="s">
        <v>624</v>
      </c>
      <c r="E215" s="5" t="s">
        <v>457</v>
      </c>
      <c r="F215" s="5" t="s">
        <v>290</v>
      </c>
      <c r="G215" s="10">
        <v>42010.455729166664</v>
      </c>
    </row>
    <row r="216" spans="3:7" ht="14.25">
      <c r="C216" s="4" t="s">
        <v>192</v>
      </c>
      <c r="D216" s="5" t="s">
        <v>624</v>
      </c>
      <c r="E216" s="5" t="s">
        <v>457</v>
      </c>
      <c r="F216" s="5" t="s">
        <v>216</v>
      </c>
      <c r="G216" s="10">
        <v>42010.455729166664</v>
      </c>
    </row>
    <row r="217" spans="3:7" ht="14.25">
      <c r="C217" s="4" t="s">
        <v>193</v>
      </c>
      <c r="D217" s="5" t="s">
        <v>624</v>
      </c>
      <c r="E217" s="5" t="s">
        <v>457</v>
      </c>
      <c r="F217" s="5" t="s">
        <v>217</v>
      </c>
      <c r="G217" s="10">
        <v>42010.455729166664</v>
      </c>
    </row>
    <row r="218" spans="3:7" ht="14.25">
      <c r="C218" s="4" t="s">
        <v>194</v>
      </c>
      <c r="D218" s="5" t="s">
        <v>624</v>
      </c>
      <c r="E218" s="5" t="s">
        <v>457</v>
      </c>
      <c r="F218" s="5" t="s">
        <v>448</v>
      </c>
      <c r="G218" s="10">
        <v>40472.696909722225</v>
      </c>
    </row>
    <row r="219" spans="3:7" ht="14.25">
      <c r="C219" s="4" t="s">
        <v>195</v>
      </c>
      <c r="D219" s="5" t="s">
        <v>624</v>
      </c>
      <c r="E219" s="5" t="s">
        <v>437</v>
      </c>
      <c r="F219" s="5" t="s">
        <v>282</v>
      </c>
      <c r="G219" s="10">
        <v>42010.455729166664</v>
      </c>
    </row>
    <row r="220" spans="3:7" ht="14.25">
      <c r="C220" s="4" t="s">
        <v>196</v>
      </c>
      <c r="D220" s="5" t="s">
        <v>624</v>
      </c>
      <c r="E220" s="5" t="s">
        <v>437</v>
      </c>
      <c r="F220" s="5" t="s">
        <v>283</v>
      </c>
      <c r="G220" s="10">
        <v>42010.455729166664</v>
      </c>
    </row>
    <row r="221" spans="3:7" ht="14.25">
      <c r="C221" s="4" t="s">
        <v>197</v>
      </c>
      <c r="D221" s="5" t="s">
        <v>624</v>
      </c>
      <c r="E221" s="5" t="s">
        <v>437</v>
      </c>
      <c r="F221" s="5" t="s">
        <v>284</v>
      </c>
      <c r="G221" s="10">
        <v>42010.455729166664</v>
      </c>
    </row>
    <row r="222" spans="3:7" ht="14.25">
      <c r="C222" s="4" t="s">
        <v>198</v>
      </c>
      <c r="D222" s="5" t="s">
        <v>624</v>
      </c>
      <c r="E222" s="5" t="s">
        <v>437</v>
      </c>
      <c r="F222" s="5" t="s">
        <v>285</v>
      </c>
      <c r="G222" s="10">
        <v>42010.455729166664</v>
      </c>
    </row>
    <row r="223" spans="3:7" ht="14.25">
      <c r="C223" s="4" t="s">
        <v>261</v>
      </c>
      <c r="D223" s="5" t="s">
        <v>624</v>
      </c>
      <c r="E223" s="5" t="s">
        <v>437</v>
      </c>
      <c r="F223" s="5" t="s">
        <v>286</v>
      </c>
      <c r="G223" s="10">
        <v>42010.455729166664</v>
      </c>
    </row>
    <row r="224" spans="3:7" ht="14.25">
      <c r="C224" s="4" t="s">
        <v>262</v>
      </c>
      <c r="D224" s="5" t="s">
        <v>624</v>
      </c>
      <c r="E224" s="5" t="s">
        <v>437</v>
      </c>
      <c r="F224" s="5" t="s">
        <v>287</v>
      </c>
      <c r="G224" s="10">
        <v>42010.455729166664</v>
      </c>
    </row>
    <row r="225" spans="3:7" ht="14.25">
      <c r="C225" s="4" t="s">
        <v>291</v>
      </c>
      <c r="D225" s="5" t="s">
        <v>624</v>
      </c>
      <c r="E225" s="5" t="s">
        <v>437</v>
      </c>
      <c r="F225" s="5" t="s">
        <v>288</v>
      </c>
      <c r="G225" s="10">
        <v>42010.455729166664</v>
      </c>
    </row>
    <row r="226" spans="3:7" ht="14.25">
      <c r="C226" s="4" t="s">
        <v>466</v>
      </c>
      <c r="D226" s="5" t="s">
        <v>624</v>
      </c>
      <c r="E226" s="5" t="s">
        <v>437</v>
      </c>
      <c r="F226" s="5" t="s">
        <v>289</v>
      </c>
      <c r="G226" s="10">
        <v>42010.455729166664</v>
      </c>
    </row>
    <row r="227" spans="3:7" ht="14.25">
      <c r="C227" s="4" t="s">
        <v>467</v>
      </c>
      <c r="D227" s="5" t="s">
        <v>624</v>
      </c>
      <c r="E227" s="5" t="s">
        <v>437</v>
      </c>
      <c r="F227" s="5" t="s">
        <v>448</v>
      </c>
      <c r="G227" s="10">
        <v>40472.696909722225</v>
      </c>
    </row>
    <row r="228" spans="3:7" ht="14.25">
      <c r="C228" s="4" t="s">
        <v>195</v>
      </c>
      <c r="D228" s="5" t="s">
        <v>624</v>
      </c>
      <c r="E228" s="5" t="s">
        <v>653</v>
      </c>
      <c r="F228" s="5" t="s">
        <v>448</v>
      </c>
      <c r="G228" s="10">
        <v>40472.696909722225</v>
      </c>
    </row>
    <row r="229" spans="3:7" ht="14.25">
      <c r="C229" s="4" t="s">
        <v>196</v>
      </c>
      <c r="D229" s="5" t="s">
        <v>624</v>
      </c>
      <c r="E229" s="5" t="s">
        <v>446</v>
      </c>
      <c r="F229" s="5" t="s">
        <v>282</v>
      </c>
      <c r="G229" s="10">
        <v>42010.455729166664</v>
      </c>
    </row>
    <row r="230" spans="3:7" ht="14.25">
      <c r="C230" s="4" t="s">
        <v>197</v>
      </c>
      <c r="D230" s="5" t="s">
        <v>624</v>
      </c>
      <c r="E230" s="5" t="s">
        <v>446</v>
      </c>
      <c r="F230" s="5" t="s">
        <v>283</v>
      </c>
      <c r="G230" s="10">
        <v>42010.455729166664</v>
      </c>
    </row>
    <row r="231" spans="3:7" ht="14.25">
      <c r="C231" s="4" t="s">
        <v>198</v>
      </c>
      <c r="D231" s="5" t="s">
        <v>624</v>
      </c>
      <c r="E231" s="5" t="s">
        <v>446</v>
      </c>
      <c r="F231" s="5" t="s">
        <v>284</v>
      </c>
      <c r="G231" s="10">
        <v>42010.455729166664</v>
      </c>
    </row>
    <row r="232" spans="3:7" ht="14.25">
      <c r="C232" s="4" t="s">
        <v>261</v>
      </c>
      <c r="D232" s="5" t="s">
        <v>624</v>
      </c>
      <c r="E232" s="5" t="s">
        <v>446</v>
      </c>
      <c r="F232" s="5" t="s">
        <v>285</v>
      </c>
      <c r="G232" s="10">
        <v>42010.455729166664</v>
      </c>
    </row>
    <row r="233" spans="3:7" ht="14.25">
      <c r="C233" s="4" t="s">
        <v>262</v>
      </c>
      <c r="D233" s="5" t="s">
        <v>624</v>
      </c>
      <c r="E233" s="5" t="s">
        <v>446</v>
      </c>
      <c r="F233" s="5" t="s">
        <v>286</v>
      </c>
      <c r="G233" s="10">
        <v>42010.455729166664</v>
      </c>
    </row>
    <row r="234" spans="3:7" ht="14.25">
      <c r="C234" s="4" t="s">
        <v>291</v>
      </c>
      <c r="D234" s="5" t="s">
        <v>624</v>
      </c>
      <c r="E234" s="5" t="s">
        <v>446</v>
      </c>
      <c r="F234" s="5" t="s">
        <v>287</v>
      </c>
      <c r="G234" s="10">
        <v>42010.455729166664</v>
      </c>
    </row>
    <row r="235" spans="3:7" ht="14.25">
      <c r="C235" s="4" t="s">
        <v>466</v>
      </c>
      <c r="D235" s="5" t="s">
        <v>624</v>
      </c>
      <c r="E235" s="5" t="s">
        <v>446</v>
      </c>
      <c r="F235" s="5" t="s">
        <v>288</v>
      </c>
      <c r="G235" s="10">
        <v>42010.455729166664</v>
      </c>
    </row>
    <row r="236" spans="3:7" ht="14.25">
      <c r="C236" s="4" t="s">
        <v>467</v>
      </c>
      <c r="D236" s="5" t="s">
        <v>624</v>
      </c>
      <c r="E236" s="5" t="s">
        <v>446</v>
      </c>
      <c r="F236" s="5" t="s">
        <v>289</v>
      </c>
      <c r="G236" s="10">
        <v>42010.455729166664</v>
      </c>
    </row>
    <row r="237" spans="3:7" ht="14.25">
      <c r="C237" s="4" t="s">
        <v>468</v>
      </c>
      <c r="D237" s="5" t="s">
        <v>624</v>
      </c>
      <c r="E237" s="5" t="s">
        <v>446</v>
      </c>
      <c r="F237" s="5" t="s">
        <v>448</v>
      </c>
      <c r="G237" s="10">
        <v>40472.696909722225</v>
      </c>
    </row>
    <row r="238" spans="3:7" ht="14.25">
      <c r="C238" s="4" t="s">
        <v>469</v>
      </c>
      <c r="D238" s="5" t="s">
        <v>624</v>
      </c>
      <c r="E238" s="5" t="s">
        <v>458</v>
      </c>
      <c r="F238" s="5" t="s">
        <v>215</v>
      </c>
      <c r="G238" s="10">
        <v>42010.455729166664</v>
      </c>
    </row>
    <row r="239" spans="3:7" ht="14.25">
      <c r="C239" s="4" t="s">
        <v>470</v>
      </c>
      <c r="D239" s="5" t="s">
        <v>624</v>
      </c>
      <c r="E239" s="5" t="s">
        <v>458</v>
      </c>
      <c r="F239" s="5" t="s">
        <v>282</v>
      </c>
      <c r="G239" s="10">
        <v>42010.455729166664</v>
      </c>
    </row>
    <row r="240" spans="3:7" ht="14.25">
      <c r="C240" s="4" t="s">
        <v>471</v>
      </c>
      <c r="D240" s="5" t="s">
        <v>624</v>
      </c>
      <c r="E240" s="5" t="s">
        <v>458</v>
      </c>
      <c r="F240" s="5" t="s">
        <v>283</v>
      </c>
      <c r="G240" s="10">
        <v>42010.455729166664</v>
      </c>
    </row>
    <row r="241" spans="3:7" ht="14.25">
      <c r="C241" s="4" t="s">
        <v>507</v>
      </c>
      <c r="D241" s="5" t="s">
        <v>624</v>
      </c>
      <c r="E241" s="5" t="s">
        <v>458</v>
      </c>
      <c r="F241" s="5" t="s">
        <v>284</v>
      </c>
      <c r="G241" s="10">
        <v>42010.455729166664</v>
      </c>
    </row>
    <row r="242" spans="3:7" ht="14.25">
      <c r="C242" s="4" t="s">
        <v>509</v>
      </c>
      <c r="D242" s="5" t="s">
        <v>624</v>
      </c>
      <c r="E242" s="5" t="s">
        <v>458</v>
      </c>
      <c r="F242" s="5" t="s">
        <v>285</v>
      </c>
      <c r="G242" s="10">
        <v>42010.455729166664</v>
      </c>
    </row>
    <row r="243" spans="3:7" ht="14.25">
      <c r="C243" s="4" t="s">
        <v>510</v>
      </c>
      <c r="D243" s="5" t="s">
        <v>624</v>
      </c>
      <c r="E243" s="5" t="s">
        <v>458</v>
      </c>
      <c r="F243" s="5" t="s">
        <v>213</v>
      </c>
      <c r="G243" s="10">
        <v>42010.455729166664</v>
      </c>
    </row>
    <row r="244" spans="3:7" ht="14.25">
      <c r="C244" s="4" t="s">
        <v>511</v>
      </c>
      <c r="D244" s="5" t="s">
        <v>624</v>
      </c>
      <c r="E244" s="5" t="s">
        <v>458</v>
      </c>
      <c r="F244" s="5" t="s">
        <v>286</v>
      </c>
      <c r="G244" s="10">
        <v>42010.455729166664</v>
      </c>
    </row>
    <row r="245" spans="3:7" ht="14.25">
      <c r="C245" s="4" t="s">
        <v>512</v>
      </c>
      <c r="D245" s="5" t="s">
        <v>624</v>
      </c>
      <c r="E245" s="5" t="s">
        <v>458</v>
      </c>
      <c r="F245" s="5" t="s">
        <v>654</v>
      </c>
      <c r="G245" s="10">
        <v>42010.455729166664</v>
      </c>
    </row>
    <row r="246" spans="3:7" ht="14.25">
      <c r="C246" s="4" t="s">
        <v>513</v>
      </c>
      <c r="D246" s="5" t="s">
        <v>624</v>
      </c>
      <c r="E246" s="5" t="s">
        <v>458</v>
      </c>
      <c r="F246" s="5" t="s">
        <v>655</v>
      </c>
      <c r="G246" s="10">
        <v>42010.455729166664</v>
      </c>
    </row>
    <row r="247" spans="3:7" ht="14.25">
      <c r="C247" s="4" t="s">
        <v>177</v>
      </c>
      <c r="D247" s="5" t="s">
        <v>624</v>
      </c>
      <c r="E247" s="5" t="s">
        <v>458</v>
      </c>
      <c r="F247" s="5" t="s">
        <v>287</v>
      </c>
      <c r="G247" s="10">
        <v>42010.455729166664</v>
      </c>
    </row>
    <row r="248" spans="3:7" ht="14.25">
      <c r="C248" s="4" t="s">
        <v>187</v>
      </c>
      <c r="D248" s="5" t="s">
        <v>624</v>
      </c>
      <c r="E248" s="5" t="s">
        <v>458</v>
      </c>
      <c r="F248" s="5" t="s">
        <v>288</v>
      </c>
      <c r="G248" s="10">
        <v>42010.455729166664</v>
      </c>
    </row>
    <row r="249" spans="3:7" ht="14.25">
      <c r="C249" s="4" t="s">
        <v>192</v>
      </c>
      <c r="D249" s="5" t="s">
        <v>624</v>
      </c>
      <c r="E249" s="5" t="s">
        <v>458</v>
      </c>
      <c r="F249" s="5" t="s">
        <v>289</v>
      </c>
      <c r="G249" s="10">
        <v>42010.455729166664</v>
      </c>
    </row>
    <row r="250" spans="3:7" ht="14.25">
      <c r="C250" s="4" t="s">
        <v>193</v>
      </c>
      <c r="D250" s="5" t="s">
        <v>624</v>
      </c>
      <c r="E250" s="5" t="s">
        <v>458</v>
      </c>
      <c r="F250" s="5" t="s">
        <v>290</v>
      </c>
      <c r="G250" s="10">
        <v>42010.455729166664</v>
      </c>
    </row>
    <row r="251" spans="3:7" ht="14.25">
      <c r="C251" s="4" t="s">
        <v>196</v>
      </c>
      <c r="D251" s="5" t="s">
        <v>624</v>
      </c>
      <c r="E251" s="5" t="s">
        <v>458</v>
      </c>
      <c r="F251" s="5" t="s">
        <v>448</v>
      </c>
      <c r="G251" s="10">
        <v>40472.696909722225</v>
      </c>
    </row>
    <row r="252" spans="3:7" ht="14.25">
      <c r="C252" s="4" t="s">
        <v>197</v>
      </c>
      <c r="D252" s="5" t="s">
        <v>624</v>
      </c>
      <c r="E252" s="5" t="s">
        <v>459</v>
      </c>
      <c r="F252" s="5" t="s">
        <v>282</v>
      </c>
      <c r="G252" s="10">
        <v>42010.455729166664</v>
      </c>
    </row>
    <row r="253" spans="3:7" ht="14.25">
      <c r="C253" s="4" t="s">
        <v>198</v>
      </c>
      <c r="D253" s="5" t="s">
        <v>624</v>
      </c>
      <c r="E253" s="5" t="s">
        <v>459</v>
      </c>
      <c r="F253" s="5" t="s">
        <v>283</v>
      </c>
      <c r="G253" s="10">
        <v>42010.455729166664</v>
      </c>
    </row>
    <row r="254" spans="3:7" ht="14.25">
      <c r="C254" s="4" t="s">
        <v>261</v>
      </c>
      <c r="D254" s="5" t="s">
        <v>624</v>
      </c>
      <c r="E254" s="5" t="s">
        <v>459</v>
      </c>
      <c r="F254" s="5" t="s">
        <v>284</v>
      </c>
      <c r="G254" s="10">
        <v>42010.455729166664</v>
      </c>
    </row>
    <row r="255" spans="3:7" ht="14.25">
      <c r="C255" s="4" t="s">
        <v>262</v>
      </c>
      <c r="D255" s="5" t="s">
        <v>624</v>
      </c>
      <c r="E255" s="5" t="s">
        <v>459</v>
      </c>
      <c r="F255" s="5" t="s">
        <v>285</v>
      </c>
      <c r="G255" s="10">
        <v>42010.455729166664</v>
      </c>
    </row>
    <row r="256" spans="3:7" ht="14.25">
      <c r="C256" s="4" t="s">
        <v>291</v>
      </c>
      <c r="D256" s="5" t="s">
        <v>624</v>
      </c>
      <c r="E256" s="5" t="s">
        <v>459</v>
      </c>
      <c r="F256" s="5" t="s">
        <v>286</v>
      </c>
      <c r="G256" s="10">
        <v>42010.455729166664</v>
      </c>
    </row>
    <row r="257" spans="3:7" ht="14.25">
      <c r="C257" s="4" t="s">
        <v>466</v>
      </c>
      <c r="D257" s="5" t="s">
        <v>624</v>
      </c>
      <c r="E257" s="5" t="s">
        <v>459</v>
      </c>
      <c r="F257" s="5" t="s">
        <v>287</v>
      </c>
      <c r="G257" s="10">
        <v>42010.455729166664</v>
      </c>
    </row>
    <row r="258" spans="3:7" ht="14.25">
      <c r="C258" s="4" t="s">
        <v>467</v>
      </c>
      <c r="D258" s="5" t="s">
        <v>624</v>
      </c>
      <c r="E258" s="5" t="s">
        <v>459</v>
      </c>
      <c r="F258" s="5" t="s">
        <v>288</v>
      </c>
      <c r="G258" s="10">
        <v>42010.455729166664</v>
      </c>
    </row>
    <row r="259" spans="3:7" ht="14.25">
      <c r="C259" s="4" t="s">
        <v>468</v>
      </c>
      <c r="D259" s="5" t="s">
        <v>624</v>
      </c>
      <c r="E259" s="5" t="s">
        <v>459</v>
      </c>
      <c r="F259" s="5" t="s">
        <v>289</v>
      </c>
      <c r="G259" s="10">
        <v>42010.455729166664</v>
      </c>
    </row>
    <row r="260" spans="3:7" ht="14.25">
      <c r="C260" s="4" t="s">
        <v>469</v>
      </c>
      <c r="D260" s="5" t="s">
        <v>624</v>
      </c>
      <c r="E260" s="5" t="s">
        <v>459</v>
      </c>
      <c r="F260" s="5" t="s">
        <v>448</v>
      </c>
      <c r="G260" s="10">
        <v>40472.696909722225</v>
      </c>
    </row>
    <row r="261" spans="3:7" ht="14.25">
      <c r="C261" s="4" t="s">
        <v>470</v>
      </c>
      <c r="D261" s="5" t="s">
        <v>624</v>
      </c>
      <c r="E261" s="5" t="s">
        <v>460</v>
      </c>
      <c r="F261" s="5" t="s">
        <v>282</v>
      </c>
      <c r="G261" s="10">
        <v>42005.423726851855</v>
      </c>
    </row>
    <row r="262" spans="3:7" ht="14.25">
      <c r="C262" s="4" t="s">
        <v>471</v>
      </c>
      <c r="D262" s="5" t="s">
        <v>624</v>
      </c>
      <c r="E262" s="5" t="s">
        <v>460</v>
      </c>
      <c r="F262" s="5" t="s">
        <v>283</v>
      </c>
      <c r="G262" s="10">
        <v>42005.423726851855</v>
      </c>
    </row>
    <row r="263" spans="3:7" ht="14.25">
      <c r="C263" s="4" t="s">
        <v>507</v>
      </c>
      <c r="D263" s="5" t="s">
        <v>624</v>
      </c>
      <c r="E263" s="5" t="s">
        <v>460</v>
      </c>
      <c r="F263" s="5" t="s">
        <v>284</v>
      </c>
      <c r="G263" s="10">
        <v>42005.423726851855</v>
      </c>
    </row>
    <row r="264" spans="3:7" ht="14.25">
      <c r="C264" s="4" t="s">
        <v>177</v>
      </c>
      <c r="D264" s="5" t="s">
        <v>624</v>
      </c>
      <c r="E264" s="5" t="s">
        <v>460</v>
      </c>
      <c r="F264" s="5" t="s">
        <v>285</v>
      </c>
      <c r="G264" s="10">
        <v>42005.423726851855</v>
      </c>
    </row>
    <row r="265" spans="3:7" ht="14.25">
      <c r="C265" s="4" t="s">
        <v>187</v>
      </c>
      <c r="D265" s="5" t="s">
        <v>624</v>
      </c>
      <c r="E265" s="5" t="s">
        <v>460</v>
      </c>
      <c r="F265" s="5" t="s">
        <v>289</v>
      </c>
      <c r="G265" s="10">
        <v>42005.423726851855</v>
      </c>
    </row>
    <row r="266" spans="3:7" ht="14.25">
      <c r="C266" s="4" t="s">
        <v>192</v>
      </c>
      <c r="D266" s="5" t="s">
        <v>624</v>
      </c>
      <c r="E266" s="5" t="s">
        <v>460</v>
      </c>
      <c r="F266" s="5" t="s">
        <v>448</v>
      </c>
      <c r="G266" s="10">
        <v>40472.696909722225</v>
      </c>
    </row>
    <row r="267" spans="3:7" ht="14.25">
      <c r="C267" s="4" t="s">
        <v>193</v>
      </c>
      <c r="D267" s="5" t="s">
        <v>624</v>
      </c>
      <c r="E267" s="5" t="s">
        <v>461</v>
      </c>
      <c r="F267" s="5" t="s">
        <v>215</v>
      </c>
      <c r="G267" s="10">
        <v>42010.455729166664</v>
      </c>
    </row>
    <row r="268" spans="3:7" ht="14.25">
      <c r="C268" s="4" t="s">
        <v>194</v>
      </c>
      <c r="D268" s="5" t="s">
        <v>624</v>
      </c>
      <c r="E268" s="5" t="s">
        <v>461</v>
      </c>
      <c r="F268" s="5" t="s">
        <v>282</v>
      </c>
      <c r="G268" s="10">
        <v>42010.455729166664</v>
      </c>
    </row>
    <row r="269" spans="3:7" ht="14.25">
      <c r="C269" s="4" t="s">
        <v>195</v>
      </c>
      <c r="D269" s="5" t="s">
        <v>624</v>
      </c>
      <c r="E269" s="5" t="s">
        <v>461</v>
      </c>
      <c r="F269" s="5" t="s">
        <v>283</v>
      </c>
      <c r="G269" s="10">
        <v>42010.455729166664</v>
      </c>
    </row>
    <row r="270" spans="3:7" ht="14.25">
      <c r="C270" s="4" t="s">
        <v>196</v>
      </c>
      <c r="D270" s="5" t="s">
        <v>624</v>
      </c>
      <c r="E270" s="5" t="s">
        <v>461</v>
      </c>
      <c r="F270" s="5" t="s">
        <v>284</v>
      </c>
      <c r="G270" s="10">
        <v>42010.455729166664</v>
      </c>
    </row>
    <row r="271" spans="3:7" ht="14.25">
      <c r="C271" s="4" t="s">
        <v>197</v>
      </c>
      <c r="D271" s="5" t="s">
        <v>624</v>
      </c>
      <c r="E271" s="5" t="s">
        <v>461</v>
      </c>
      <c r="F271" s="5" t="s">
        <v>214</v>
      </c>
      <c r="G271" s="10">
        <v>42010.455729166664</v>
      </c>
    </row>
    <row r="272" spans="3:7" ht="14.25">
      <c r="C272" s="4" t="s">
        <v>198</v>
      </c>
      <c r="D272" s="5" t="s">
        <v>624</v>
      </c>
      <c r="E272" s="5" t="s">
        <v>461</v>
      </c>
      <c r="F272" s="5" t="s">
        <v>285</v>
      </c>
      <c r="G272" s="10">
        <v>42010.455729166664</v>
      </c>
    </row>
    <row r="273" spans="3:7" ht="14.25">
      <c r="C273" s="4" t="s">
        <v>261</v>
      </c>
      <c r="D273" s="5" t="s">
        <v>624</v>
      </c>
      <c r="E273" s="5" t="s">
        <v>461</v>
      </c>
      <c r="F273" s="5" t="s">
        <v>213</v>
      </c>
      <c r="G273" s="10">
        <v>42010.455729166664</v>
      </c>
    </row>
    <row r="274" spans="3:7" ht="14.25">
      <c r="C274" s="4" t="s">
        <v>262</v>
      </c>
      <c r="D274" s="5" t="s">
        <v>624</v>
      </c>
      <c r="E274" s="5" t="s">
        <v>461</v>
      </c>
      <c r="F274" s="5" t="s">
        <v>286</v>
      </c>
      <c r="G274" s="10">
        <v>42010.455729166664</v>
      </c>
    </row>
    <row r="275" spans="3:7" ht="14.25">
      <c r="C275" s="4" t="s">
        <v>291</v>
      </c>
      <c r="D275" s="5" t="s">
        <v>624</v>
      </c>
      <c r="E275" s="5" t="s">
        <v>461</v>
      </c>
      <c r="F275" s="5" t="s">
        <v>287</v>
      </c>
      <c r="G275" s="10">
        <v>42010.455729166664</v>
      </c>
    </row>
    <row r="276" spans="3:7" ht="14.25">
      <c r="C276" s="4" t="s">
        <v>466</v>
      </c>
      <c r="D276" s="5" t="s">
        <v>624</v>
      </c>
      <c r="E276" s="5" t="s">
        <v>461</v>
      </c>
      <c r="F276" s="5" t="s">
        <v>288</v>
      </c>
      <c r="G276" s="10">
        <v>42010.455729166664</v>
      </c>
    </row>
    <row r="277" spans="3:7" ht="14.25">
      <c r="C277" s="4" t="s">
        <v>467</v>
      </c>
      <c r="D277" s="5" t="s">
        <v>624</v>
      </c>
      <c r="E277" s="5" t="s">
        <v>461</v>
      </c>
      <c r="F277" s="5" t="s">
        <v>289</v>
      </c>
      <c r="G277" s="10">
        <v>42010.455729166664</v>
      </c>
    </row>
    <row r="278" spans="3:7" ht="14.25">
      <c r="C278" s="4" t="s">
        <v>468</v>
      </c>
      <c r="D278" s="5" t="s">
        <v>624</v>
      </c>
      <c r="E278" s="5" t="s">
        <v>461</v>
      </c>
      <c r="F278" s="5" t="s">
        <v>290</v>
      </c>
      <c r="G278" s="10">
        <v>42010.455729166664</v>
      </c>
    </row>
    <row r="279" spans="3:7" ht="14.25">
      <c r="C279" s="4" t="s">
        <v>469</v>
      </c>
      <c r="D279" s="5" t="s">
        <v>624</v>
      </c>
      <c r="E279" s="5" t="s">
        <v>461</v>
      </c>
      <c r="F279" s="5" t="s">
        <v>656</v>
      </c>
      <c r="G279" s="10">
        <v>42010.455729166664</v>
      </c>
    </row>
    <row r="280" spans="3:7" ht="14.25">
      <c r="C280" s="4" t="s">
        <v>177</v>
      </c>
      <c r="D280" s="5" t="s">
        <v>624</v>
      </c>
      <c r="E280" s="5" t="s">
        <v>461</v>
      </c>
      <c r="F280" s="5" t="s">
        <v>216</v>
      </c>
      <c r="G280" s="10">
        <v>42010.455729166664</v>
      </c>
    </row>
    <row r="281" spans="3:7" ht="14.25">
      <c r="C281" s="4" t="s">
        <v>187</v>
      </c>
      <c r="D281" s="5" t="s">
        <v>624</v>
      </c>
      <c r="E281" s="5" t="s">
        <v>461</v>
      </c>
      <c r="F281" s="5" t="s">
        <v>217</v>
      </c>
      <c r="G281" s="10">
        <v>42010.455729166664</v>
      </c>
    </row>
    <row r="282" spans="3:7" ht="14.25">
      <c r="C282" s="4" t="s">
        <v>192</v>
      </c>
      <c r="D282" s="5" t="s">
        <v>624</v>
      </c>
      <c r="E282" s="5" t="s">
        <v>461</v>
      </c>
      <c r="F282" s="5" t="s">
        <v>448</v>
      </c>
      <c r="G282" s="10">
        <v>40472.696909722225</v>
      </c>
    </row>
    <row r="283" spans="3:7" ht="14.25">
      <c r="C283" s="4" t="s">
        <v>193</v>
      </c>
      <c r="D283" s="5" t="s">
        <v>624</v>
      </c>
      <c r="E283" s="5" t="s">
        <v>461</v>
      </c>
      <c r="F283" s="5" t="s">
        <v>657</v>
      </c>
      <c r="G283" s="10">
        <v>42010.455729166664</v>
      </c>
    </row>
    <row r="284" spans="3:7" ht="14.25">
      <c r="C284" s="4" t="s">
        <v>194</v>
      </c>
      <c r="D284" s="5" t="s">
        <v>624</v>
      </c>
      <c r="E284" s="5" t="s">
        <v>462</v>
      </c>
      <c r="F284" s="5" t="s">
        <v>215</v>
      </c>
      <c r="G284" s="10">
        <v>42010.455729166664</v>
      </c>
    </row>
    <row r="285" spans="3:7" ht="14.25">
      <c r="C285" s="4" t="s">
        <v>195</v>
      </c>
      <c r="D285" s="5" t="s">
        <v>624</v>
      </c>
      <c r="E285" s="5" t="s">
        <v>462</v>
      </c>
      <c r="F285" s="5" t="s">
        <v>282</v>
      </c>
      <c r="G285" s="10">
        <v>42010.455729166664</v>
      </c>
    </row>
    <row r="286" spans="3:7" ht="14.25">
      <c r="C286" s="4" t="s">
        <v>196</v>
      </c>
      <c r="D286" s="5" t="s">
        <v>624</v>
      </c>
      <c r="E286" s="5" t="s">
        <v>462</v>
      </c>
      <c r="F286" s="5" t="s">
        <v>283</v>
      </c>
      <c r="G286" s="10">
        <v>42010.455729166664</v>
      </c>
    </row>
    <row r="287" spans="3:7" ht="14.25">
      <c r="C287" s="4" t="s">
        <v>197</v>
      </c>
      <c r="D287" s="5" t="s">
        <v>624</v>
      </c>
      <c r="E287" s="5" t="s">
        <v>462</v>
      </c>
      <c r="F287" s="5" t="s">
        <v>284</v>
      </c>
      <c r="G287" s="10">
        <v>42010.455729166664</v>
      </c>
    </row>
    <row r="288" spans="3:7" ht="14.25">
      <c r="C288" s="4" t="s">
        <v>261</v>
      </c>
      <c r="D288" s="5" t="s">
        <v>624</v>
      </c>
      <c r="E288" s="5" t="s">
        <v>462</v>
      </c>
      <c r="F288" s="5" t="s">
        <v>285</v>
      </c>
      <c r="G288" s="10">
        <v>42010.455729166664</v>
      </c>
    </row>
    <row r="289" spans="3:7" ht="14.25">
      <c r="C289" s="4" t="s">
        <v>262</v>
      </c>
      <c r="D289" s="5" t="s">
        <v>624</v>
      </c>
      <c r="E289" s="5" t="s">
        <v>462</v>
      </c>
      <c r="F289" s="5" t="s">
        <v>213</v>
      </c>
      <c r="G289" s="10">
        <v>42010.455729166664</v>
      </c>
    </row>
    <row r="290" spans="3:7" ht="14.25">
      <c r="C290" s="4" t="s">
        <v>291</v>
      </c>
      <c r="D290" s="5" t="s">
        <v>624</v>
      </c>
      <c r="E290" s="5" t="s">
        <v>462</v>
      </c>
      <c r="F290" s="5" t="s">
        <v>286</v>
      </c>
      <c r="G290" s="10">
        <v>42010.455729166664</v>
      </c>
    </row>
    <row r="291" spans="3:7" ht="14.25">
      <c r="C291" s="4" t="s">
        <v>466</v>
      </c>
      <c r="D291" s="5" t="s">
        <v>624</v>
      </c>
      <c r="E291" s="5" t="s">
        <v>462</v>
      </c>
      <c r="F291" s="5" t="s">
        <v>287</v>
      </c>
      <c r="G291" s="10">
        <v>42010.455729166664</v>
      </c>
    </row>
    <row r="292" spans="3:7" ht="14.25">
      <c r="C292" s="4" t="s">
        <v>467</v>
      </c>
      <c r="D292" s="5" t="s">
        <v>624</v>
      </c>
      <c r="E292" s="5" t="s">
        <v>462</v>
      </c>
      <c r="F292" s="5" t="s">
        <v>288</v>
      </c>
      <c r="G292" s="10">
        <v>42010.455729166664</v>
      </c>
    </row>
    <row r="293" spans="3:7" ht="14.25">
      <c r="C293" s="4" t="s">
        <v>468</v>
      </c>
      <c r="D293" s="5" t="s">
        <v>624</v>
      </c>
      <c r="E293" s="5" t="s">
        <v>462</v>
      </c>
      <c r="F293" s="5" t="s">
        <v>289</v>
      </c>
      <c r="G293" s="10">
        <v>42010.455729166664</v>
      </c>
    </row>
    <row r="294" spans="3:7" ht="14.25">
      <c r="C294" s="4" t="s">
        <v>469</v>
      </c>
      <c r="D294" s="5" t="s">
        <v>624</v>
      </c>
      <c r="E294" s="5" t="s">
        <v>462</v>
      </c>
      <c r="F294" s="5" t="s">
        <v>290</v>
      </c>
      <c r="G294" s="10">
        <v>42010.455729166664</v>
      </c>
    </row>
    <row r="295" spans="3:7" ht="14.25">
      <c r="C295" s="4" t="s">
        <v>507</v>
      </c>
      <c r="D295" s="5" t="s">
        <v>624</v>
      </c>
      <c r="E295" s="5" t="s">
        <v>462</v>
      </c>
      <c r="F295" s="5" t="s">
        <v>448</v>
      </c>
      <c r="G295" s="10">
        <v>40472.696909722225</v>
      </c>
    </row>
    <row r="296" spans="3:7" ht="14.25">
      <c r="C296" s="4" t="s">
        <v>508</v>
      </c>
      <c r="D296" s="5" t="s">
        <v>624</v>
      </c>
      <c r="E296" s="5" t="s">
        <v>463</v>
      </c>
      <c r="F296" s="5" t="s">
        <v>282</v>
      </c>
      <c r="G296" s="10">
        <v>42010.455729166664</v>
      </c>
    </row>
    <row r="297" spans="3:7" ht="14.25">
      <c r="C297" s="4" t="s">
        <v>509</v>
      </c>
      <c r="D297" s="5" t="s">
        <v>624</v>
      </c>
      <c r="E297" s="5" t="s">
        <v>463</v>
      </c>
      <c r="F297" s="5" t="s">
        <v>283</v>
      </c>
      <c r="G297" s="10">
        <v>42010.455729166664</v>
      </c>
    </row>
    <row r="298" spans="3:7" ht="14.25">
      <c r="C298" s="4" t="s">
        <v>510</v>
      </c>
      <c r="D298" s="5" t="s">
        <v>624</v>
      </c>
      <c r="E298" s="5" t="s">
        <v>463</v>
      </c>
      <c r="F298" s="5" t="s">
        <v>284</v>
      </c>
      <c r="G298" s="10">
        <v>42010.455729166664</v>
      </c>
    </row>
    <row r="299" spans="3:7" ht="14.25">
      <c r="C299" s="4" t="s">
        <v>511</v>
      </c>
      <c r="D299" s="5" t="s">
        <v>624</v>
      </c>
      <c r="E299" s="5" t="s">
        <v>463</v>
      </c>
      <c r="F299" s="5" t="s">
        <v>285</v>
      </c>
      <c r="G299" s="10">
        <v>42010.455729166664</v>
      </c>
    </row>
    <row r="300" spans="3:7" ht="14.25">
      <c r="C300" s="4" t="s">
        <v>512</v>
      </c>
      <c r="D300" s="5" t="s">
        <v>624</v>
      </c>
      <c r="E300" s="5" t="s">
        <v>463</v>
      </c>
      <c r="F300" s="5" t="s">
        <v>286</v>
      </c>
      <c r="G300" s="10">
        <v>42010.455729166664</v>
      </c>
    </row>
    <row r="301" spans="3:7" ht="14.25">
      <c r="C301" s="4" t="s">
        <v>513</v>
      </c>
      <c r="D301" s="5" t="s">
        <v>624</v>
      </c>
      <c r="E301" s="5" t="s">
        <v>463</v>
      </c>
      <c r="F301" s="5" t="s">
        <v>287</v>
      </c>
      <c r="G301" s="10">
        <v>42010.455729166664</v>
      </c>
    </row>
    <row r="302" spans="3:7" ht="14.25">
      <c r="C302" s="4" t="s">
        <v>177</v>
      </c>
      <c r="D302" s="5" t="s">
        <v>624</v>
      </c>
      <c r="E302" s="5" t="s">
        <v>463</v>
      </c>
      <c r="F302" s="5" t="s">
        <v>288</v>
      </c>
      <c r="G302" s="10">
        <v>42010.455729166664</v>
      </c>
    </row>
    <row r="303" spans="3:7" ht="14.25">
      <c r="C303" s="4" t="s">
        <v>187</v>
      </c>
      <c r="D303" s="5" t="s">
        <v>624</v>
      </c>
      <c r="E303" s="5" t="s">
        <v>463</v>
      </c>
      <c r="F303" s="5" t="s">
        <v>289</v>
      </c>
      <c r="G303" s="10">
        <v>42010.455729166664</v>
      </c>
    </row>
    <row r="304" spans="3:7" ht="14.25">
      <c r="C304" s="4" t="s">
        <v>192</v>
      </c>
      <c r="D304" s="5" t="s">
        <v>624</v>
      </c>
      <c r="E304" s="5" t="s">
        <v>463</v>
      </c>
      <c r="F304" s="5" t="s">
        <v>448</v>
      </c>
      <c r="G304" s="10">
        <v>40472.696909722225</v>
      </c>
    </row>
    <row r="305" spans="3:7" ht="14.25">
      <c r="C305" s="4" t="s">
        <v>193</v>
      </c>
      <c r="D305" s="5" t="s">
        <v>624</v>
      </c>
      <c r="E305" s="5" t="s">
        <v>464</v>
      </c>
      <c r="F305" s="5" t="s">
        <v>282</v>
      </c>
      <c r="G305" s="10">
        <v>42010.455729166664</v>
      </c>
    </row>
    <row r="306" spans="3:7" ht="14.25">
      <c r="C306" s="4" t="s">
        <v>194</v>
      </c>
      <c r="D306" s="5" t="s">
        <v>624</v>
      </c>
      <c r="E306" s="5" t="s">
        <v>464</v>
      </c>
      <c r="F306" s="5" t="s">
        <v>283</v>
      </c>
      <c r="G306" s="10">
        <v>42010.455729166664</v>
      </c>
    </row>
    <row r="307" spans="3:7" ht="14.25">
      <c r="C307" s="4" t="s">
        <v>195</v>
      </c>
      <c r="D307" s="5" t="s">
        <v>624</v>
      </c>
      <c r="E307" s="5" t="s">
        <v>464</v>
      </c>
      <c r="F307" s="5" t="s">
        <v>284</v>
      </c>
      <c r="G307" s="10">
        <v>42010.455729166664</v>
      </c>
    </row>
    <row r="308" spans="3:7" ht="14.25">
      <c r="C308" s="4" t="s">
        <v>196</v>
      </c>
      <c r="D308" s="5" t="s">
        <v>624</v>
      </c>
      <c r="E308" s="5" t="s">
        <v>464</v>
      </c>
      <c r="F308" s="5" t="s">
        <v>285</v>
      </c>
      <c r="G308" s="10">
        <v>42010.455729166664</v>
      </c>
    </row>
    <row r="309" spans="3:7" ht="14.25">
      <c r="C309" s="4" t="s">
        <v>197</v>
      </c>
      <c r="D309" s="5" t="s">
        <v>624</v>
      </c>
      <c r="E309" s="5" t="s">
        <v>464</v>
      </c>
      <c r="F309" s="5" t="s">
        <v>286</v>
      </c>
      <c r="G309" s="10">
        <v>42010.455729166664</v>
      </c>
    </row>
    <row r="310" spans="3:7" ht="14.25">
      <c r="C310" s="4" t="s">
        <v>198</v>
      </c>
      <c r="D310" s="5" t="s">
        <v>624</v>
      </c>
      <c r="E310" s="5" t="s">
        <v>464</v>
      </c>
      <c r="F310" s="5" t="s">
        <v>287</v>
      </c>
      <c r="G310" s="10">
        <v>42010.455729166664</v>
      </c>
    </row>
    <row r="311" spans="3:7" ht="14.25">
      <c r="C311" s="4" t="s">
        <v>261</v>
      </c>
      <c r="D311" s="5" t="s">
        <v>624</v>
      </c>
      <c r="E311" s="5" t="s">
        <v>464</v>
      </c>
      <c r="F311" s="5" t="s">
        <v>288</v>
      </c>
      <c r="G311" s="10">
        <v>42010.455729166664</v>
      </c>
    </row>
    <row r="312" spans="3:7" ht="14.25">
      <c r="C312" s="4" t="s">
        <v>262</v>
      </c>
      <c r="D312" s="5" t="s">
        <v>624</v>
      </c>
      <c r="E312" s="5" t="s">
        <v>464</v>
      </c>
      <c r="F312" s="5" t="s">
        <v>289</v>
      </c>
      <c r="G312" s="10">
        <v>42010.455729166664</v>
      </c>
    </row>
    <row r="313" spans="3:7" ht="14.25">
      <c r="C313" s="4" t="s">
        <v>291</v>
      </c>
      <c r="D313" s="5" t="s">
        <v>624</v>
      </c>
      <c r="E313" s="5" t="s">
        <v>464</v>
      </c>
      <c r="F313" s="5" t="s">
        <v>448</v>
      </c>
      <c r="G313" s="10">
        <v>40472.696909722225</v>
      </c>
    </row>
    <row r="314" spans="3:7" ht="14.25">
      <c r="C314" s="4" t="s">
        <v>466</v>
      </c>
      <c r="D314" s="5" t="s">
        <v>624</v>
      </c>
      <c r="E314" s="5" t="s">
        <v>465</v>
      </c>
      <c r="F314" s="5" t="s">
        <v>215</v>
      </c>
      <c r="G314" s="10">
        <v>42010.455729166664</v>
      </c>
    </row>
    <row r="315" spans="3:7" ht="14.25">
      <c r="C315" s="4" t="s">
        <v>467</v>
      </c>
      <c r="D315" s="5" t="s">
        <v>624</v>
      </c>
      <c r="E315" s="5" t="s">
        <v>465</v>
      </c>
      <c r="F315" s="5" t="s">
        <v>282</v>
      </c>
      <c r="G315" s="10">
        <v>42010.455729166664</v>
      </c>
    </row>
    <row r="316" spans="3:7" ht="14.25">
      <c r="C316" s="4" t="s">
        <v>468</v>
      </c>
      <c r="D316" s="5" t="s">
        <v>624</v>
      </c>
      <c r="E316" s="5" t="s">
        <v>465</v>
      </c>
      <c r="F316" s="5" t="s">
        <v>283</v>
      </c>
      <c r="G316" s="10">
        <v>42010.455729166664</v>
      </c>
    </row>
    <row r="317" spans="3:7" ht="14.25">
      <c r="C317" s="4" t="s">
        <v>469</v>
      </c>
      <c r="D317" s="5" t="s">
        <v>624</v>
      </c>
      <c r="E317" s="5" t="s">
        <v>465</v>
      </c>
      <c r="F317" s="5" t="s">
        <v>284</v>
      </c>
      <c r="G317" s="10">
        <v>42010.455729166664</v>
      </c>
    </row>
    <row r="318" spans="3:7" ht="14.25">
      <c r="C318" s="4" t="s">
        <v>471</v>
      </c>
      <c r="D318" s="5" t="s">
        <v>624</v>
      </c>
      <c r="E318" s="5" t="s">
        <v>465</v>
      </c>
      <c r="F318" s="5" t="s">
        <v>285</v>
      </c>
      <c r="G318" s="10">
        <v>42010.455729166664</v>
      </c>
    </row>
    <row r="319" spans="3:7" ht="14.25">
      <c r="C319" s="4" t="s">
        <v>507</v>
      </c>
      <c r="D319" s="5" t="s">
        <v>624</v>
      </c>
      <c r="E319" s="5" t="s">
        <v>465</v>
      </c>
      <c r="F319" s="5" t="s">
        <v>213</v>
      </c>
      <c r="G319" s="10">
        <v>42010.455729166664</v>
      </c>
    </row>
    <row r="320" spans="3:7" ht="14.25">
      <c r="C320" s="4" t="s">
        <v>177</v>
      </c>
      <c r="D320" s="5" t="s">
        <v>624</v>
      </c>
      <c r="E320" s="5" t="s">
        <v>465</v>
      </c>
      <c r="F320" s="5" t="s">
        <v>286</v>
      </c>
      <c r="G320" s="10">
        <v>42010.455729166664</v>
      </c>
    </row>
    <row r="321" spans="3:7" ht="14.25">
      <c r="C321" s="4" t="s">
        <v>187</v>
      </c>
      <c r="D321" s="5" t="s">
        <v>624</v>
      </c>
      <c r="E321" s="5" t="s">
        <v>465</v>
      </c>
      <c r="F321" s="5" t="s">
        <v>287</v>
      </c>
      <c r="G321" s="10">
        <v>42010.455729166664</v>
      </c>
    </row>
    <row r="322" spans="3:7" ht="14.25">
      <c r="C322" s="4" t="s">
        <v>192</v>
      </c>
      <c r="D322" s="5" t="s">
        <v>624</v>
      </c>
      <c r="E322" s="5" t="s">
        <v>465</v>
      </c>
      <c r="F322" s="5" t="s">
        <v>288</v>
      </c>
      <c r="G322" s="10">
        <v>42010.455729166664</v>
      </c>
    </row>
    <row r="323" spans="3:7" ht="14.25">
      <c r="C323" s="4" t="s">
        <v>193</v>
      </c>
      <c r="D323" s="5" t="s">
        <v>624</v>
      </c>
      <c r="E323" s="5" t="s">
        <v>465</v>
      </c>
      <c r="F323" s="5" t="s">
        <v>289</v>
      </c>
      <c r="G323" s="10">
        <v>42010.455729166664</v>
      </c>
    </row>
    <row r="324" spans="3:7" ht="14.25">
      <c r="C324" s="4" t="s">
        <v>194</v>
      </c>
      <c r="D324" s="5" t="s">
        <v>624</v>
      </c>
      <c r="E324" s="5" t="s">
        <v>465</v>
      </c>
      <c r="F324" s="5" t="s">
        <v>290</v>
      </c>
      <c r="G324" s="10">
        <v>42010.455729166664</v>
      </c>
    </row>
    <row r="325" spans="3:7" ht="14.25">
      <c r="C325" s="4" t="s">
        <v>197</v>
      </c>
      <c r="D325" s="5" t="s">
        <v>624</v>
      </c>
      <c r="E325" s="5" t="s">
        <v>465</v>
      </c>
      <c r="F325" s="5" t="s">
        <v>448</v>
      </c>
      <c r="G325" s="10">
        <v>40472.696909722225</v>
      </c>
    </row>
  </sheetData>
  <mergeCells count="2">
    <mergeCell ref="B2:C2"/>
    <mergeCell ref="B45:I45"/>
  </mergeCells>
  <phoneticPr fontId="1" type="noConversion"/>
  <hyperlinks>
    <hyperlink ref="B19" location="R_SF_JSFZ_WH!A1" display="R_SF_JSFZ_WH"/>
    <hyperlink ref="B20" location="R_SF_JSFZ_FY!A1" display="R_SF_JSFZ_FY"/>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5"/>
  <sheetViews>
    <sheetView topLeftCell="B1" workbookViewId="0">
      <selection activeCell="E4" sqref="E4"/>
    </sheetView>
  </sheetViews>
  <sheetFormatPr defaultRowHeight="13.5"/>
  <cols>
    <col min="1" max="1" width="23.875" bestFit="1" customWidth="1"/>
    <col min="2" max="2" width="13.375" customWidth="1"/>
    <col min="3" max="3" width="56" bestFit="1" customWidth="1"/>
    <col min="4" max="4" width="11.625" bestFit="1" customWidth="1"/>
    <col min="8" max="8" width="12.5" customWidth="1"/>
    <col min="10" max="10" width="8" bestFit="1" customWidth="1"/>
  </cols>
  <sheetData>
    <row r="1" spans="1:12">
      <c r="E1" t="s">
        <v>921</v>
      </c>
      <c r="H1" t="s">
        <v>922</v>
      </c>
      <c r="L1" t="s">
        <v>923</v>
      </c>
    </row>
    <row r="3" spans="1:12">
      <c r="D3" t="s">
        <v>924</v>
      </c>
    </row>
    <row r="4" spans="1:12">
      <c r="E4" t="s">
        <v>5917</v>
      </c>
      <c r="L4" t="s">
        <v>925</v>
      </c>
    </row>
    <row r="5" spans="1:12">
      <c r="E5" t="s">
        <v>1357</v>
      </c>
      <c r="L5" t="s">
        <v>275</v>
      </c>
    </row>
    <row r="6" spans="1:12">
      <c r="E6" t="s">
        <v>942</v>
      </c>
      <c r="L6" t="s">
        <v>927</v>
      </c>
    </row>
    <row r="7" spans="1:12">
      <c r="E7" t="s">
        <v>930</v>
      </c>
      <c r="L7" t="s">
        <v>926</v>
      </c>
    </row>
    <row r="8" spans="1:12">
      <c r="E8" t="s">
        <v>943</v>
      </c>
      <c r="L8" t="s">
        <v>928</v>
      </c>
    </row>
    <row r="9" spans="1:12">
      <c r="E9" t="s">
        <v>944</v>
      </c>
      <c r="L9" t="s">
        <v>274</v>
      </c>
    </row>
    <row r="10" spans="1:12">
      <c r="E10" t="s">
        <v>945</v>
      </c>
      <c r="L10" t="s">
        <v>929</v>
      </c>
    </row>
    <row r="11" spans="1:12">
      <c r="E11" t="s">
        <v>1359</v>
      </c>
      <c r="L11" t="s">
        <v>1355</v>
      </c>
    </row>
    <row r="12" spans="1:12">
      <c r="E12" t="s">
        <v>1356</v>
      </c>
      <c r="L12" t="s">
        <v>1358</v>
      </c>
    </row>
    <row r="15" spans="1:12">
      <c r="D15" t="s">
        <v>841</v>
      </c>
    </row>
    <row r="16" spans="1:12" ht="14.25">
      <c r="A16" t="s">
        <v>935</v>
      </c>
      <c r="B16" t="s">
        <v>936</v>
      </c>
      <c r="C16" t="str">
        <f>CONCATENATE(A16,".add(",B16,".COL_",H16,");")</f>
        <v>BKMK_NAME_ENTRUST_LST.add(SfEntrust.COL_ACCEPTOR);</v>
      </c>
      <c r="D16" t="s">
        <v>454</v>
      </c>
      <c r="E16" t="str">
        <f>CONCATENATE(D16,"_",H16)</f>
        <v>SF_ENTRUST_ACCEPTOR</v>
      </c>
      <c r="H16" s="5" t="s">
        <v>941</v>
      </c>
      <c r="I16" s="4"/>
      <c r="L16" s="5" t="s">
        <v>842</v>
      </c>
    </row>
    <row r="17" spans="1:12" ht="14.25">
      <c r="A17" t="s">
        <v>935</v>
      </c>
      <c r="B17" t="s">
        <v>936</v>
      </c>
      <c r="C17" t="str">
        <f t="shared" ref="C17:C57" si="0">CONCATENATE(A17,".add(",B17,".COL_",H17,");")</f>
        <v>BKMK_NAME_ENTRUST_LST.add(SfEntrust.COL_ACCEPT_DATE);</v>
      </c>
      <c r="D17" t="s">
        <v>454</v>
      </c>
      <c r="E17" t="str">
        <f t="shared" ref="E17:E57" si="1">CONCATENATE(D17,"_",H17)</f>
        <v>SF_ENTRUST_ACCEPT_DATE</v>
      </c>
      <c r="H17" s="5" t="s">
        <v>843</v>
      </c>
      <c r="I17" s="4"/>
      <c r="L17" s="5" t="s">
        <v>844</v>
      </c>
    </row>
    <row r="18" spans="1:12" ht="14.25">
      <c r="A18" t="s">
        <v>935</v>
      </c>
      <c r="B18" t="s">
        <v>936</v>
      </c>
      <c r="C18" t="str">
        <f t="shared" ref="C18" si="2">CONCATENATE(A18,".add(",B18,".COL_",H18,");")</f>
        <v>BKMK_NAME_ENTRUST_LST.add(SfEntrust.COL_ACCEPT_DATE2);</v>
      </c>
      <c r="D18" t="s">
        <v>454</v>
      </c>
      <c r="E18" t="str">
        <f t="shared" ref="E18" si="3">CONCATENATE(D18,"_",H18)</f>
        <v>SF_ENTRUST_ACCEPT_DATE2</v>
      </c>
      <c r="H18" s="5" t="s">
        <v>5739</v>
      </c>
      <c r="I18" s="4"/>
      <c r="L18" s="5" t="s">
        <v>844</v>
      </c>
    </row>
    <row r="19" spans="1:12" ht="14.25">
      <c r="A19" t="s">
        <v>935</v>
      </c>
      <c r="B19" t="s">
        <v>936</v>
      </c>
      <c r="C19" t="str">
        <f t="shared" ref="C19" si="4">CONCATENATE(A19,".add(",B19,".COL_",H19,");")</f>
        <v>BKMK_NAME_ENTRUST_LST.add(SfEntrust.COL_ACCEPT_DATE3);</v>
      </c>
      <c r="D19" t="s">
        <v>454</v>
      </c>
      <c r="E19" t="str">
        <f t="shared" ref="E19" si="5">CONCATENATE(D19,"_",H19)</f>
        <v>SF_ENTRUST_ACCEPT_DATE3</v>
      </c>
      <c r="H19" s="5" t="s">
        <v>5740</v>
      </c>
      <c r="I19" s="4"/>
      <c r="L19" s="5" t="s">
        <v>844</v>
      </c>
    </row>
    <row r="20" spans="1:12" ht="14.25">
      <c r="A20" t="s">
        <v>935</v>
      </c>
      <c r="B20" t="s">
        <v>936</v>
      </c>
      <c r="C20" t="str">
        <f t="shared" si="0"/>
        <v>BKMK_NAME_ENTRUST_LST.add(SfEntrust.COL_BRIEF);</v>
      </c>
      <c r="D20" t="s">
        <v>454</v>
      </c>
      <c r="E20" t="str">
        <f t="shared" si="1"/>
        <v>SF_ENTRUST_BRIEF</v>
      </c>
      <c r="H20" s="5" t="s">
        <v>845</v>
      </c>
      <c r="I20" s="4"/>
      <c r="L20" s="5" t="s">
        <v>846</v>
      </c>
    </row>
    <row r="21" spans="1:12" ht="14.25">
      <c r="A21" t="s">
        <v>935</v>
      </c>
      <c r="B21" t="s">
        <v>936</v>
      </c>
      <c r="C21" t="str">
        <f t="shared" si="0"/>
        <v>BKMK_NAME_ENTRUST_LST.add(SfEntrust.COL_CODE);</v>
      </c>
      <c r="D21" t="s">
        <v>454</v>
      </c>
      <c r="E21" t="str">
        <f t="shared" si="1"/>
        <v>SF_ENTRUST_CODE</v>
      </c>
      <c r="H21" s="5" t="s">
        <v>847</v>
      </c>
      <c r="I21" s="4"/>
      <c r="L21" s="5" t="s">
        <v>191</v>
      </c>
    </row>
    <row r="22" spans="1:12" ht="14.25">
      <c r="A22" t="s">
        <v>935</v>
      </c>
      <c r="B22" t="s">
        <v>936</v>
      </c>
      <c r="C22" t="str">
        <f t="shared" ref="C22" si="6">CONCATENATE(A22,".add(",B22,".COL_",H22,");")</f>
        <v>BKMK_NAME_ENTRUST_LST.add(SfEntrust.COL_CODE2);</v>
      </c>
      <c r="D22" t="s">
        <v>454</v>
      </c>
      <c r="E22" t="str">
        <f t="shared" ref="E22" si="7">CONCATENATE(D22,"_",H22)</f>
        <v>SF_ENTRUST_CODE2</v>
      </c>
      <c r="H22" s="5" t="s">
        <v>1366</v>
      </c>
      <c r="I22" s="4"/>
      <c r="L22" s="5" t="s">
        <v>191</v>
      </c>
    </row>
    <row r="23" spans="1:12" ht="14.25">
      <c r="A23" t="s">
        <v>935</v>
      </c>
      <c r="B23" t="s">
        <v>936</v>
      </c>
      <c r="C23" t="str">
        <f t="shared" si="0"/>
        <v>BKMK_NAME_ENTRUST_LST.add(SfEntrust.COL_ENTRUSTOR_ID);</v>
      </c>
      <c r="D23" t="s">
        <v>454</v>
      </c>
      <c r="E23" t="str">
        <f t="shared" si="1"/>
        <v>SF_ENTRUST_ENTRUSTOR_ID</v>
      </c>
      <c r="H23" s="5" t="s">
        <v>848</v>
      </c>
      <c r="I23" s="4"/>
      <c r="L23" s="5" t="s">
        <v>849</v>
      </c>
    </row>
    <row r="24" spans="1:12" ht="14.25">
      <c r="A24" t="s">
        <v>935</v>
      </c>
      <c r="B24" t="s">
        <v>936</v>
      </c>
      <c r="C24" t="str">
        <f t="shared" si="0"/>
        <v>BKMK_NAME_ENTRUST_LST.add(SfEntrust.COL_ENTRUSTOR_NAME);</v>
      </c>
      <c r="D24" t="s">
        <v>454</v>
      </c>
      <c r="E24" t="str">
        <f t="shared" si="1"/>
        <v>SF_ENTRUST_ENTRUSTOR_NAME</v>
      </c>
      <c r="H24" s="5" t="s">
        <v>850</v>
      </c>
      <c r="I24" s="4"/>
      <c r="L24" s="5" t="s">
        <v>851</v>
      </c>
    </row>
    <row r="25" spans="1:12" ht="14.25">
      <c r="A25" t="s">
        <v>935</v>
      </c>
      <c r="B25" t="s">
        <v>936</v>
      </c>
      <c r="C25" t="str">
        <f t="shared" si="0"/>
        <v>BKMK_NAME_ENTRUST_LST.add(SfEntrust.COL_ENTRUST_ID);</v>
      </c>
      <c r="D25" t="s">
        <v>454</v>
      </c>
      <c r="E25" t="str">
        <f t="shared" si="1"/>
        <v>SF_ENTRUST_ENTRUST_ID</v>
      </c>
      <c r="H25" s="5" t="s">
        <v>516</v>
      </c>
      <c r="I25" s="4"/>
      <c r="L25" s="5" t="s">
        <v>518</v>
      </c>
    </row>
    <row r="26" spans="1:12" ht="14.25">
      <c r="A26" t="s">
        <v>935</v>
      </c>
      <c r="B26" t="s">
        <v>936</v>
      </c>
      <c r="C26" t="str">
        <f t="shared" si="0"/>
        <v>BKMK_NAME_ENTRUST_LST.add(SfEntrust.COL_INPUTOR);</v>
      </c>
      <c r="D26" t="s">
        <v>454</v>
      </c>
      <c r="E26" t="str">
        <f t="shared" si="1"/>
        <v>SF_ENTRUST_INPUTOR</v>
      </c>
      <c r="H26" s="5" t="s">
        <v>831</v>
      </c>
      <c r="I26" s="4"/>
      <c r="L26" s="5" t="s">
        <v>833</v>
      </c>
    </row>
    <row r="27" spans="1:12" ht="14.25">
      <c r="A27" t="s">
        <v>935</v>
      </c>
      <c r="B27" t="s">
        <v>936</v>
      </c>
      <c r="C27" t="str">
        <f t="shared" si="0"/>
        <v>BKMK_NAME_ENTRUST_LST.add(SfEntrust.COL_INPUT_DATE);</v>
      </c>
      <c r="D27" t="s">
        <v>454</v>
      </c>
      <c r="E27" t="str">
        <f t="shared" si="1"/>
        <v>SF_ENTRUST_INPUT_DATE</v>
      </c>
      <c r="H27" s="5" t="s">
        <v>832</v>
      </c>
      <c r="I27" s="4"/>
      <c r="L27" s="5" t="s">
        <v>834</v>
      </c>
    </row>
    <row r="28" spans="1:12" ht="14.25">
      <c r="A28" t="s">
        <v>935</v>
      </c>
      <c r="B28" t="s">
        <v>936</v>
      </c>
      <c r="C28" t="str">
        <f t="shared" si="0"/>
        <v>BKMK_NAME_ENTRUST_LST.add(SfEntrust.COL_IS_ACCEPT);</v>
      </c>
      <c r="D28" t="s">
        <v>454</v>
      </c>
      <c r="E28" t="str">
        <f t="shared" si="1"/>
        <v>SF_ENTRUST_IS_ACCEPT</v>
      </c>
      <c r="H28" s="5" t="s">
        <v>852</v>
      </c>
      <c r="I28" s="4"/>
      <c r="L28" s="5" t="s">
        <v>853</v>
      </c>
    </row>
    <row r="29" spans="1:12" ht="14.25">
      <c r="A29" t="s">
        <v>935</v>
      </c>
      <c r="B29" t="s">
        <v>936</v>
      </c>
      <c r="C29" t="str">
        <f t="shared" si="0"/>
        <v>BKMK_NAME_ENTRUST_LST.add(SfEntrust.COL_IS_CXJD);</v>
      </c>
      <c r="D29" t="s">
        <v>454</v>
      </c>
      <c r="E29" t="str">
        <f t="shared" si="1"/>
        <v>SF_ENTRUST_IS_CXJD</v>
      </c>
      <c r="H29" s="5" t="s">
        <v>854</v>
      </c>
      <c r="I29" s="4"/>
      <c r="L29" s="5" t="s">
        <v>855</v>
      </c>
    </row>
    <row r="30" spans="1:12" ht="14.25">
      <c r="A30" t="s">
        <v>935</v>
      </c>
      <c r="B30" t="s">
        <v>936</v>
      </c>
      <c r="C30" t="str">
        <f t="shared" si="0"/>
        <v>BKMK_NAME_ENTRUST_LST.add(SfEntrust.COL_JD_CHARGE);</v>
      </c>
      <c r="D30" t="s">
        <v>454</v>
      </c>
      <c r="E30" t="str">
        <f t="shared" si="1"/>
        <v>SF_ENTRUST_JD_CHARGE</v>
      </c>
      <c r="H30" s="5" t="s">
        <v>856</v>
      </c>
      <c r="I30" s="4"/>
      <c r="L30" s="5" t="s">
        <v>857</v>
      </c>
    </row>
    <row r="31" spans="1:12" ht="14.25">
      <c r="A31" t="s">
        <v>935</v>
      </c>
      <c r="B31" t="s">
        <v>936</v>
      </c>
      <c r="C31" t="str">
        <f t="shared" si="0"/>
        <v>BKMK_NAME_ENTRUST_LST.add(SfEntrust.COL_JD_COMPANY);</v>
      </c>
      <c r="D31" t="s">
        <v>454</v>
      </c>
      <c r="E31" t="str">
        <f t="shared" si="1"/>
        <v>SF_ENTRUST_JD_COMPANY</v>
      </c>
      <c r="H31" s="5" t="s">
        <v>858</v>
      </c>
      <c r="I31" s="4"/>
      <c r="L31" s="5" t="s">
        <v>859</v>
      </c>
    </row>
    <row r="32" spans="1:12" ht="14.25">
      <c r="A32" t="s">
        <v>935</v>
      </c>
      <c r="B32" t="s">
        <v>936</v>
      </c>
      <c r="C32" t="str">
        <f t="shared" si="0"/>
        <v>BKMK_NAME_ENTRUST_LST.add(SfEntrust.COL_JD_DOC_SEND_TYPE);</v>
      </c>
      <c r="D32" t="s">
        <v>454</v>
      </c>
      <c r="E32" t="str">
        <f t="shared" si="1"/>
        <v>SF_ENTRUST_JD_DOC_SEND_TYPE</v>
      </c>
      <c r="H32" s="5" t="s">
        <v>860</v>
      </c>
      <c r="I32" s="4"/>
      <c r="L32" s="5" t="s">
        <v>861</v>
      </c>
    </row>
    <row r="33" spans="1:12" ht="14.25">
      <c r="A33" t="s">
        <v>935</v>
      </c>
      <c r="B33" t="s">
        <v>936</v>
      </c>
      <c r="C33" t="str">
        <f t="shared" si="0"/>
        <v>BKMK_NAME_ENTRUST_LST.add(SfEntrust.COL_JD_DOC_SEND_TYPE_FZ);</v>
      </c>
      <c r="D33" t="s">
        <v>454</v>
      </c>
      <c r="E33" t="str">
        <f t="shared" si="1"/>
        <v>SF_ENTRUST_JD_DOC_SEND_TYPE_FZ</v>
      </c>
      <c r="H33" s="5" t="s">
        <v>862</v>
      </c>
      <c r="I33" s="4"/>
      <c r="L33" s="5" t="s">
        <v>863</v>
      </c>
    </row>
    <row r="34" spans="1:12" ht="14.25">
      <c r="A34" t="s">
        <v>935</v>
      </c>
      <c r="B34" t="s">
        <v>936</v>
      </c>
      <c r="C34" t="str">
        <f t="shared" si="0"/>
        <v>BKMK_NAME_ENTRUST_LST.add(SfEntrust.COL_JD_FHR);</v>
      </c>
      <c r="D34" t="s">
        <v>454</v>
      </c>
      <c r="E34" t="str">
        <f t="shared" si="1"/>
        <v>SF_ENTRUST_JD_FHR</v>
      </c>
      <c r="H34" s="5" t="s">
        <v>864</v>
      </c>
      <c r="I34" s="4"/>
      <c r="L34" s="5" t="s">
        <v>865</v>
      </c>
    </row>
    <row r="35" spans="1:12" ht="14.25">
      <c r="A35" t="s">
        <v>935</v>
      </c>
      <c r="B35" t="s">
        <v>936</v>
      </c>
      <c r="C35" t="str">
        <f t="shared" si="0"/>
        <v>BKMK_NAME_ENTRUST_LST.add(SfEntrust.COL_JD_FZR);</v>
      </c>
      <c r="D35" t="s">
        <v>454</v>
      </c>
      <c r="E35" t="str">
        <f t="shared" si="1"/>
        <v>SF_ENTRUST_JD_FZR</v>
      </c>
      <c r="H35" s="5" t="s">
        <v>866</v>
      </c>
      <c r="I35" s="4"/>
      <c r="L35" s="5" t="s">
        <v>867</v>
      </c>
    </row>
    <row r="36" spans="1:12" ht="14.25">
      <c r="A36" t="s">
        <v>935</v>
      </c>
      <c r="B36" t="s">
        <v>936</v>
      </c>
      <c r="C36" t="str">
        <f t="shared" ref="C36:C37" si="8">CONCATENATE(A36,".add(",B36,".COL_",H36,");")</f>
        <v>BKMK_NAME_ENTRUST_LST.add(SfEntrust.COL_JD_FHR2);</v>
      </c>
      <c r="D36" t="s">
        <v>454</v>
      </c>
      <c r="E36" t="str">
        <f t="shared" ref="E36:E37" si="9">CONCATENATE(D36,"_",H36)</f>
        <v>SF_ENTRUST_JD_FHR2</v>
      </c>
      <c r="H36" s="5" t="s">
        <v>5737</v>
      </c>
      <c r="I36" s="4"/>
      <c r="L36" s="5" t="s">
        <v>865</v>
      </c>
    </row>
    <row r="37" spans="1:12" ht="14.25">
      <c r="A37" t="s">
        <v>935</v>
      </c>
      <c r="B37" t="s">
        <v>936</v>
      </c>
      <c r="C37" t="str">
        <f t="shared" si="8"/>
        <v>BKMK_NAME_ENTRUST_LST.add(SfEntrust.COL_JD_FZR2);</v>
      </c>
      <c r="D37" t="s">
        <v>454</v>
      </c>
      <c r="E37" t="str">
        <f t="shared" si="9"/>
        <v>SF_ENTRUST_JD_FZR2</v>
      </c>
      <c r="H37" s="5" t="s">
        <v>5738</v>
      </c>
      <c r="I37" s="4"/>
      <c r="L37" s="5" t="s">
        <v>867</v>
      </c>
    </row>
    <row r="38" spans="1:12" ht="14.25">
      <c r="A38" t="s">
        <v>935</v>
      </c>
      <c r="B38" t="s">
        <v>936</v>
      </c>
      <c r="C38" t="str">
        <f t="shared" si="0"/>
        <v>BKMK_NAME_ENTRUST_LST.add(SfEntrust.COL_JD_HISTORY);</v>
      </c>
      <c r="D38" t="s">
        <v>454</v>
      </c>
      <c r="E38" t="str">
        <f t="shared" si="1"/>
        <v>SF_ENTRUST_JD_HISTORY</v>
      </c>
      <c r="H38" s="5" t="s">
        <v>868</v>
      </c>
      <c r="I38" s="4"/>
      <c r="L38" s="5" t="s">
        <v>869</v>
      </c>
    </row>
    <row r="39" spans="1:12" ht="14.25">
      <c r="A39" t="s">
        <v>935</v>
      </c>
      <c r="B39" t="s">
        <v>936</v>
      </c>
      <c r="C39" t="str">
        <f t="shared" si="0"/>
        <v>BKMK_NAME_ENTRUST_LST.add(SfEntrust.COL_JD_ORG);</v>
      </c>
      <c r="D39" t="s">
        <v>454</v>
      </c>
      <c r="E39" t="str">
        <f t="shared" si="1"/>
        <v>SF_ENTRUST_JD_ORG</v>
      </c>
      <c r="H39" s="5" t="s">
        <v>870</v>
      </c>
      <c r="I39" s="4"/>
      <c r="L39" s="5" t="s">
        <v>871</v>
      </c>
    </row>
    <row r="40" spans="1:12" ht="14.25">
      <c r="A40" t="s">
        <v>935</v>
      </c>
      <c r="B40" t="s">
        <v>936</v>
      </c>
      <c r="C40" t="str">
        <f t="shared" si="0"/>
        <v>BKMK_NAME_ENTRUST_LST.add(SfEntrust.COL_JD_REQUIRE);</v>
      </c>
      <c r="D40" t="s">
        <v>454</v>
      </c>
      <c r="E40" t="str">
        <f t="shared" si="1"/>
        <v>SF_ENTRUST_JD_REQUIRE</v>
      </c>
      <c r="H40" s="5" t="s">
        <v>872</v>
      </c>
      <c r="I40" s="4"/>
      <c r="L40" s="5" t="s">
        <v>873</v>
      </c>
    </row>
    <row r="41" spans="1:12" ht="14.25">
      <c r="A41" t="s">
        <v>935</v>
      </c>
      <c r="B41" t="s">
        <v>936</v>
      </c>
      <c r="C41" t="str">
        <f t="shared" si="0"/>
        <v>BKMK_NAME_ENTRUST_LST.add(SfEntrust.COL_JD_TARGET_ID);</v>
      </c>
      <c r="D41" t="s">
        <v>454</v>
      </c>
      <c r="E41" t="str">
        <f t="shared" si="1"/>
        <v>SF_ENTRUST_JD_TARGET_ID</v>
      </c>
      <c r="H41" s="5" t="s">
        <v>874</v>
      </c>
      <c r="I41" s="4"/>
      <c r="L41" s="5" t="s">
        <v>875</v>
      </c>
    </row>
    <row r="42" spans="1:12" ht="14.25">
      <c r="A42" t="s">
        <v>935</v>
      </c>
      <c r="B42" t="s">
        <v>936</v>
      </c>
      <c r="C42" t="str">
        <f t="shared" si="0"/>
        <v>BKMK_NAME_ENTRUST_LST.add(SfEntrust.COL_JD_TARGET_NAME);</v>
      </c>
      <c r="D42" t="s">
        <v>454</v>
      </c>
      <c r="E42" t="str">
        <f t="shared" si="1"/>
        <v>SF_ENTRUST_JD_TARGET_NAME</v>
      </c>
      <c r="H42" s="5" t="s">
        <v>876</v>
      </c>
      <c r="I42" s="4"/>
      <c r="L42" s="5" t="s">
        <v>877</v>
      </c>
    </row>
    <row r="43" spans="1:12" ht="14.25">
      <c r="A43" t="s">
        <v>935</v>
      </c>
      <c r="B43" t="s">
        <v>936</v>
      </c>
      <c r="C43" t="str">
        <f t="shared" si="0"/>
        <v>BKMK_NAME_ENTRUST_LST.add(SfEntrust.COL_MAJOR_CODE);</v>
      </c>
      <c r="D43" t="s">
        <v>454</v>
      </c>
      <c r="E43" t="str">
        <f t="shared" si="1"/>
        <v>SF_ENTRUST_MAJOR_CODE</v>
      </c>
      <c r="H43" s="5" t="s">
        <v>672</v>
      </c>
      <c r="I43" s="4"/>
      <c r="L43" s="5" t="s">
        <v>835</v>
      </c>
    </row>
    <row r="44" spans="1:12" ht="14.25">
      <c r="A44" t="s">
        <v>935</v>
      </c>
      <c r="B44" t="s">
        <v>936</v>
      </c>
      <c r="C44" t="str">
        <f t="shared" si="0"/>
        <v>BKMK_NAME_ENTRUST_LST.add(SfEntrust.COL_NAME);</v>
      </c>
      <c r="D44" t="s">
        <v>454</v>
      </c>
      <c r="E44" t="str">
        <f t="shared" si="1"/>
        <v>SF_ENTRUST_NAME</v>
      </c>
      <c r="H44" s="5" t="s">
        <v>190</v>
      </c>
      <c r="I44" s="4"/>
      <c r="L44" s="5" t="s">
        <v>878</v>
      </c>
    </row>
    <row r="45" spans="1:12" ht="14.25">
      <c r="A45" t="s">
        <v>935</v>
      </c>
      <c r="B45" t="s">
        <v>936</v>
      </c>
      <c r="C45" t="str">
        <f t="shared" ref="C45" si="10">CONCATENATE(A45,".add(",B45,".COL_",H45,");")</f>
        <v>BKMK_NAME_ENTRUST_LST.add(SfEntrust.COL_NAME2);</v>
      </c>
      <c r="D45" t="s">
        <v>454</v>
      </c>
      <c r="E45" t="str">
        <f t="shared" ref="E45" si="11">CONCATENATE(D45,"_",H45)</f>
        <v>SF_ENTRUST_NAME2</v>
      </c>
      <c r="H45" s="5" t="s">
        <v>1367</v>
      </c>
      <c r="I45" s="4"/>
      <c r="L45" s="5" t="s">
        <v>878</v>
      </c>
    </row>
    <row r="46" spans="1:12" ht="14.25">
      <c r="A46" t="s">
        <v>935</v>
      </c>
      <c r="B46" t="s">
        <v>936</v>
      </c>
      <c r="C46" t="str">
        <f t="shared" si="0"/>
        <v>BKMK_NAME_ENTRUST_LST.add(SfEntrust.COL_ND);</v>
      </c>
      <c r="D46" t="s">
        <v>454</v>
      </c>
      <c r="E46" t="str">
        <f t="shared" si="1"/>
        <v>SF_ENTRUST_ND</v>
      </c>
      <c r="H46" s="5" t="s">
        <v>199</v>
      </c>
      <c r="I46" s="4"/>
      <c r="L46" s="5" t="s">
        <v>836</v>
      </c>
    </row>
    <row r="47" spans="1:12" ht="14.25">
      <c r="A47" t="s">
        <v>935</v>
      </c>
      <c r="B47" t="s">
        <v>936</v>
      </c>
      <c r="C47" t="str">
        <f t="shared" si="0"/>
        <v>BKMK_NAME_ENTRUST_LST.add(SfEntrust.COL_NOT_ACCEPT_REASON);</v>
      </c>
      <c r="D47" t="s">
        <v>454</v>
      </c>
      <c r="E47" t="str">
        <f t="shared" si="1"/>
        <v>SF_ENTRUST_NOT_ACCEPT_REASON</v>
      </c>
      <c r="H47" s="5" t="s">
        <v>879</v>
      </c>
      <c r="I47" s="4"/>
      <c r="L47" s="5" t="s">
        <v>880</v>
      </c>
    </row>
    <row r="48" spans="1:12" ht="14.25">
      <c r="A48" t="s">
        <v>935</v>
      </c>
      <c r="B48" t="s">
        <v>936</v>
      </c>
      <c r="C48" t="str">
        <f t="shared" si="0"/>
        <v>BKMK_NAME_ENTRUST_LST.add(SfEntrust.COL_PROCESS_INST_ID);</v>
      </c>
      <c r="D48" t="s">
        <v>454</v>
      </c>
      <c r="E48" t="str">
        <f t="shared" si="1"/>
        <v>SF_ENTRUST_PROCESS_INST_ID</v>
      </c>
      <c r="H48" s="5" t="s">
        <v>517</v>
      </c>
      <c r="I48" s="4"/>
      <c r="L48" s="5" t="s">
        <v>881</v>
      </c>
    </row>
    <row r="49" spans="1:12" ht="14.25">
      <c r="A49" t="s">
        <v>935</v>
      </c>
      <c r="B49" t="s">
        <v>936</v>
      </c>
      <c r="C49" t="str">
        <f t="shared" si="0"/>
        <v>BKMK_NAME_ENTRUST_LST.add(SfEntrust.COL_REMARK);</v>
      </c>
      <c r="D49" t="s">
        <v>454</v>
      </c>
      <c r="E49" t="str">
        <f t="shared" si="1"/>
        <v>SF_ENTRUST_REMARK</v>
      </c>
      <c r="H49" s="5" t="s">
        <v>230</v>
      </c>
      <c r="I49" s="4"/>
      <c r="L49" s="5" t="s">
        <v>837</v>
      </c>
    </row>
    <row r="50" spans="1:12" ht="14.25">
      <c r="A50" t="s">
        <v>935</v>
      </c>
      <c r="B50" t="s">
        <v>936</v>
      </c>
      <c r="C50" t="str">
        <f t="shared" si="0"/>
        <v>BKMK_NAME_ENTRUST_LST.add(SfEntrust.COL_SJR);</v>
      </c>
      <c r="D50" t="s">
        <v>454</v>
      </c>
      <c r="E50" t="str">
        <f t="shared" si="1"/>
        <v>SF_ENTRUST_SJR</v>
      </c>
      <c r="H50" s="5" t="s">
        <v>882</v>
      </c>
      <c r="I50" s="4"/>
      <c r="L50" s="5" t="s">
        <v>883</v>
      </c>
    </row>
    <row r="51" spans="1:12" ht="14.25">
      <c r="A51" t="s">
        <v>935</v>
      </c>
      <c r="B51" t="s">
        <v>936</v>
      </c>
      <c r="C51" t="str">
        <f t="shared" si="0"/>
        <v>BKMK_NAME_ENTRUST_LST.add(SfEntrust.COL_SJR_ADDRESS);</v>
      </c>
      <c r="D51" t="s">
        <v>454</v>
      </c>
      <c r="E51" t="str">
        <f t="shared" si="1"/>
        <v>SF_ENTRUST_SJR_ADDRESS</v>
      </c>
      <c r="H51" s="5" t="s">
        <v>884</v>
      </c>
      <c r="I51" s="4"/>
      <c r="L51" s="5" t="s">
        <v>885</v>
      </c>
    </row>
    <row r="52" spans="1:12" ht="14.25">
      <c r="A52" t="s">
        <v>935</v>
      </c>
      <c r="B52" t="s">
        <v>936</v>
      </c>
      <c r="C52" t="str">
        <f t="shared" si="0"/>
        <v>BKMK_NAME_ENTRUST_LST.add(SfEntrust.COL_SJR_TEL);</v>
      </c>
      <c r="D52" t="s">
        <v>454</v>
      </c>
      <c r="E52" t="str">
        <f t="shared" si="1"/>
        <v>SF_ENTRUST_SJR_TEL</v>
      </c>
      <c r="H52" s="5" t="s">
        <v>886</v>
      </c>
      <c r="I52" s="4"/>
      <c r="L52" s="5" t="s">
        <v>887</v>
      </c>
    </row>
    <row r="53" spans="1:12" ht="14.25">
      <c r="A53" t="s">
        <v>935</v>
      </c>
      <c r="B53" t="s">
        <v>936</v>
      </c>
      <c r="C53" t="str">
        <f t="shared" si="0"/>
        <v>BKMK_NAME_ENTRUST_LST.add(SfEntrust.COL_SJR_ZJ_CODE);</v>
      </c>
      <c r="D53" t="s">
        <v>454</v>
      </c>
      <c r="E53" t="str">
        <f t="shared" si="1"/>
        <v>SF_ENTRUST_SJR_ZJ_CODE</v>
      </c>
      <c r="H53" s="5" t="s">
        <v>888</v>
      </c>
      <c r="I53" s="4"/>
      <c r="L53" s="5" t="s">
        <v>889</v>
      </c>
    </row>
    <row r="54" spans="1:12" ht="14.25">
      <c r="A54" t="s">
        <v>935</v>
      </c>
      <c r="B54" t="s">
        <v>936</v>
      </c>
      <c r="C54" t="str">
        <f t="shared" si="0"/>
        <v>BKMK_NAME_ENTRUST_LST.add(SfEntrust.COL_SJR_ZJ_TYPE);</v>
      </c>
      <c r="D54" t="s">
        <v>454</v>
      </c>
      <c r="E54" t="str">
        <f t="shared" si="1"/>
        <v>SF_ENTRUST_SJR_ZJ_TYPE</v>
      </c>
      <c r="H54" s="5" t="s">
        <v>890</v>
      </c>
      <c r="I54" s="4"/>
      <c r="L54" s="5" t="s">
        <v>891</v>
      </c>
    </row>
    <row r="55" spans="1:12" ht="14.25">
      <c r="A55" t="s">
        <v>935</v>
      </c>
      <c r="B55" t="s">
        <v>936</v>
      </c>
      <c r="C55" t="str">
        <f t="shared" si="0"/>
        <v>BKMK_NAME_ENTRUST_LST.add(SfEntrust.COL_STATUS);</v>
      </c>
      <c r="D55" t="s">
        <v>454</v>
      </c>
      <c r="E55" t="str">
        <f t="shared" si="1"/>
        <v>SF_ENTRUST_STATUS</v>
      </c>
      <c r="H55" s="5" t="s">
        <v>426</v>
      </c>
      <c r="I55" s="4"/>
      <c r="L55" s="5" t="s">
        <v>892</v>
      </c>
    </row>
    <row r="56" spans="1:12" ht="14.25">
      <c r="A56" t="s">
        <v>935</v>
      </c>
      <c r="B56" t="s">
        <v>936</v>
      </c>
      <c r="C56" t="str">
        <f t="shared" si="0"/>
        <v>BKMK_NAME_ENTRUST_LST.add(SfEntrust.COL_WT_DATE);</v>
      </c>
      <c r="D56" t="s">
        <v>454</v>
      </c>
      <c r="E56" t="str">
        <f t="shared" si="1"/>
        <v>SF_ENTRUST_WT_DATE</v>
      </c>
      <c r="H56" s="5" t="s">
        <v>893</v>
      </c>
      <c r="I56" s="4"/>
      <c r="L56" s="5" t="s">
        <v>894</v>
      </c>
    </row>
    <row r="57" spans="1:12" ht="14.25">
      <c r="A57" t="s">
        <v>935</v>
      </c>
      <c r="B57" t="s">
        <v>936</v>
      </c>
      <c r="C57" t="str">
        <f t="shared" si="0"/>
        <v>BKMK_NAME_ENTRUST_LST.add(SfEntrust.COL_WT_ID_PARENT);</v>
      </c>
      <c r="D57" t="s">
        <v>454</v>
      </c>
      <c r="E57" t="str">
        <f t="shared" si="1"/>
        <v>SF_ENTRUST_WT_ID_PARENT</v>
      </c>
      <c r="H57" s="5" t="s">
        <v>895</v>
      </c>
      <c r="I57" s="4"/>
      <c r="L57" s="5" t="s">
        <v>896</v>
      </c>
    </row>
    <row r="58" spans="1:12" ht="14.25">
      <c r="A58" t="s">
        <v>935</v>
      </c>
      <c r="B58" t="s">
        <v>936</v>
      </c>
      <c r="C58" t="str">
        <f t="shared" ref="C58" si="12">CONCATENATE(A58,".add(",B58,".COL_",H58,");")</f>
        <v>BKMK_NAME_ENTRUST_LST.add(SfEntrust.COL_ACCEPT_CODE);</v>
      </c>
      <c r="D58" t="s">
        <v>454</v>
      </c>
      <c r="E58" t="str">
        <f t="shared" ref="E58" si="13">CONCATENATE(D58,"_",H58)</f>
        <v>SF_ENTRUST_ACCEPT_CODE</v>
      </c>
      <c r="H58" s="5" t="s">
        <v>1739</v>
      </c>
      <c r="I58" s="4"/>
      <c r="L58" s="9" t="s">
        <v>5802</v>
      </c>
    </row>
    <row r="59" spans="1:12" ht="14.25">
      <c r="E59" t="s">
        <v>1361</v>
      </c>
      <c r="H59" s="5"/>
      <c r="I59" s="4"/>
      <c r="L59" s="9" t="s">
        <v>1363</v>
      </c>
    </row>
    <row r="60" spans="1:12" ht="14.25">
      <c r="E60" t="s">
        <v>1360</v>
      </c>
      <c r="H60" s="5"/>
      <c r="I60" s="4"/>
      <c r="L60" s="9" t="s">
        <v>1362</v>
      </c>
    </row>
    <row r="61" spans="1:12" ht="14.25">
      <c r="D61" t="s">
        <v>454</v>
      </c>
      <c r="E61" t="str">
        <f t="shared" ref="E61" si="14">CONCATENATE(D61,"_",H61)</f>
        <v>SF_ENTRUST_ANJIAN_CODE</v>
      </c>
      <c r="H61" s="5" t="s">
        <v>5734</v>
      </c>
      <c r="I61" s="4"/>
      <c r="L61" s="9" t="s">
        <v>5735</v>
      </c>
    </row>
    <row r="62" spans="1:12" ht="14.25">
      <c r="E62" t="s">
        <v>1018</v>
      </c>
      <c r="H62" s="5"/>
      <c r="I62" s="4"/>
      <c r="L62" t="s">
        <v>1017</v>
      </c>
    </row>
    <row r="63" spans="1:12" ht="14.25">
      <c r="E63" t="s">
        <v>5736</v>
      </c>
      <c r="H63" s="5"/>
      <c r="I63" s="4"/>
      <c r="L63" t="s">
        <v>975</v>
      </c>
    </row>
    <row r="64" spans="1:12" ht="14.25">
      <c r="E64" t="s">
        <v>5766</v>
      </c>
      <c r="H64" s="5"/>
      <c r="I64" s="11" t="s">
        <v>5763</v>
      </c>
    </row>
    <row r="65" spans="1:12" ht="14.25">
      <c r="H65" s="5"/>
      <c r="I65" s="11"/>
    </row>
    <row r="66" spans="1:12" ht="14.25">
      <c r="E66" t="s">
        <v>5768</v>
      </c>
      <c r="H66" s="5"/>
      <c r="I66" s="11" t="s">
        <v>5764</v>
      </c>
    </row>
    <row r="67" spans="1:12" ht="14.25">
      <c r="E67" t="s">
        <v>5767</v>
      </c>
      <c r="H67" s="5"/>
      <c r="I67" s="11" t="s">
        <v>5765</v>
      </c>
    </row>
    <row r="68" spans="1:12" ht="14.25">
      <c r="H68" s="5"/>
      <c r="I68" s="11"/>
    </row>
    <row r="69" spans="1:12" ht="14.25">
      <c r="H69" s="5"/>
      <c r="I69" s="11"/>
    </row>
    <row r="71" spans="1:12">
      <c r="D71" t="s">
        <v>897</v>
      </c>
    </row>
    <row r="72" spans="1:12">
      <c r="A72" t="s">
        <v>937</v>
      </c>
      <c r="B72" t="s">
        <v>938</v>
      </c>
      <c r="C72" t="str">
        <f>CONCATENATE(A72,".add(",B72,".",H72,");")</f>
        <v>BKMK_NAME_ENTRUSTOR_LST.add(SfEntrustor.ADDRESS);</v>
      </c>
      <c r="D72" t="s">
        <v>920</v>
      </c>
      <c r="E72" t="str">
        <f t="shared" ref="E72:E78" si="15">CONCATENATE(D72,"_",H72)</f>
        <v>WTF_ADDRESS</v>
      </c>
      <c r="H72" t="s">
        <v>919</v>
      </c>
      <c r="L72" t="s">
        <v>899</v>
      </c>
    </row>
    <row r="73" spans="1:12">
      <c r="A73" t="s">
        <v>937</v>
      </c>
      <c r="B73" t="s">
        <v>938</v>
      </c>
      <c r="C73" t="str">
        <f t="shared" ref="C73:C79" si="16">CONCATENATE(A73,".add(",B73,".",H73,");")</f>
        <v>BKMK_NAME_ENTRUSTOR_LST.add(SfEntrustor.CODE);</v>
      </c>
      <c r="D73" t="s">
        <v>920</v>
      </c>
      <c r="E73" t="str">
        <f t="shared" si="15"/>
        <v>WTF_CODE</v>
      </c>
      <c r="H73" t="s">
        <v>847</v>
      </c>
      <c r="L73" t="s">
        <v>900</v>
      </c>
    </row>
    <row r="74" spans="1:12">
      <c r="A74" t="s">
        <v>937</v>
      </c>
      <c r="B74" t="s">
        <v>938</v>
      </c>
      <c r="C74" t="str">
        <f t="shared" si="16"/>
        <v>BKMK_NAME_ENTRUSTOR_LST.add(SfEntrustor.ENTRUSTOR_ID);</v>
      </c>
      <c r="D74" t="s">
        <v>920</v>
      </c>
      <c r="E74" t="str">
        <f t="shared" si="15"/>
        <v>WTF_ENTRUSTOR_ID</v>
      </c>
      <c r="H74" t="s">
        <v>848</v>
      </c>
      <c r="L74" t="s">
        <v>849</v>
      </c>
    </row>
    <row r="75" spans="1:12">
      <c r="A75" t="s">
        <v>937</v>
      </c>
      <c r="B75" t="s">
        <v>938</v>
      </c>
      <c r="C75" t="str">
        <f t="shared" si="16"/>
        <v>BKMK_NAME_ENTRUSTOR_LST.add(SfEntrustor.LINK_MAN);</v>
      </c>
      <c r="D75" t="s">
        <v>920</v>
      </c>
      <c r="E75" t="str">
        <f t="shared" si="15"/>
        <v>WTF_LINK_MAN</v>
      </c>
      <c r="H75" t="s">
        <v>901</v>
      </c>
      <c r="L75" t="s">
        <v>902</v>
      </c>
    </row>
    <row r="76" spans="1:12">
      <c r="A76" t="s">
        <v>937</v>
      </c>
      <c r="B76" t="s">
        <v>938</v>
      </c>
      <c r="C76" t="str">
        <f t="shared" si="16"/>
        <v>BKMK_NAME_ENTRUSTOR_LST.add(SfEntrustor.LINK_TEL);</v>
      </c>
      <c r="D76" t="s">
        <v>920</v>
      </c>
      <c r="E76" t="str">
        <f t="shared" si="15"/>
        <v>WTF_LINK_TEL</v>
      </c>
      <c r="H76" t="s">
        <v>903</v>
      </c>
      <c r="L76" t="s">
        <v>904</v>
      </c>
    </row>
    <row r="77" spans="1:12">
      <c r="A77" t="s">
        <v>937</v>
      </c>
      <c r="B77" t="s">
        <v>938</v>
      </c>
      <c r="C77" t="str">
        <f t="shared" si="16"/>
        <v>BKMK_NAME_ENTRUSTOR_LST.add(SfEntrustor.NAME);</v>
      </c>
      <c r="D77" t="s">
        <v>920</v>
      </c>
      <c r="E77" t="str">
        <f t="shared" si="15"/>
        <v>WTF_NAME</v>
      </c>
      <c r="H77" t="s">
        <v>190</v>
      </c>
      <c r="L77" t="s">
        <v>851</v>
      </c>
    </row>
    <row r="78" spans="1:12">
      <c r="A78" t="s">
        <v>937</v>
      </c>
      <c r="B78" t="s">
        <v>938</v>
      </c>
      <c r="C78" t="str">
        <f t="shared" ref="C78" si="17">CONCATENATE(A78,".add(",B78,".",H78,");")</f>
        <v>BKMK_NAME_ENTRUSTOR_LST.add(SfEntrustor.NAME2);</v>
      </c>
      <c r="D78" t="s">
        <v>920</v>
      </c>
      <c r="E78" t="str">
        <f t="shared" si="15"/>
        <v>WTF_NAME2</v>
      </c>
      <c r="H78" t="s">
        <v>1367</v>
      </c>
      <c r="L78" t="s">
        <v>851</v>
      </c>
    </row>
    <row r="79" spans="1:12">
      <c r="A79" t="s">
        <v>937</v>
      </c>
      <c r="B79" t="s">
        <v>938</v>
      </c>
      <c r="C79" t="str">
        <f t="shared" si="16"/>
        <v>BKMK_NAME_ENTRUSTOR_LST.add(SfEntrustor.ZIP);</v>
      </c>
      <c r="D79" t="s">
        <v>920</v>
      </c>
      <c r="E79" t="str">
        <f>CONCATENATE(D79,"_",H79)</f>
        <v>WTF_ZIP</v>
      </c>
      <c r="H79" t="s">
        <v>905</v>
      </c>
      <c r="L79" t="s">
        <v>906</v>
      </c>
    </row>
    <row r="81" spans="1:12">
      <c r="D81" t="s">
        <v>907</v>
      </c>
    </row>
    <row r="82" spans="1:12">
      <c r="A82" t="s">
        <v>939</v>
      </c>
      <c r="B82" t="s">
        <v>940</v>
      </c>
      <c r="C82" t="str">
        <f t="shared" ref="C82:C90" si="18">CONCATENATE(A82,".add(",B82,".COL_",H82,");")</f>
        <v>BKMK_NAME_JDTARGET_LST.add(SfJdTarget.COL_ADDRESS);</v>
      </c>
      <c r="D82" t="s">
        <v>459</v>
      </c>
      <c r="E82" t="str">
        <f>CONCATENATE(D82,"_",H82)</f>
        <v>SF_JD_TARGET_ADDRESS</v>
      </c>
      <c r="H82" t="s">
        <v>898</v>
      </c>
      <c r="L82" t="s">
        <v>899</v>
      </c>
    </row>
    <row r="83" spans="1:12">
      <c r="A83" t="s">
        <v>939</v>
      </c>
      <c r="B83" t="s">
        <v>940</v>
      </c>
      <c r="C83" t="str">
        <f t="shared" si="18"/>
        <v>BKMK_NAME_JDTARGET_LST.add(SfJdTarget.COL_AGE);</v>
      </c>
      <c r="D83" t="s">
        <v>459</v>
      </c>
      <c r="E83" t="str">
        <f t="shared" ref="E83:E90" si="19">CONCATENATE(D83,"_",H83)</f>
        <v>SF_JD_TARGET_AGE</v>
      </c>
      <c r="H83" t="s">
        <v>908</v>
      </c>
      <c r="L83" t="s">
        <v>909</v>
      </c>
    </row>
    <row r="84" spans="1:12">
      <c r="A84" t="s">
        <v>939</v>
      </c>
      <c r="B84" t="s">
        <v>940</v>
      </c>
      <c r="C84" t="str">
        <f t="shared" si="18"/>
        <v>BKMK_NAME_JDTARGET_LST.add(SfJdTarget.COL_ID_CODE);</v>
      </c>
      <c r="D84" t="s">
        <v>459</v>
      </c>
      <c r="E84" t="str">
        <f t="shared" si="19"/>
        <v>SF_JD_TARGET_ID_CODE</v>
      </c>
      <c r="H84" t="s">
        <v>910</v>
      </c>
      <c r="L84" t="s">
        <v>911</v>
      </c>
    </row>
    <row r="85" spans="1:12">
      <c r="A85" t="s">
        <v>939</v>
      </c>
      <c r="B85" t="s">
        <v>940</v>
      </c>
      <c r="C85" t="str">
        <f t="shared" si="18"/>
        <v>BKMK_NAME_JDTARGET_LST.add(SfJdTarget.COL_ID_NAME);</v>
      </c>
      <c r="D85" t="s">
        <v>459</v>
      </c>
      <c r="E85" t="str">
        <f t="shared" si="19"/>
        <v>SF_JD_TARGET_ID_NAME</v>
      </c>
      <c r="H85" t="s">
        <v>912</v>
      </c>
      <c r="L85" t="s">
        <v>913</v>
      </c>
    </row>
    <row r="86" spans="1:12">
      <c r="A86" t="s">
        <v>939</v>
      </c>
      <c r="B86" t="s">
        <v>940</v>
      </c>
      <c r="C86" t="str">
        <f t="shared" si="18"/>
        <v>BKMK_NAME_JDTARGET_LST.add(SfJdTarget.COL_JD_TARGET_ID);</v>
      </c>
      <c r="D86" t="s">
        <v>459</v>
      </c>
      <c r="E86" t="str">
        <f t="shared" si="19"/>
        <v>SF_JD_TARGET_JD_TARGET_ID</v>
      </c>
      <c r="H86" t="s">
        <v>874</v>
      </c>
      <c r="L86" t="s">
        <v>875</v>
      </c>
    </row>
    <row r="87" spans="1:12">
      <c r="A87" t="s">
        <v>939</v>
      </c>
      <c r="B87" t="s">
        <v>940</v>
      </c>
      <c r="C87" t="str">
        <f t="shared" si="18"/>
        <v>BKMK_NAME_JDTARGET_LST.add(SfJdTarget.COL_NAME);</v>
      </c>
      <c r="D87" t="s">
        <v>459</v>
      </c>
      <c r="E87" t="str">
        <f t="shared" si="19"/>
        <v>SF_JD_TARGET_NAME</v>
      </c>
      <c r="H87" t="s">
        <v>190</v>
      </c>
      <c r="L87" t="s">
        <v>914</v>
      </c>
    </row>
    <row r="88" spans="1:12">
      <c r="A88" t="s">
        <v>939</v>
      </c>
      <c r="B88" t="s">
        <v>940</v>
      </c>
      <c r="C88" t="str">
        <f t="shared" si="18"/>
        <v>BKMK_NAME_JDTARGET_LST.add(SfJdTarget.COL_PHONE);</v>
      </c>
      <c r="D88" t="s">
        <v>459</v>
      </c>
      <c r="E88" t="str">
        <f t="shared" si="19"/>
        <v>SF_JD_TARGET_PHONE</v>
      </c>
      <c r="H88" t="s">
        <v>915</v>
      </c>
      <c r="L88" t="s">
        <v>916</v>
      </c>
    </row>
    <row r="89" spans="1:12">
      <c r="A89" t="s">
        <v>939</v>
      </c>
      <c r="B89" t="s">
        <v>940</v>
      </c>
      <c r="C89" t="str">
        <f t="shared" si="18"/>
        <v>BKMK_NAME_JDTARGET_LST.add(SfJdTarget.COL_SEX);</v>
      </c>
      <c r="D89" t="s">
        <v>459</v>
      </c>
      <c r="E89" t="str">
        <f t="shared" si="19"/>
        <v>SF_JD_TARGET_SEX</v>
      </c>
      <c r="H89" t="s">
        <v>917</v>
      </c>
      <c r="L89" t="s">
        <v>918</v>
      </c>
    </row>
    <row r="90" spans="1:12">
      <c r="A90" t="s">
        <v>939</v>
      </c>
      <c r="B90" t="s">
        <v>940</v>
      </c>
      <c r="C90" t="str">
        <f t="shared" si="18"/>
        <v>BKMK_NAME_JDTARGET_LST.add(SfJdTarget.COL_ZIP);</v>
      </c>
      <c r="D90" t="s">
        <v>459</v>
      </c>
      <c r="E90" t="str">
        <f t="shared" si="19"/>
        <v>SF_JD_TARGET_ZIP</v>
      </c>
      <c r="H90" t="s">
        <v>905</v>
      </c>
      <c r="L90" t="s">
        <v>906</v>
      </c>
    </row>
    <row r="91" spans="1:12">
      <c r="A91" t="s">
        <v>939</v>
      </c>
      <c r="B91" t="s">
        <v>940</v>
      </c>
      <c r="C91" t="str">
        <f t="shared" ref="C91" si="20">CONCATENATE(A91,".add(",B91,".COL_",H91,");")</f>
        <v>BKMK_NAME_JDTARGET_LST.add(SfJdTarget.COL_COMPANY);</v>
      </c>
      <c r="D91" t="s">
        <v>459</v>
      </c>
      <c r="E91" t="str">
        <f t="shared" ref="E91" si="21">CONCATENATE(D91,"_",H91)</f>
        <v>SF_JD_TARGET_COMPANY</v>
      </c>
      <c r="H91" t="s">
        <v>1737</v>
      </c>
      <c r="L91" t="s">
        <v>1738</v>
      </c>
    </row>
    <row r="92" spans="1:12">
      <c r="D92" t="s">
        <v>5826</v>
      </c>
      <c r="E92" t="s">
        <v>5828</v>
      </c>
      <c r="I92" t="s">
        <v>1016</v>
      </c>
    </row>
    <row r="95" spans="1:12">
      <c r="D95" t="s">
        <v>969</v>
      </c>
    </row>
    <row r="96" spans="1:12">
      <c r="A96" t="s">
        <v>974</v>
      </c>
      <c r="B96" t="s">
        <v>973</v>
      </c>
      <c r="C96" t="str">
        <f>CONCATENATE(A96,".add(",B96,".COL_",H96,");")</f>
        <v>BKMK_NAME_JDREPORT_LST.add(SfJdReport.COL_REPORT_CODE);</v>
      </c>
      <c r="D96" t="s">
        <v>970</v>
      </c>
      <c r="E96" t="str">
        <f>CONCATENATE(D96,"_",H96)</f>
        <v>JDREPORT_REPORT_CODE</v>
      </c>
      <c r="H96" t="s">
        <v>948</v>
      </c>
    </row>
    <row r="97" spans="1:12">
      <c r="A97" t="s">
        <v>974</v>
      </c>
      <c r="B97" t="s">
        <v>973</v>
      </c>
      <c r="C97" t="str">
        <f>CONCATENATE(A97,".add(",B97,".COL_",H97,");")</f>
        <v>BKMK_NAME_JDREPORT_LST.add(SfJdReport.COL_NAME);</v>
      </c>
      <c r="D97" t="s">
        <v>970</v>
      </c>
      <c r="E97" t="str">
        <f>CONCATENATE(D97,"_",H97)</f>
        <v>JDREPORT_NAME</v>
      </c>
      <c r="H97" t="s">
        <v>190</v>
      </c>
    </row>
    <row r="98" spans="1:12">
      <c r="A98" t="s">
        <v>974</v>
      </c>
      <c r="B98" t="s">
        <v>973</v>
      </c>
      <c r="C98" t="str">
        <f>CONCATENATE(A98,".add(",B98,".COL_",H98,");")</f>
        <v>BKMK_NAME_JDREPORT_LST.add(SfJdReport.COL_PUBLISH_TIME);</v>
      </c>
      <c r="D98" t="s">
        <v>970</v>
      </c>
      <c r="E98" t="str">
        <f>CONCATENATE(D98,"_",H98)</f>
        <v>JDREPORT_PUBLISH_TIME</v>
      </c>
      <c r="H98" t="s">
        <v>947</v>
      </c>
    </row>
    <row r="99" spans="1:12">
      <c r="A99" t="s">
        <v>974</v>
      </c>
      <c r="B99" t="s">
        <v>973</v>
      </c>
      <c r="C99" t="str">
        <f>CONCATENATE(A99,".add(",B99,".COL_",H99,");")</f>
        <v>BKMK_NAME_JDREPORT_LST.add(SfJdReport.COL_REPORT_TYPE);</v>
      </c>
      <c r="D99" t="s">
        <v>970</v>
      </c>
      <c r="E99" t="str">
        <f>CONCATENATE(D99,"_",H99)</f>
        <v>JDREPORT_REPORT_TYPE</v>
      </c>
      <c r="H99" t="s">
        <v>971</v>
      </c>
    </row>
    <row r="100" spans="1:12">
      <c r="A100" t="s">
        <v>974</v>
      </c>
      <c r="B100" t="s">
        <v>973</v>
      </c>
      <c r="C100" t="str">
        <f>CONCATENATE(A100,".add(",B100,".COL_",H100,");")</f>
        <v>BKMK_NAME_JDREPORT_LST.add(SfJdReport.COL_INPUT_DATE);</v>
      </c>
      <c r="D100" t="s">
        <v>970</v>
      </c>
      <c r="E100" t="str">
        <f>CONCATENATE(D100,"_",H100)</f>
        <v>JDREPORT_INPUT_DATE</v>
      </c>
      <c r="H100" t="s">
        <v>832</v>
      </c>
    </row>
    <row r="101" spans="1:12">
      <c r="E101" t="s">
        <v>5785</v>
      </c>
      <c r="J101" t="s">
        <v>5786</v>
      </c>
      <c r="L101" t="s">
        <v>5787</v>
      </c>
    </row>
    <row r="102" spans="1:12">
      <c r="E102" t="s">
        <v>5788</v>
      </c>
      <c r="J102" t="s">
        <v>5789</v>
      </c>
    </row>
    <row r="105" spans="1:12">
      <c r="D105" t="s">
        <v>976</v>
      </c>
    </row>
    <row r="106" spans="1:12" ht="14.25">
      <c r="A106" t="s">
        <v>980</v>
      </c>
      <c r="B106" t="s">
        <v>978</v>
      </c>
      <c r="C106" t="str">
        <f>CONCATENATE(A106,".add(",B106,".COL_",H106,");")</f>
        <v>BKMK_NAME_JDRECORD_LST.add(SfJdResult.COL_INPUTOR);</v>
      </c>
      <c r="D106" t="s">
        <v>979</v>
      </c>
      <c r="E106" t="str">
        <f>CONCATENATE(D106,"_",H106)</f>
        <v>JDRECORD_INPUTOR</v>
      </c>
      <c r="H106" s="5" t="s">
        <v>831</v>
      </c>
      <c r="I106" s="4">
        <v>0</v>
      </c>
      <c r="J106" s="5" t="s">
        <v>833</v>
      </c>
    </row>
    <row r="107" spans="1:12" ht="14.25">
      <c r="A107" t="s">
        <v>980</v>
      </c>
      <c r="B107" t="s">
        <v>978</v>
      </c>
      <c r="C107" t="str">
        <f>CONCATENATE(A107,".add(",B107,".COL_",H107,");")</f>
        <v>BKMK_NAME_JDRECORD_LST.add(SfJdResult.COL_INPUT_DATE);</v>
      </c>
      <c r="D107" t="s">
        <v>979</v>
      </c>
      <c r="E107" t="str">
        <f>CONCATENATE(D107,"_",H107)</f>
        <v>JDRECORD_INPUT_DATE</v>
      </c>
      <c r="H107" s="5" t="s">
        <v>832</v>
      </c>
      <c r="I107" s="4">
        <v>0</v>
      </c>
      <c r="J107" s="5" t="s">
        <v>834</v>
      </c>
    </row>
    <row r="108" spans="1:12" ht="14.25">
      <c r="A108" t="s">
        <v>980</v>
      </c>
      <c r="B108" t="s">
        <v>978</v>
      </c>
      <c r="C108" t="str">
        <f t="shared" ref="C108:C118" si="22">CONCATENATE(A108,".add(",B108,".COL_",H108,");")</f>
        <v>BKMK_NAME_JDRECORD_LST.add(SfJdResult.COL_JDR);</v>
      </c>
      <c r="D108" t="s">
        <v>979</v>
      </c>
      <c r="E108" t="str">
        <f t="shared" ref="E108:E118" si="23">CONCATENATE(D108,"_",H108)</f>
        <v>JDRECORD_JDR</v>
      </c>
      <c r="H108" s="5" t="s">
        <v>982</v>
      </c>
      <c r="I108" s="4">
        <v>0</v>
      </c>
      <c r="J108" s="5" t="s">
        <v>983</v>
      </c>
    </row>
    <row r="109" spans="1:12" ht="14.25">
      <c r="A109" t="s">
        <v>980</v>
      </c>
      <c r="B109" t="s">
        <v>978</v>
      </c>
      <c r="C109" t="str">
        <f t="shared" si="22"/>
        <v>BKMK_NAME_JDRECORD_LST.add(SfJdResult.COL_JD_ADDRESS);</v>
      </c>
      <c r="D109" t="s">
        <v>979</v>
      </c>
      <c r="E109" t="str">
        <f t="shared" si="23"/>
        <v>JDRECORD_JD_ADDRESS</v>
      </c>
      <c r="H109" s="5" t="s">
        <v>981</v>
      </c>
      <c r="I109" s="4">
        <v>0</v>
      </c>
      <c r="J109" s="5" t="s">
        <v>984</v>
      </c>
    </row>
    <row r="110" spans="1:12" ht="13.5" customHeight="1">
      <c r="A110" t="s">
        <v>980</v>
      </c>
      <c r="B110" t="s">
        <v>978</v>
      </c>
      <c r="C110" t="str">
        <f t="shared" si="22"/>
        <v>BKMK_NAME_JDRECORD_LST.add(SfJdResult.COL_JD_DATE);</v>
      </c>
      <c r="D110" t="s">
        <v>979</v>
      </c>
      <c r="E110" t="str">
        <f t="shared" si="23"/>
        <v>JDRECORD_JD_DATE</v>
      </c>
      <c r="H110" s="5" t="s">
        <v>977</v>
      </c>
      <c r="I110" s="4">
        <v>0</v>
      </c>
      <c r="J110" s="5" t="s">
        <v>985</v>
      </c>
    </row>
    <row r="111" spans="1:12" ht="14.25">
      <c r="A111" t="s">
        <v>980</v>
      </c>
      <c r="B111" t="s">
        <v>978</v>
      </c>
      <c r="C111" t="str">
        <f t="shared" si="22"/>
        <v>BKMK_NAME_JDRECORD_LST.add(SfJdResult.COL_JD_METHOD);</v>
      </c>
      <c r="D111" t="s">
        <v>979</v>
      </c>
      <c r="E111" t="str">
        <f t="shared" si="23"/>
        <v>JDRECORD_JD_METHOD</v>
      </c>
      <c r="H111" s="5" t="s">
        <v>986</v>
      </c>
      <c r="I111" s="4">
        <v>0</v>
      </c>
      <c r="J111" s="5" t="s">
        <v>987</v>
      </c>
    </row>
    <row r="112" spans="1:12" ht="14.25">
      <c r="A112" t="s">
        <v>980</v>
      </c>
      <c r="B112" t="s">
        <v>978</v>
      </c>
      <c r="C112" t="str">
        <f t="shared" si="22"/>
        <v>BKMK_NAME_JDRECORD_LST.add(SfJdResult.COL_JD_OPINION);</v>
      </c>
      <c r="D112" t="s">
        <v>979</v>
      </c>
      <c r="E112" t="str">
        <f t="shared" si="23"/>
        <v>JDRECORD_JD_OPINION</v>
      </c>
      <c r="H112" s="5" t="s">
        <v>988</v>
      </c>
      <c r="I112" s="4">
        <v>0</v>
      </c>
      <c r="J112" s="5" t="s">
        <v>989</v>
      </c>
    </row>
    <row r="113" spans="1:10" ht="14.25">
      <c r="A113" t="s">
        <v>980</v>
      </c>
      <c r="B113" t="s">
        <v>978</v>
      </c>
      <c r="C113" t="str">
        <f t="shared" si="22"/>
        <v>BKMK_NAME_JDRECORD_LST.add(SfJdResult.COL_JD_PROCESS);</v>
      </c>
      <c r="D113" t="s">
        <v>979</v>
      </c>
      <c r="E113" t="str">
        <f t="shared" si="23"/>
        <v>JDRECORD_JD_PROCESS</v>
      </c>
      <c r="H113" s="5" t="s">
        <v>990</v>
      </c>
      <c r="I113" s="4">
        <v>0</v>
      </c>
      <c r="J113" s="5" t="s">
        <v>991</v>
      </c>
    </row>
    <row r="114" spans="1:10" ht="14.25">
      <c r="A114" t="s">
        <v>980</v>
      </c>
      <c r="B114" t="s">
        <v>978</v>
      </c>
      <c r="C114" t="str">
        <f t="shared" si="22"/>
        <v>BKMK_NAME_JDRECORD_LST.add(SfJdResult.COL_JD_RESULT);</v>
      </c>
      <c r="D114" t="s">
        <v>979</v>
      </c>
      <c r="E114" t="str">
        <f t="shared" si="23"/>
        <v>JDRECORD_JD_RESULT</v>
      </c>
      <c r="H114" s="5" t="s">
        <v>992</v>
      </c>
      <c r="I114" s="4">
        <v>0</v>
      </c>
      <c r="J114" s="5" t="s">
        <v>993</v>
      </c>
    </row>
    <row r="115" spans="1:10" ht="14.25">
      <c r="A115" t="s">
        <v>980</v>
      </c>
      <c r="B115" t="s">
        <v>978</v>
      </c>
      <c r="C115" t="str">
        <f t="shared" si="22"/>
        <v>BKMK_NAME_JDRECORD_LST.add(SfJdResult.COL_JD_TARGET);</v>
      </c>
      <c r="D115" t="s">
        <v>979</v>
      </c>
      <c r="E115" t="str">
        <f t="shared" si="23"/>
        <v>JDRECORD_JD_TARGET</v>
      </c>
      <c r="H115" s="5" t="s">
        <v>994</v>
      </c>
      <c r="I115" s="4">
        <v>0</v>
      </c>
      <c r="J115" s="5" t="s">
        <v>995</v>
      </c>
    </row>
    <row r="116" spans="1:10" ht="14.25">
      <c r="A116" t="s">
        <v>980</v>
      </c>
      <c r="B116" t="s">
        <v>978</v>
      </c>
      <c r="C116" t="str">
        <f t="shared" si="22"/>
        <v>BKMK_NAME_JDRECORD_LST.add(SfJdResult.COL_NAME);</v>
      </c>
      <c r="D116" t="s">
        <v>979</v>
      </c>
      <c r="E116" t="str">
        <f t="shared" si="23"/>
        <v>JDRECORD_NAME</v>
      </c>
      <c r="H116" s="5" t="s">
        <v>190</v>
      </c>
      <c r="I116" s="4">
        <v>0</v>
      </c>
      <c r="J116" s="5" t="s">
        <v>996</v>
      </c>
    </row>
    <row r="117" spans="1:10" ht="14.25">
      <c r="A117" t="s">
        <v>980</v>
      </c>
      <c r="B117" t="s">
        <v>978</v>
      </c>
      <c r="C117" t="str">
        <f t="shared" si="22"/>
        <v>BKMK_NAME_JDRECORD_LST.add(SfJdResult.COL_REMARK);</v>
      </c>
      <c r="D117" t="s">
        <v>979</v>
      </c>
      <c r="E117" t="str">
        <f t="shared" si="23"/>
        <v>JDRECORD_REMARK</v>
      </c>
      <c r="H117" s="5" t="s">
        <v>230</v>
      </c>
      <c r="I117" s="4">
        <v>0</v>
      </c>
      <c r="J117" s="5" t="s">
        <v>837</v>
      </c>
    </row>
    <row r="118" spans="1:10" ht="14.25">
      <c r="A118" t="s">
        <v>980</v>
      </c>
      <c r="B118" t="s">
        <v>978</v>
      </c>
      <c r="C118" t="str">
        <f t="shared" si="22"/>
        <v>BKMK_NAME_JDRECORD_LST.add(SfJdResult.COL_ZC_PERSONS);</v>
      </c>
      <c r="D118" t="s">
        <v>979</v>
      </c>
      <c r="E118" t="str">
        <f t="shared" si="23"/>
        <v>JDRECORD_ZC_PERSONS</v>
      </c>
      <c r="H118" s="5" t="s">
        <v>997</v>
      </c>
      <c r="I118" s="4">
        <v>0</v>
      </c>
      <c r="J118" s="5" t="s">
        <v>998</v>
      </c>
    </row>
    <row r="120" spans="1:10">
      <c r="C120" t="s">
        <v>1167</v>
      </c>
    </row>
    <row r="122" spans="1:10">
      <c r="C122" t="s">
        <v>1170</v>
      </c>
      <c r="E122" t="s">
        <v>1169</v>
      </c>
    </row>
    <row r="123" spans="1:10">
      <c r="C123" t="s">
        <v>1168</v>
      </c>
      <c r="E123" t="s">
        <v>1171</v>
      </c>
    </row>
    <row r="124" spans="1:10">
      <c r="C124" t="s">
        <v>1173</v>
      </c>
      <c r="E124" t="s">
        <v>1172</v>
      </c>
    </row>
    <row r="126" spans="1:10">
      <c r="C126" t="s">
        <v>1174</v>
      </c>
      <c r="E126" t="s">
        <v>1177</v>
      </c>
    </row>
    <row r="127" spans="1:10">
      <c r="C127" t="s">
        <v>1175</v>
      </c>
      <c r="E127" t="s">
        <v>1178</v>
      </c>
    </row>
    <row r="128" spans="1:10">
      <c r="C128" t="s">
        <v>1176</v>
      </c>
      <c r="E128" t="s">
        <v>1179</v>
      </c>
    </row>
    <row r="130" spans="3:8">
      <c r="C130" t="s">
        <v>1181</v>
      </c>
      <c r="E130" t="s">
        <v>1180</v>
      </c>
    </row>
    <row r="131" spans="3:8">
      <c r="C131" t="s">
        <v>1182</v>
      </c>
      <c r="E131" t="s">
        <v>1184</v>
      </c>
    </row>
    <row r="132" spans="3:8">
      <c r="C132" t="s">
        <v>1183</v>
      </c>
      <c r="E132" t="s">
        <v>1185</v>
      </c>
    </row>
    <row r="134" spans="3:8">
      <c r="C134" t="s">
        <v>1192</v>
      </c>
      <c r="E134" t="s">
        <v>1193</v>
      </c>
    </row>
    <row r="136" spans="3:8">
      <c r="C136" t="s">
        <v>1186</v>
      </c>
      <c r="E136" t="s">
        <v>1187</v>
      </c>
    </row>
    <row r="137" spans="3:8">
      <c r="C137" t="s">
        <v>1188</v>
      </c>
      <c r="E137" t="s">
        <v>1190</v>
      </c>
    </row>
    <row r="138" spans="3:8">
      <c r="C138" t="s">
        <v>1189</v>
      </c>
      <c r="E138" t="s">
        <v>1191</v>
      </c>
    </row>
    <row r="141" spans="3:8" ht="14.25">
      <c r="C141" s="32" t="s">
        <v>1194</v>
      </c>
      <c r="E141" t="s">
        <v>1195</v>
      </c>
    </row>
    <row r="142" spans="3:8" ht="14.25">
      <c r="C142" s="31"/>
    </row>
    <row r="144" spans="3:8">
      <c r="E144" t="s">
        <v>1371</v>
      </c>
      <c r="H144" t="s">
        <v>1368</v>
      </c>
    </row>
    <row r="145" spans="5:9">
      <c r="E145" t="s">
        <v>1372</v>
      </c>
      <c r="H145" t="s">
        <v>1369</v>
      </c>
      <c r="I145" t="s">
        <v>1370</v>
      </c>
    </row>
  </sheetData>
  <phoneticPr fontId="1" type="noConversion"/>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9"/>
  <sheetViews>
    <sheetView topLeftCell="A184" workbookViewId="0">
      <selection activeCell="H192" sqref="H192"/>
    </sheetView>
  </sheetViews>
  <sheetFormatPr defaultRowHeight="13.5"/>
  <cols>
    <col min="5" max="5" width="12.25" customWidth="1"/>
  </cols>
  <sheetData>
    <row r="2" spans="3:7">
      <c r="C2" t="s">
        <v>121</v>
      </c>
      <c r="D2" t="s">
        <v>532</v>
      </c>
    </row>
    <row r="4" spans="3:7">
      <c r="C4" t="s">
        <v>131</v>
      </c>
      <c r="D4" t="s">
        <v>141</v>
      </c>
    </row>
    <row r="6" spans="3:7">
      <c r="D6" t="s">
        <v>1340</v>
      </c>
      <c r="G6" t="s">
        <v>1339</v>
      </c>
    </row>
    <row r="9" spans="3:7">
      <c r="C9" t="s">
        <v>5</v>
      </c>
    </row>
    <row r="10" spans="3:7">
      <c r="D10" t="s">
        <v>6</v>
      </c>
      <c r="G10" t="s">
        <v>7</v>
      </c>
    </row>
    <row r="12" spans="3:7">
      <c r="D12" t="s">
        <v>10</v>
      </c>
      <c r="G12" t="s">
        <v>11</v>
      </c>
    </row>
    <row r="17" spans="3:5">
      <c r="C17" t="s">
        <v>1415</v>
      </c>
    </row>
    <row r="18" spans="3:5">
      <c r="D18" t="s">
        <v>1438</v>
      </c>
    </row>
    <row r="19" spans="3:5">
      <c r="E19" t="s">
        <v>1437</v>
      </c>
    </row>
    <row r="20" spans="3:5">
      <c r="E20" t="s">
        <v>1439</v>
      </c>
    </row>
    <row r="21" spans="3:5">
      <c r="E21" t="s">
        <v>1440</v>
      </c>
    </row>
    <row r="23" spans="3:5">
      <c r="D23" t="s">
        <v>1441</v>
      </c>
    </row>
    <row r="25" spans="3:5">
      <c r="D25" t="s">
        <v>1442</v>
      </c>
    </row>
    <row r="26" spans="3:5">
      <c r="D26" t="s">
        <v>1443</v>
      </c>
    </row>
    <row r="27" spans="3:5">
      <c r="E27" t="s">
        <v>1444</v>
      </c>
    </row>
    <row r="47" spans="4:5">
      <c r="D47" t="s">
        <v>1445</v>
      </c>
    </row>
    <row r="48" spans="4:5">
      <c r="E48" t="s">
        <v>1446</v>
      </c>
    </row>
    <row r="49" spans="4:6">
      <c r="E49" t="s">
        <v>1447</v>
      </c>
    </row>
    <row r="50" spans="4:6">
      <c r="E50" t="s">
        <v>1448</v>
      </c>
    </row>
    <row r="51" spans="4:6">
      <c r="E51" t="s">
        <v>1467</v>
      </c>
    </row>
    <row r="52" spans="4:6">
      <c r="E52" t="s">
        <v>1449</v>
      </c>
    </row>
    <row r="53" spans="4:6">
      <c r="E53" t="s">
        <v>1450</v>
      </c>
    </row>
    <row r="54" spans="4:6">
      <c r="E54" t="s">
        <v>1454</v>
      </c>
    </row>
    <row r="55" spans="4:6">
      <c r="E55" t="s">
        <v>1451</v>
      </c>
    </row>
    <row r="56" spans="4:6">
      <c r="E56" t="s">
        <v>1452</v>
      </c>
    </row>
    <row r="57" spans="4:6">
      <c r="E57" t="s">
        <v>1453</v>
      </c>
    </row>
    <row r="59" spans="4:6">
      <c r="D59" t="s">
        <v>1455</v>
      </c>
    </row>
    <row r="61" spans="4:6">
      <c r="D61" t="s">
        <v>1456</v>
      </c>
    </row>
    <row r="63" spans="4:6">
      <c r="E63" t="s">
        <v>1457</v>
      </c>
    </row>
    <row r="64" spans="4:6">
      <c r="F64" t="s">
        <v>1458</v>
      </c>
    </row>
    <row r="65" spans="3:7">
      <c r="G65" t="s">
        <v>1459</v>
      </c>
    </row>
    <row r="66" spans="3:7">
      <c r="G66" t="s">
        <v>1460</v>
      </c>
    </row>
    <row r="67" spans="3:7">
      <c r="G67" t="s">
        <v>1461</v>
      </c>
    </row>
    <row r="68" spans="3:7">
      <c r="F68" t="s">
        <v>1462</v>
      </c>
    </row>
    <row r="70" spans="3:7">
      <c r="D70" t="s">
        <v>1463</v>
      </c>
    </row>
    <row r="72" spans="3:7">
      <c r="D72" t="s">
        <v>1464</v>
      </c>
    </row>
    <row r="73" spans="3:7">
      <c r="E73" t="s">
        <v>1465</v>
      </c>
    </row>
    <row r="74" spans="3:7">
      <c r="D74" t="s">
        <v>1466</v>
      </c>
    </row>
    <row r="78" spans="3:7">
      <c r="C78" t="s">
        <v>1416</v>
      </c>
    </row>
    <row r="81" spans="4:5">
      <c r="D81" t="s">
        <v>1417</v>
      </c>
    </row>
    <row r="83" spans="4:5">
      <c r="E83" t="s">
        <v>1418</v>
      </c>
    </row>
    <row r="84" spans="4:5">
      <c r="E84" t="s">
        <v>1142</v>
      </c>
    </row>
    <row r="85" spans="4:5">
      <c r="E85" t="s">
        <v>1143</v>
      </c>
    </row>
    <row r="86" spans="4:5">
      <c r="E86" t="s">
        <v>1144</v>
      </c>
    </row>
    <row r="87" spans="4:5">
      <c r="E87" t="s">
        <v>1145</v>
      </c>
    </row>
    <row r="88" spans="4:5">
      <c r="E88" t="s">
        <v>1146</v>
      </c>
    </row>
    <row r="89" spans="4:5">
      <c r="E89" t="s">
        <v>1147</v>
      </c>
    </row>
    <row r="90" spans="4:5">
      <c r="E90" t="s">
        <v>1148</v>
      </c>
    </row>
    <row r="91" spans="4:5">
      <c r="E91" t="s">
        <v>1149</v>
      </c>
    </row>
    <row r="92" spans="4:5">
      <c r="E92" t="s">
        <v>1150</v>
      </c>
    </row>
    <row r="93" spans="4:5">
      <c r="E93" t="s">
        <v>1419</v>
      </c>
    </row>
    <row r="95" spans="4:5">
      <c r="D95" t="s">
        <v>1421</v>
      </c>
    </row>
    <row r="96" spans="4:5">
      <c r="E96" t="s">
        <v>1131</v>
      </c>
    </row>
    <row r="97" spans="1:5">
      <c r="E97" t="s">
        <v>1132</v>
      </c>
    </row>
    <row r="98" spans="1:5">
      <c r="E98" t="s">
        <v>1133</v>
      </c>
    </row>
    <row r="99" spans="1:5">
      <c r="E99" t="s">
        <v>1134</v>
      </c>
    </row>
    <row r="100" spans="1:5">
      <c r="E100" t="s">
        <v>1135</v>
      </c>
    </row>
    <row r="101" spans="1:5">
      <c r="E101" t="s">
        <v>1420</v>
      </c>
    </row>
    <row r="103" spans="1:5">
      <c r="D103" t="s">
        <v>1423</v>
      </c>
    </row>
    <row r="104" spans="1:5">
      <c r="E104" t="s">
        <v>1422</v>
      </c>
    </row>
    <row r="106" spans="1:5">
      <c r="D106" t="s">
        <v>1426</v>
      </c>
    </row>
    <row r="108" spans="1:5">
      <c r="D108" t="s">
        <v>1428</v>
      </c>
    </row>
    <row r="109" spans="1:5">
      <c r="E109" t="s">
        <v>1430</v>
      </c>
    </row>
    <row r="110" spans="1:5">
      <c r="A110" t="s">
        <v>1429</v>
      </c>
      <c r="E110" t="s">
        <v>1431</v>
      </c>
    </row>
    <row r="111" spans="1:5">
      <c r="E111">
        <v>0</v>
      </c>
    </row>
    <row r="112" spans="1:5">
      <c r="E112" t="s">
        <v>1432</v>
      </c>
    </row>
    <row r="113" spans="3:6">
      <c r="E113">
        <v>1</v>
      </c>
    </row>
    <row r="114" spans="3:6">
      <c r="E114" t="s">
        <v>1433</v>
      </c>
    </row>
    <row r="115" spans="3:6">
      <c r="E115" t="s">
        <v>1434</v>
      </c>
    </row>
    <row r="116" spans="3:6">
      <c r="E116" t="s">
        <v>1435</v>
      </c>
    </row>
    <row r="118" spans="3:6">
      <c r="D118" t="s">
        <v>1436</v>
      </c>
      <c r="E118" t="s">
        <v>1427</v>
      </c>
    </row>
    <row r="119" spans="3:6">
      <c r="D119" t="s">
        <v>1425</v>
      </c>
    </row>
    <row r="120" spans="3:6">
      <c r="E120" t="s">
        <v>1424</v>
      </c>
    </row>
    <row r="124" spans="3:6">
      <c r="C124" t="s">
        <v>1468</v>
      </c>
      <c r="D124" t="s">
        <v>1469</v>
      </c>
    </row>
    <row r="126" spans="3:6">
      <c r="D126" t="s">
        <v>1483</v>
      </c>
      <c r="E126" s="33">
        <v>0</v>
      </c>
      <c r="F126" t="s">
        <v>301</v>
      </c>
    </row>
    <row r="127" spans="3:6">
      <c r="E127" s="33">
        <v>10</v>
      </c>
      <c r="F127" t="s">
        <v>1470</v>
      </c>
    </row>
    <row r="128" spans="3:6">
      <c r="E128" s="33">
        <v>2</v>
      </c>
      <c r="F128" t="s">
        <v>1493</v>
      </c>
    </row>
    <row r="129" spans="3:6">
      <c r="E129" s="33">
        <v>3</v>
      </c>
      <c r="F129" t="s">
        <v>1494</v>
      </c>
    </row>
    <row r="130" spans="3:6">
      <c r="E130" s="33">
        <v>4</v>
      </c>
      <c r="F130" t="s">
        <v>1495</v>
      </c>
    </row>
    <row r="131" spans="3:6">
      <c r="E131" s="33">
        <v>5</v>
      </c>
      <c r="F131" t="s">
        <v>1496</v>
      </c>
    </row>
    <row r="132" spans="3:6">
      <c r="E132" s="33">
        <v>8</v>
      </c>
      <c r="F132" t="s">
        <v>1471</v>
      </c>
    </row>
    <row r="133" spans="3:6">
      <c r="E133" t="s">
        <v>1472</v>
      </c>
      <c r="F133" t="s">
        <v>1473</v>
      </c>
    </row>
    <row r="134" spans="3:6">
      <c r="E134" t="s">
        <v>1474</v>
      </c>
      <c r="F134" t="s">
        <v>1475</v>
      </c>
    </row>
    <row r="135" spans="3:6">
      <c r="E135" t="s">
        <v>304</v>
      </c>
      <c r="F135" t="s">
        <v>305</v>
      </c>
    </row>
    <row r="136" spans="3:6">
      <c r="E136" t="s">
        <v>1476</v>
      </c>
      <c r="F136" t="s">
        <v>1477</v>
      </c>
    </row>
    <row r="137" spans="3:6">
      <c r="E137" t="s">
        <v>1478</v>
      </c>
      <c r="F137" t="s">
        <v>1479</v>
      </c>
    </row>
    <row r="138" spans="3:6">
      <c r="E138" t="s">
        <v>1480</v>
      </c>
      <c r="F138" t="s">
        <v>1481</v>
      </c>
    </row>
    <row r="139" spans="3:6">
      <c r="E139" t="s">
        <v>1484</v>
      </c>
      <c r="F139" t="s">
        <v>1482</v>
      </c>
    </row>
    <row r="142" spans="3:6">
      <c r="C142" t="s">
        <v>781</v>
      </c>
    </row>
    <row r="144" spans="3:6">
      <c r="C144" t="s">
        <v>1082</v>
      </c>
    </row>
    <row r="145" spans="3:5">
      <c r="C145" t="s">
        <v>1083</v>
      </c>
    </row>
    <row r="147" spans="3:5">
      <c r="D147" t="s">
        <v>819</v>
      </c>
    </row>
    <row r="149" spans="3:5">
      <c r="C149" t="s">
        <v>1121</v>
      </c>
    </row>
    <row r="151" spans="3:5">
      <c r="D151" t="s">
        <v>1122</v>
      </c>
    </row>
    <row r="153" spans="3:5">
      <c r="D153" t="s">
        <v>1123</v>
      </c>
    </row>
    <row r="154" spans="3:5">
      <c r="D154" t="s">
        <v>1124</v>
      </c>
    </row>
    <row r="155" spans="3:5">
      <c r="D155" t="s">
        <v>1125</v>
      </c>
    </row>
    <row r="156" spans="3:5">
      <c r="E156" t="s">
        <v>1131</v>
      </c>
    </row>
    <row r="157" spans="3:5">
      <c r="E157" t="s">
        <v>1132</v>
      </c>
    </row>
    <row r="158" spans="3:5">
      <c r="E158" t="s">
        <v>1133</v>
      </c>
    </row>
    <row r="159" spans="3:5">
      <c r="E159" t="s">
        <v>1134</v>
      </c>
    </row>
    <row r="160" spans="3:5">
      <c r="E160" t="s">
        <v>1135</v>
      </c>
    </row>
    <row r="161" spans="4:5">
      <c r="E161" t="s">
        <v>1136</v>
      </c>
    </row>
    <row r="163" spans="4:5">
      <c r="D163" t="s">
        <v>1137</v>
      </c>
    </row>
    <row r="165" spans="4:5">
      <c r="D165" t="s">
        <v>1139</v>
      </c>
    </row>
    <row r="166" spans="4:5">
      <c r="D166" t="s">
        <v>1140</v>
      </c>
    </row>
    <row r="167" spans="4:5">
      <c r="E167" t="s">
        <v>1141</v>
      </c>
    </row>
    <row r="168" spans="4:5">
      <c r="E168" t="s">
        <v>1142</v>
      </c>
    </row>
    <row r="169" spans="4:5">
      <c r="E169" t="s">
        <v>1143</v>
      </c>
    </row>
    <row r="170" spans="4:5">
      <c r="E170" t="s">
        <v>1144</v>
      </c>
    </row>
    <row r="171" spans="4:5">
      <c r="E171" t="s">
        <v>1145</v>
      </c>
    </row>
    <row r="172" spans="4:5">
      <c r="E172" t="s">
        <v>1146</v>
      </c>
    </row>
    <row r="173" spans="4:5">
      <c r="E173" t="s">
        <v>1147</v>
      </c>
    </row>
    <row r="174" spans="4:5">
      <c r="E174" t="s">
        <v>1148</v>
      </c>
    </row>
    <row r="175" spans="4:5">
      <c r="E175" t="s">
        <v>1149</v>
      </c>
    </row>
    <row r="176" spans="4:5">
      <c r="E176" t="s">
        <v>1150</v>
      </c>
    </row>
    <row r="177" spans="3:10">
      <c r="E177" t="s">
        <v>1151</v>
      </c>
    </row>
    <row r="181" spans="3:10">
      <c r="C181" t="s">
        <v>1395</v>
      </c>
    </row>
    <row r="182" spans="3:10">
      <c r="H182" t="s">
        <v>1402</v>
      </c>
    </row>
    <row r="183" spans="3:10">
      <c r="D183" t="s">
        <v>1396</v>
      </c>
      <c r="F183" t="s">
        <v>1397</v>
      </c>
      <c r="G183" t="s">
        <v>1398</v>
      </c>
      <c r="H183" t="s">
        <v>1399</v>
      </c>
    </row>
    <row r="184" spans="3:10">
      <c r="H184" t="s">
        <v>1400</v>
      </c>
    </row>
    <row r="185" spans="3:10">
      <c r="H185" t="s">
        <v>1401</v>
      </c>
    </row>
    <row r="189" spans="3:10">
      <c r="C189" t="s">
        <v>1552</v>
      </c>
    </row>
    <row r="190" spans="3:10">
      <c r="D190" t="s">
        <v>1553</v>
      </c>
    </row>
    <row r="191" spans="3:10">
      <c r="D191" t="s">
        <v>1555</v>
      </c>
      <c r="F191" t="s">
        <v>1556</v>
      </c>
      <c r="H191" t="s">
        <v>1557</v>
      </c>
      <c r="J191" t="s">
        <v>1558</v>
      </c>
    </row>
    <row r="192" spans="3:10">
      <c r="D192" t="s">
        <v>1554</v>
      </c>
      <c r="F192" s="7" t="s">
        <v>1561</v>
      </c>
      <c r="H192" t="s">
        <v>532</v>
      </c>
      <c r="J192" t="s">
        <v>1560</v>
      </c>
    </row>
    <row r="193" spans="4:10">
      <c r="D193" t="s">
        <v>1564</v>
      </c>
      <c r="F193" s="7" t="s">
        <v>1562</v>
      </c>
      <c r="H193" t="s">
        <v>1563</v>
      </c>
      <c r="J193" t="s">
        <v>1559</v>
      </c>
    </row>
    <row r="194" spans="4:10">
      <c r="F194" s="7"/>
    </row>
    <row r="195" spans="4:10">
      <c r="F195" s="7"/>
    </row>
    <row r="196" spans="4:10">
      <c r="F196" s="7"/>
    </row>
    <row r="197" spans="4:10">
      <c r="F197" s="7"/>
    </row>
    <row r="198" spans="4:10">
      <c r="F198" s="7"/>
    </row>
    <row r="199" spans="4:10">
      <c r="F199" s="7"/>
    </row>
  </sheetData>
  <phoneticPr fontId="1"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7"/>
  <sheetViews>
    <sheetView workbookViewId="0">
      <selection activeCell="C19" sqref="C19"/>
    </sheetView>
  </sheetViews>
  <sheetFormatPr defaultRowHeight="13.5"/>
  <sheetData>
    <row r="3" spans="3:5">
      <c r="C3" t="s">
        <v>1497</v>
      </c>
      <c r="E3" t="s">
        <v>1375</v>
      </c>
    </row>
    <row r="5" spans="3:5">
      <c r="C5" t="s">
        <v>1498</v>
      </c>
      <c r="E5" t="s">
        <v>1375</v>
      </c>
    </row>
    <row r="7" spans="3:5">
      <c r="C7" t="s">
        <v>1499</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57"/>
  <sheetViews>
    <sheetView workbookViewId="0">
      <selection activeCell="E22" sqref="E22"/>
    </sheetView>
  </sheetViews>
  <sheetFormatPr defaultRowHeight="13.5"/>
  <cols>
    <col min="5" max="6" width="12.75" bestFit="1" customWidth="1"/>
  </cols>
  <sheetData>
    <row r="3" spans="3:4">
      <c r="C3" t="s">
        <v>950</v>
      </c>
      <c r="D3" t="s">
        <v>951</v>
      </c>
    </row>
    <row r="10" spans="3:4">
      <c r="C10" t="s">
        <v>952</v>
      </c>
      <c r="D10" t="s">
        <v>953</v>
      </c>
    </row>
    <row r="16" spans="3:4">
      <c r="C16" t="s">
        <v>954</v>
      </c>
    </row>
    <row r="17" spans="3:5">
      <c r="D17" t="s">
        <v>955</v>
      </c>
      <c r="E17" t="s">
        <v>956</v>
      </c>
    </row>
    <row r="18" spans="3:5">
      <c r="D18" t="s">
        <v>957</v>
      </c>
      <c r="E18" s="1" t="s">
        <v>958</v>
      </c>
    </row>
    <row r="22" spans="3:5">
      <c r="C22" t="s">
        <v>1403</v>
      </c>
    </row>
    <row r="24" spans="3:5">
      <c r="D24" t="s">
        <v>1404</v>
      </c>
      <c r="E24" t="s">
        <v>1405</v>
      </c>
    </row>
    <row r="25" spans="3:5">
      <c r="D25" t="s">
        <v>1406</v>
      </c>
      <c r="E25" t="s">
        <v>1407</v>
      </c>
    </row>
    <row r="27" spans="3:5">
      <c r="D27" t="s">
        <v>1408</v>
      </c>
      <c r="E27">
        <v>13611387417</v>
      </c>
    </row>
    <row r="30" spans="3:5">
      <c r="C30" t="s">
        <v>5698</v>
      </c>
    </row>
    <row r="32" spans="3:5">
      <c r="D32" t="s">
        <v>5699</v>
      </c>
    </row>
    <row r="34" spans="3:7">
      <c r="D34" t="s">
        <v>5700</v>
      </c>
    </row>
    <row r="35" spans="3:7">
      <c r="D35" t="s">
        <v>5701</v>
      </c>
    </row>
    <row r="37" spans="3:7">
      <c r="C37" t="s">
        <v>5708</v>
      </c>
    </row>
    <row r="38" spans="3:7">
      <c r="E38" t="s">
        <v>5701</v>
      </c>
    </row>
    <row r="42" spans="3:7">
      <c r="C42" t="s">
        <v>5728</v>
      </c>
      <c r="E42" t="s">
        <v>5731</v>
      </c>
      <c r="G42" t="s">
        <v>5732</v>
      </c>
    </row>
    <row r="43" spans="3:7">
      <c r="D43" t="s">
        <v>5729</v>
      </c>
      <c r="E43">
        <v>18987907308</v>
      </c>
      <c r="G43">
        <v>111111</v>
      </c>
    </row>
    <row r="45" spans="3:7">
      <c r="D45" t="s">
        <v>5730</v>
      </c>
      <c r="E45">
        <v>18987914011</v>
      </c>
      <c r="G45">
        <v>111111</v>
      </c>
    </row>
    <row r="48" spans="3:7">
      <c r="D48" t="s">
        <v>5733</v>
      </c>
    </row>
    <row r="51" spans="4:6">
      <c r="D51" t="s">
        <v>5792</v>
      </c>
    </row>
    <row r="52" spans="4:6">
      <c r="E52" t="s">
        <v>5790</v>
      </c>
    </row>
    <row r="53" spans="4:6">
      <c r="E53" t="s">
        <v>5791</v>
      </c>
    </row>
    <row r="55" spans="4:6">
      <c r="D55" t="s">
        <v>5918</v>
      </c>
    </row>
    <row r="56" spans="4:6" ht="12" customHeight="1">
      <c r="E56" t="s">
        <v>5919</v>
      </c>
      <c r="F56">
        <v>14788089495</v>
      </c>
    </row>
    <row r="57" spans="4:6">
      <c r="E57" t="s">
        <v>5920</v>
      </c>
      <c r="F57">
        <v>15287906806</v>
      </c>
    </row>
  </sheetData>
  <phoneticPr fontId="1" type="noConversion"/>
  <hyperlinks>
    <hyperlink ref="E18" r:id="rId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0"/>
  <sheetViews>
    <sheetView workbookViewId="0">
      <selection activeCell="I14" sqref="I14"/>
    </sheetView>
  </sheetViews>
  <sheetFormatPr defaultRowHeight="13.5"/>
  <cols>
    <col min="5" max="5" width="12.75" bestFit="1" customWidth="1"/>
  </cols>
  <sheetData>
    <row r="5" spans="4:7">
      <c r="D5" t="s">
        <v>1510</v>
      </c>
    </row>
    <row r="7" spans="4:7">
      <c r="D7" t="s">
        <v>1511</v>
      </c>
      <c r="E7">
        <v>14787935923</v>
      </c>
      <c r="G7" t="s">
        <v>5916</v>
      </c>
    </row>
    <row r="9" spans="4:7">
      <c r="D9" t="s">
        <v>1512</v>
      </c>
      <c r="E9" t="s">
        <v>1513</v>
      </c>
    </row>
    <row r="13" spans="4:7">
      <c r="D13" t="s">
        <v>5702</v>
      </c>
    </row>
    <row r="14" spans="4:7">
      <c r="D14" t="s">
        <v>5705</v>
      </c>
    </row>
    <row r="15" spans="4:7">
      <c r="D15" t="s">
        <v>5706</v>
      </c>
    </row>
    <row r="17" spans="4:4">
      <c r="D17" t="s">
        <v>5703</v>
      </c>
    </row>
    <row r="18" spans="4:4">
      <c r="D18" t="s">
        <v>5706</v>
      </c>
    </row>
    <row r="20" spans="4:4">
      <c r="D20" t="s">
        <v>5704</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4"/>
  <sheetViews>
    <sheetView topLeftCell="A21" workbookViewId="0">
      <selection activeCell="I50" sqref="I50"/>
    </sheetView>
  </sheetViews>
  <sheetFormatPr defaultRowHeight="13.5"/>
  <sheetData>
    <row r="2" spans="3:3">
      <c r="C2" t="s">
        <v>1521</v>
      </c>
    </row>
    <row r="4" spans="3:3">
      <c r="C4" t="s">
        <v>1522</v>
      </c>
    </row>
  </sheetData>
  <phoneticPr fontId="1" type="noConversion"/>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heetViews>
  <sheetFormatPr defaultRowHeight="13.5"/>
  <sheetData>
    <row r="3" spans="3:4">
      <c r="C3" t="s">
        <v>121</v>
      </c>
      <c r="D3" t="s">
        <v>1523</v>
      </c>
    </row>
    <row r="5" spans="3:4">
      <c r="C5" t="s">
        <v>1527</v>
      </c>
      <c r="D5" t="s">
        <v>5707</v>
      </c>
    </row>
    <row r="7" spans="3:4">
      <c r="C7" t="s">
        <v>1528</v>
      </c>
      <c r="D7" t="s">
        <v>5892</v>
      </c>
    </row>
  </sheetData>
  <phoneticPr fontId="1" type="noConversion"/>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I13"/>
  <sheetViews>
    <sheetView tabSelected="1" workbookViewId="0">
      <selection activeCell="H14" sqref="H14"/>
    </sheetView>
  </sheetViews>
  <sheetFormatPr defaultRowHeight="13.5"/>
  <sheetData>
    <row r="3" spans="4:9">
      <c r="D3" t="s">
        <v>5996</v>
      </c>
    </row>
    <row r="5" spans="4:9">
      <c r="D5" t="s">
        <v>5997</v>
      </c>
    </row>
    <row r="6" spans="4:9">
      <c r="E6" t="s">
        <v>6007</v>
      </c>
      <c r="H6" t="s">
        <v>6005</v>
      </c>
      <c r="I6" t="s">
        <v>6006</v>
      </c>
    </row>
    <row r="7" spans="4:9" ht="14.25">
      <c r="E7" s="5" t="s">
        <v>6004</v>
      </c>
      <c r="H7" t="s">
        <v>6008</v>
      </c>
      <c r="I7" t="s">
        <v>6009</v>
      </c>
    </row>
    <row r="8" spans="4:9" ht="14.25">
      <c r="E8" s="5" t="s">
        <v>5998</v>
      </c>
      <c r="I8" t="s">
        <v>6010</v>
      </c>
    </row>
    <row r="9" spans="4:9" ht="14.25">
      <c r="E9" s="5" t="s">
        <v>5999</v>
      </c>
      <c r="I9" t="s">
        <v>6011</v>
      </c>
    </row>
    <row r="10" spans="4:9" ht="14.25">
      <c r="E10" s="5" t="s">
        <v>6000</v>
      </c>
      <c r="I10" t="s">
        <v>6012</v>
      </c>
    </row>
    <row r="11" spans="4:9" ht="14.25">
      <c r="E11" s="5" t="s">
        <v>6001</v>
      </c>
      <c r="I11" t="s">
        <v>6013</v>
      </c>
    </row>
    <row r="12" spans="4:9" ht="14.25">
      <c r="E12" s="5" t="s">
        <v>6002</v>
      </c>
      <c r="I12" t="s">
        <v>6014</v>
      </c>
    </row>
    <row r="13" spans="4:9" ht="14.25">
      <c r="E13" s="5" t="s">
        <v>6003</v>
      </c>
      <c r="I13" t="s">
        <v>6015</v>
      </c>
    </row>
  </sheetData>
  <phoneticPr fontId="1" type="noConversion"/>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13" sqref="D13"/>
    </sheetView>
  </sheetViews>
  <sheetFormatPr defaultRowHeight="13.5"/>
  <sheetData>
    <row r="2" spans="3:4">
      <c r="C2" t="s">
        <v>5990</v>
      </c>
    </row>
    <row r="4" spans="3:4">
      <c r="C4" t="s">
        <v>5991</v>
      </c>
    </row>
    <row r="6" spans="3:4">
      <c r="C6" t="s">
        <v>5992</v>
      </c>
    </row>
    <row r="7" spans="3:4">
      <c r="D7" t="s">
        <v>5993</v>
      </c>
    </row>
    <row r="8" spans="3:4">
      <c r="D8" t="s">
        <v>5994</v>
      </c>
    </row>
  </sheetData>
  <phoneticPr fontId="1" type="noConversion"/>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8"/>
  <sheetViews>
    <sheetView workbookViewId="0">
      <selection activeCell="K2" sqref="K2"/>
    </sheetView>
  </sheetViews>
  <sheetFormatPr defaultRowHeight="13.5"/>
  <sheetData>
    <row r="4" spans="3:6">
      <c r="C4" t="s">
        <v>1019</v>
      </c>
    </row>
    <row r="8" spans="3:6">
      <c r="C8" t="s">
        <v>1020</v>
      </c>
      <c r="F8" t="s">
        <v>1021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3:P62"/>
  <sheetViews>
    <sheetView topLeftCell="A46" workbookViewId="0">
      <selection activeCell="G56" sqref="G56"/>
    </sheetView>
  </sheetViews>
  <sheetFormatPr defaultRowHeight="13.5"/>
  <cols>
    <col min="5" max="5" width="16.75" bestFit="1" customWidth="1"/>
  </cols>
  <sheetData>
    <row r="3" spans="3:12">
      <c r="C3" t="s">
        <v>2</v>
      </c>
      <c r="D3" t="s">
        <v>138</v>
      </c>
    </row>
    <row r="5" spans="3:12">
      <c r="D5" t="s">
        <v>1</v>
      </c>
    </row>
    <row r="9" spans="3:12">
      <c r="C9" t="s">
        <v>8</v>
      </c>
    </row>
    <row r="11" spans="3:12">
      <c r="D11" t="s">
        <v>769</v>
      </c>
      <c r="F11" t="s">
        <v>9</v>
      </c>
    </row>
    <row r="16" spans="3:12" ht="14.25">
      <c r="C16" s="2" t="s">
        <v>142</v>
      </c>
      <c r="D16" s="3" t="s">
        <v>672</v>
      </c>
      <c r="E16" s="3" t="s">
        <v>673</v>
      </c>
      <c r="F16" s="3" t="s">
        <v>674</v>
      </c>
      <c r="I16" s="2" t="s">
        <v>142</v>
      </c>
      <c r="J16" s="3" t="s">
        <v>672</v>
      </c>
      <c r="K16" s="3" t="s">
        <v>673</v>
      </c>
      <c r="L16" s="3" t="s">
        <v>674</v>
      </c>
    </row>
    <row r="17" spans="3:15" ht="14.25">
      <c r="C17" s="4"/>
      <c r="D17" s="5" t="s">
        <v>675</v>
      </c>
      <c r="E17" s="9" t="s">
        <v>676</v>
      </c>
      <c r="F17" s="5" t="s">
        <v>185</v>
      </c>
      <c r="I17" s="4" t="s">
        <v>177</v>
      </c>
      <c r="J17" s="5" t="s">
        <v>675</v>
      </c>
      <c r="K17" s="5" t="s">
        <v>1210</v>
      </c>
      <c r="L17" s="5" t="s">
        <v>185</v>
      </c>
      <c r="N17" s="19" t="s">
        <v>1211</v>
      </c>
    </row>
    <row r="18" spans="3:15" ht="14.25">
      <c r="C18" s="4"/>
      <c r="D18" s="5" t="s">
        <v>677</v>
      </c>
      <c r="E18" s="9" t="s">
        <v>678</v>
      </c>
      <c r="F18" s="5" t="s">
        <v>185</v>
      </c>
      <c r="I18" s="4" t="s">
        <v>194</v>
      </c>
      <c r="J18" s="5" t="s">
        <v>1212</v>
      </c>
      <c r="K18" s="5" t="s">
        <v>1213</v>
      </c>
      <c r="L18" s="5" t="s">
        <v>675</v>
      </c>
    </row>
    <row r="19" spans="3:15" ht="14.25">
      <c r="C19" s="4"/>
      <c r="D19" s="5" t="s">
        <v>679</v>
      </c>
      <c r="E19" s="9" t="s">
        <v>680</v>
      </c>
      <c r="F19" s="5" t="s">
        <v>185</v>
      </c>
      <c r="I19" s="4" t="s">
        <v>195</v>
      </c>
      <c r="J19" s="5" t="s">
        <v>1214</v>
      </c>
      <c r="K19" s="5" t="s">
        <v>1215</v>
      </c>
      <c r="L19" s="5" t="s">
        <v>675</v>
      </c>
    </row>
    <row r="20" spans="3:15" ht="14.25">
      <c r="C20" s="4"/>
      <c r="D20" s="5" t="s">
        <v>681</v>
      </c>
      <c r="E20" s="9" t="s">
        <v>682</v>
      </c>
      <c r="F20" s="5" t="s">
        <v>185</v>
      </c>
      <c r="I20" s="4" t="s">
        <v>196</v>
      </c>
      <c r="J20" s="5" t="s">
        <v>1216</v>
      </c>
      <c r="K20" s="5" t="s">
        <v>1217</v>
      </c>
      <c r="L20" s="5" t="s">
        <v>675</v>
      </c>
    </row>
    <row r="21" spans="3:15" ht="14.25">
      <c r="C21" s="4"/>
      <c r="D21" s="5" t="s">
        <v>683</v>
      </c>
      <c r="E21" s="9" t="s">
        <v>684</v>
      </c>
      <c r="F21" s="5" t="s">
        <v>185</v>
      </c>
      <c r="I21" s="4"/>
      <c r="J21" s="5"/>
      <c r="K21" s="5"/>
      <c r="L21" s="5"/>
    </row>
    <row r="22" spans="3:15" ht="14.25">
      <c r="C22" s="4"/>
      <c r="D22" s="5" t="s">
        <v>685</v>
      </c>
      <c r="E22" s="9" t="s">
        <v>686</v>
      </c>
      <c r="F22" s="5" t="s">
        <v>185</v>
      </c>
      <c r="I22" s="4" t="s">
        <v>197</v>
      </c>
      <c r="J22" s="5" t="s">
        <v>1218</v>
      </c>
      <c r="K22" s="5" t="s">
        <v>1219</v>
      </c>
      <c r="L22" s="5" t="s">
        <v>675</v>
      </c>
    </row>
    <row r="23" spans="3:15" ht="14.25">
      <c r="C23" s="6"/>
      <c r="D23" s="15" t="s">
        <v>687</v>
      </c>
      <c r="E23" s="9" t="s">
        <v>688</v>
      </c>
      <c r="F23" s="15" t="s">
        <v>689</v>
      </c>
      <c r="I23" s="4" t="s">
        <v>198</v>
      </c>
      <c r="J23" s="5" t="s">
        <v>1220</v>
      </c>
      <c r="K23" s="5" t="s">
        <v>1221</v>
      </c>
      <c r="L23" s="5" t="s">
        <v>675</v>
      </c>
      <c r="M23" s="19" t="s">
        <v>1222</v>
      </c>
      <c r="N23" s="19" t="s">
        <v>1223</v>
      </c>
    </row>
    <row r="24" spans="3:15" ht="14.25">
      <c r="C24" s="6"/>
      <c r="D24" s="15" t="s">
        <v>690</v>
      </c>
      <c r="E24" s="9" t="s">
        <v>691</v>
      </c>
      <c r="F24" s="15" t="s">
        <v>689</v>
      </c>
      <c r="I24" s="4" t="s">
        <v>187</v>
      </c>
      <c r="J24" s="5" t="s">
        <v>677</v>
      </c>
      <c r="K24" s="5" t="s">
        <v>1224</v>
      </c>
      <c r="L24" s="5" t="s">
        <v>185</v>
      </c>
      <c r="N24" s="19" t="s">
        <v>1225</v>
      </c>
    </row>
    <row r="25" spans="3:15" ht="14.25">
      <c r="C25" s="6"/>
      <c r="D25" s="15" t="s">
        <v>692</v>
      </c>
      <c r="E25" s="9" t="s">
        <v>693</v>
      </c>
      <c r="F25" s="15" t="s">
        <v>689</v>
      </c>
      <c r="I25" s="4" t="s">
        <v>261</v>
      </c>
      <c r="J25" s="5" t="s">
        <v>1226</v>
      </c>
      <c r="K25" s="5" t="s">
        <v>1227</v>
      </c>
      <c r="L25" s="5" t="s">
        <v>677</v>
      </c>
      <c r="O25" s="19" t="s">
        <v>1228</v>
      </c>
    </row>
    <row r="26" spans="3:15" ht="14.25">
      <c r="C26" s="6"/>
      <c r="D26" s="15" t="s">
        <v>694</v>
      </c>
      <c r="E26" s="9" t="s">
        <v>695</v>
      </c>
      <c r="F26" s="15" t="s">
        <v>689</v>
      </c>
      <c r="I26" s="4" t="s">
        <v>262</v>
      </c>
      <c r="J26" s="5" t="s">
        <v>1229</v>
      </c>
      <c r="K26" s="5" t="s">
        <v>1230</v>
      </c>
      <c r="L26" s="5" t="s">
        <v>677</v>
      </c>
    </row>
    <row r="27" spans="3:15" ht="14.25">
      <c r="C27" s="6"/>
      <c r="D27" s="15" t="s">
        <v>696</v>
      </c>
      <c r="E27" s="15" t="s">
        <v>697</v>
      </c>
      <c r="F27" s="15" t="s">
        <v>698</v>
      </c>
      <c r="I27" s="4" t="s">
        <v>291</v>
      </c>
      <c r="J27" s="5" t="s">
        <v>1231</v>
      </c>
      <c r="K27" s="5" t="s">
        <v>1232</v>
      </c>
      <c r="L27" s="5" t="s">
        <v>677</v>
      </c>
    </row>
    <row r="28" spans="3:15" ht="14.25">
      <c r="C28" s="6"/>
      <c r="D28" s="15" t="s">
        <v>699</v>
      </c>
      <c r="E28" s="9" t="s">
        <v>700</v>
      </c>
      <c r="F28" s="15" t="s">
        <v>701</v>
      </c>
      <c r="I28" s="4" t="s">
        <v>466</v>
      </c>
      <c r="J28" s="5" t="s">
        <v>1233</v>
      </c>
      <c r="K28" s="5" t="s">
        <v>1234</v>
      </c>
      <c r="L28" s="5" t="s">
        <v>677</v>
      </c>
    </row>
    <row r="29" spans="3:15" ht="14.25">
      <c r="C29" s="6"/>
      <c r="D29" s="15" t="s">
        <v>702</v>
      </c>
      <c r="E29" s="9" t="s">
        <v>703</v>
      </c>
      <c r="F29" s="15" t="s">
        <v>701</v>
      </c>
      <c r="I29" s="4" t="s">
        <v>467</v>
      </c>
      <c r="J29" s="5" t="s">
        <v>1235</v>
      </c>
      <c r="K29" s="5" t="s">
        <v>1236</v>
      </c>
      <c r="L29" s="5" t="s">
        <v>677</v>
      </c>
    </row>
    <row r="30" spans="3:15" ht="14.25">
      <c r="C30" s="6"/>
      <c r="D30" s="15" t="s">
        <v>704</v>
      </c>
      <c r="E30" s="9" t="s">
        <v>705</v>
      </c>
      <c r="F30" s="15" t="s">
        <v>701</v>
      </c>
      <c r="I30" s="4" t="s">
        <v>468</v>
      </c>
      <c r="J30" s="5" t="s">
        <v>1237</v>
      </c>
      <c r="K30" s="5" t="s">
        <v>1238</v>
      </c>
      <c r="L30" s="5" t="s">
        <v>677</v>
      </c>
    </row>
    <row r="31" spans="3:15" ht="14.25">
      <c r="C31" s="6"/>
      <c r="D31" s="15" t="s">
        <v>706</v>
      </c>
      <c r="E31" s="9" t="s">
        <v>707</v>
      </c>
      <c r="F31" s="15" t="s">
        <v>701</v>
      </c>
      <c r="I31" s="4" t="s">
        <v>469</v>
      </c>
      <c r="J31" s="5" t="s">
        <v>1239</v>
      </c>
      <c r="K31" s="5" t="s">
        <v>1240</v>
      </c>
      <c r="L31" s="5" t="s">
        <v>677</v>
      </c>
    </row>
    <row r="32" spans="3:15" ht="14.25">
      <c r="C32" s="6"/>
      <c r="D32" s="15" t="s">
        <v>708</v>
      </c>
      <c r="E32" s="9" t="s">
        <v>709</v>
      </c>
      <c r="F32" s="15" t="s">
        <v>701</v>
      </c>
      <c r="I32" s="4" t="s">
        <v>470</v>
      </c>
      <c r="J32" s="5" t="s">
        <v>1241</v>
      </c>
      <c r="K32" s="5" t="s">
        <v>1242</v>
      </c>
      <c r="L32" s="5" t="s">
        <v>677</v>
      </c>
    </row>
    <row r="33" spans="3:16" ht="14.25">
      <c r="C33" s="6"/>
      <c r="D33" s="15" t="s">
        <v>710</v>
      </c>
      <c r="E33" s="9" t="s">
        <v>711</v>
      </c>
      <c r="F33" s="15" t="s">
        <v>701</v>
      </c>
      <c r="I33" s="4" t="s">
        <v>471</v>
      </c>
      <c r="J33" s="5" t="s">
        <v>1243</v>
      </c>
      <c r="K33" s="5" t="s">
        <v>1244</v>
      </c>
      <c r="L33" s="5" t="s">
        <v>677</v>
      </c>
    </row>
    <row r="34" spans="3:16" ht="14.25">
      <c r="C34" s="6"/>
      <c r="D34" s="15" t="s">
        <v>712</v>
      </c>
      <c r="E34" s="9" t="s">
        <v>713</v>
      </c>
      <c r="F34" s="15" t="s">
        <v>701</v>
      </c>
      <c r="I34" s="4" t="s">
        <v>507</v>
      </c>
      <c r="J34" s="5" t="s">
        <v>1245</v>
      </c>
      <c r="K34" s="5" t="s">
        <v>1246</v>
      </c>
      <c r="L34" s="5" t="s">
        <v>677</v>
      </c>
    </row>
    <row r="35" spans="3:16" ht="14.25">
      <c r="C35" s="6"/>
      <c r="D35" s="15" t="s">
        <v>714</v>
      </c>
      <c r="E35" s="9" t="s">
        <v>715</v>
      </c>
      <c r="F35" s="15" t="s">
        <v>701</v>
      </c>
      <c r="I35" s="4" t="s">
        <v>508</v>
      </c>
      <c r="J35" s="5" t="s">
        <v>1247</v>
      </c>
      <c r="K35" s="5" t="s">
        <v>1248</v>
      </c>
      <c r="L35" s="5" t="s">
        <v>677</v>
      </c>
    </row>
    <row r="36" spans="3:16" ht="14.25">
      <c r="C36" s="6"/>
      <c r="D36" s="15" t="s">
        <v>716</v>
      </c>
      <c r="E36" s="9" t="s">
        <v>717</v>
      </c>
      <c r="F36" s="15" t="s">
        <v>701</v>
      </c>
      <c r="I36" s="4" t="s">
        <v>188</v>
      </c>
      <c r="J36" s="5" t="s">
        <v>679</v>
      </c>
      <c r="K36" s="5" t="s">
        <v>1249</v>
      </c>
      <c r="L36" s="5" t="s">
        <v>185</v>
      </c>
      <c r="N36" s="19" t="s">
        <v>1250</v>
      </c>
    </row>
    <row r="37" spans="3:16" ht="14.25">
      <c r="C37" s="6"/>
      <c r="D37" s="15" t="s">
        <v>718</v>
      </c>
      <c r="E37" s="9" t="s">
        <v>719</v>
      </c>
      <c r="F37" s="15" t="s">
        <v>701</v>
      </c>
      <c r="I37" s="4" t="s">
        <v>509</v>
      </c>
      <c r="J37" s="5" t="s">
        <v>1251</v>
      </c>
      <c r="K37" s="5" t="s">
        <v>1252</v>
      </c>
      <c r="L37" s="5" t="s">
        <v>679</v>
      </c>
      <c r="O37" s="19" t="s">
        <v>1253</v>
      </c>
    </row>
    <row r="38" spans="3:16" ht="14.25">
      <c r="C38" s="6"/>
      <c r="D38" s="15" t="s">
        <v>720</v>
      </c>
      <c r="E38" s="9" t="s">
        <v>721</v>
      </c>
      <c r="F38" s="15" t="s">
        <v>701</v>
      </c>
      <c r="I38" s="4" t="s">
        <v>510</v>
      </c>
      <c r="J38" s="5" t="s">
        <v>1254</v>
      </c>
      <c r="K38" s="5" t="s">
        <v>1255</v>
      </c>
      <c r="L38" s="5" t="s">
        <v>679</v>
      </c>
      <c r="P38" s="19" t="s">
        <v>1256</v>
      </c>
    </row>
    <row r="39" spans="3:16" ht="14.25">
      <c r="C39" s="6"/>
      <c r="D39" s="15" t="s">
        <v>722</v>
      </c>
      <c r="E39" s="9" t="s">
        <v>723</v>
      </c>
      <c r="F39" s="15" t="s">
        <v>724</v>
      </c>
      <c r="I39" s="4" t="s">
        <v>511</v>
      </c>
      <c r="J39" s="5" t="s">
        <v>1257</v>
      </c>
      <c r="K39" s="9" t="s">
        <v>1258</v>
      </c>
      <c r="L39" s="5" t="s">
        <v>679</v>
      </c>
      <c r="P39" s="19" t="s">
        <v>1259</v>
      </c>
    </row>
    <row r="40" spans="3:16" ht="14.25">
      <c r="C40" s="6"/>
      <c r="D40" s="15" t="s">
        <v>725</v>
      </c>
      <c r="E40" s="9" t="s">
        <v>726</v>
      </c>
      <c r="F40" s="15" t="s">
        <v>724</v>
      </c>
      <c r="I40" s="4" t="s">
        <v>512</v>
      </c>
      <c r="J40" s="5" t="s">
        <v>1260</v>
      </c>
      <c r="K40" s="9" t="s">
        <v>1261</v>
      </c>
      <c r="L40" s="5" t="s">
        <v>679</v>
      </c>
      <c r="P40" s="19" t="s">
        <v>1261</v>
      </c>
    </row>
    <row r="41" spans="3:16" ht="14.25">
      <c r="C41" s="6"/>
      <c r="D41" s="15" t="s">
        <v>727</v>
      </c>
      <c r="E41" s="9" t="s">
        <v>728</v>
      </c>
      <c r="F41" s="15" t="s">
        <v>724</v>
      </c>
      <c r="I41" s="4" t="s">
        <v>189</v>
      </c>
      <c r="J41" s="5" t="s">
        <v>681</v>
      </c>
      <c r="K41" s="5" t="s">
        <v>1262</v>
      </c>
      <c r="L41" s="5" t="s">
        <v>185</v>
      </c>
      <c r="N41" s="5" t="s">
        <v>1263</v>
      </c>
    </row>
    <row r="42" spans="3:16" ht="14.25">
      <c r="C42" s="6"/>
      <c r="D42" s="15" t="s">
        <v>729</v>
      </c>
      <c r="E42" s="9" t="s">
        <v>730</v>
      </c>
      <c r="F42" s="15" t="s">
        <v>724</v>
      </c>
      <c r="I42" s="4" t="s">
        <v>1264</v>
      </c>
      <c r="J42" s="5" t="s">
        <v>1265</v>
      </c>
      <c r="K42" s="5" t="s">
        <v>1266</v>
      </c>
      <c r="L42" s="5" t="s">
        <v>681</v>
      </c>
    </row>
    <row r="43" spans="3:16" ht="14.25">
      <c r="C43" s="6"/>
      <c r="D43" s="15" t="s">
        <v>731</v>
      </c>
      <c r="E43" s="9" t="s">
        <v>732</v>
      </c>
      <c r="F43" s="15" t="s">
        <v>724</v>
      </c>
      <c r="I43" s="4" t="s">
        <v>1267</v>
      </c>
      <c r="J43" s="5" t="s">
        <v>1268</v>
      </c>
      <c r="K43" s="5" t="s">
        <v>1269</v>
      </c>
      <c r="L43" s="5" t="s">
        <v>681</v>
      </c>
    </row>
    <row r="44" spans="3:16" ht="14.25">
      <c r="C44" s="6"/>
      <c r="D44" s="15" t="s">
        <v>733</v>
      </c>
      <c r="E44" s="9" t="s">
        <v>734</v>
      </c>
      <c r="F44" s="15" t="s">
        <v>724</v>
      </c>
      <c r="I44" s="4" t="s">
        <v>1270</v>
      </c>
      <c r="J44" s="5" t="s">
        <v>1271</v>
      </c>
      <c r="K44" s="5" t="s">
        <v>1272</v>
      </c>
      <c r="L44" s="5" t="s">
        <v>681</v>
      </c>
    </row>
    <row r="45" spans="3:16" ht="14.25">
      <c r="C45" s="6"/>
      <c r="D45" s="15" t="s">
        <v>735</v>
      </c>
      <c r="E45" s="9" t="s">
        <v>736</v>
      </c>
      <c r="F45" s="15" t="s">
        <v>724</v>
      </c>
      <c r="I45" s="4" t="s">
        <v>1273</v>
      </c>
      <c r="J45" s="5" t="s">
        <v>1274</v>
      </c>
      <c r="K45" s="5" t="s">
        <v>1275</v>
      </c>
      <c r="L45" s="5" t="s">
        <v>681</v>
      </c>
    </row>
    <row r="46" spans="3:16" ht="14.25">
      <c r="C46" s="6"/>
      <c r="D46" s="15" t="s">
        <v>737</v>
      </c>
      <c r="E46" s="9" t="s">
        <v>738</v>
      </c>
      <c r="F46" s="15" t="s">
        <v>724</v>
      </c>
      <c r="I46" s="4" t="s">
        <v>1276</v>
      </c>
      <c r="J46" s="5" t="s">
        <v>1277</v>
      </c>
      <c r="K46" s="5" t="s">
        <v>1278</v>
      </c>
      <c r="L46" s="5" t="s">
        <v>681</v>
      </c>
    </row>
    <row r="47" spans="3:16" ht="14.25">
      <c r="C47" s="6"/>
      <c r="D47" s="15" t="s">
        <v>739</v>
      </c>
      <c r="E47" s="9" t="s">
        <v>740</v>
      </c>
      <c r="F47" s="15" t="s">
        <v>724</v>
      </c>
      <c r="I47" s="4" t="s">
        <v>1279</v>
      </c>
      <c r="J47" s="5" t="s">
        <v>1280</v>
      </c>
      <c r="K47" s="5" t="s">
        <v>1281</v>
      </c>
      <c r="L47" s="5" t="s">
        <v>681</v>
      </c>
    </row>
    <row r="48" spans="3:16" ht="14.25">
      <c r="C48" s="6"/>
      <c r="D48" s="15" t="s">
        <v>741</v>
      </c>
      <c r="E48" s="9" t="s">
        <v>742</v>
      </c>
      <c r="F48" s="15" t="s">
        <v>724</v>
      </c>
      <c r="I48" s="4" t="s">
        <v>1282</v>
      </c>
      <c r="J48" s="5" t="s">
        <v>1283</v>
      </c>
      <c r="K48" s="5" t="s">
        <v>1284</v>
      </c>
      <c r="L48" s="5" t="s">
        <v>681</v>
      </c>
    </row>
    <row r="49" spans="3:14" ht="14.25">
      <c r="C49" s="6"/>
      <c r="D49" s="15" t="s">
        <v>743</v>
      </c>
      <c r="E49" s="9" t="s">
        <v>744</v>
      </c>
      <c r="F49" s="15" t="s">
        <v>745</v>
      </c>
      <c r="I49" s="4" t="s">
        <v>1285</v>
      </c>
      <c r="J49" s="5" t="s">
        <v>1286</v>
      </c>
      <c r="K49" s="5" t="s">
        <v>1287</v>
      </c>
      <c r="L49" s="5" t="s">
        <v>681</v>
      </c>
    </row>
    <row r="50" spans="3:14" ht="14.25">
      <c r="C50" s="6"/>
      <c r="D50" s="15" t="s">
        <v>746</v>
      </c>
      <c r="E50" s="9" t="s">
        <v>747</v>
      </c>
      <c r="F50" s="15" t="s">
        <v>745</v>
      </c>
      <c r="I50" s="4" t="s">
        <v>192</v>
      </c>
      <c r="J50" s="5" t="s">
        <v>683</v>
      </c>
      <c r="K50" s="5" t="s">
        <v>1288</v>
      </c>
      <c r="L50" s="5" t="s">
        <v>185</v>
      </c>
      <c r="N50" s="19" t="s">
        <v>1289</v>
      </c>
    </row>
    <row r="51" spans="3:14" ht="14.25">
      <c r="C51" s="6"/>
      <c r="D51" s="15" t="s">
        <v>748</v>
      </c>
      <c r="E51" s="9" t="s">
        <v>749</v>
      </c>
      <c r="F51" s="15" t="s">
        <v>745</v>
      </c>
      <c r="I51" s="4" t="s">
        <v>1290</v>
      </c>
      <c r="J51" s="5" t="s">
        <v>1291</v>
      </c>
      <c r="K51" s="5" t="s">
        <v>1292</v>
      </c>
      <c r="L51" s="5" t="s">
        <v>683</v>
      </c>
    </row>
    <row r="52" spans="3:14" ht="14.25">
      <c r="C52" s="6"/>
      <c r="D52" s="15" t="s">
        <v>750</v>
      </c>
      <c r="E52" s="9" t="s">
        <v>751</v>
      </c>
      <c r="F52" s="15" t="s">
        <v>745</v>
      </c>
      <c r="I52" s="4" t="s">
        <v>1293</v>
      </c>
      <c r="J52" s="5" t="s">
        <v>1294</v>
      </c>
      <c r="K52" s="5" t="s">
        <v>1295</v>
      </c>
      <c r="L52" s="5" t="s">
        <v>683</v>
      </c>
    </row>
    <row r="53" spans="3:14" ht="14.25">
      <c r="C53" s="6"/>
      <c r="D53" s="15" t="s">
        <v>752</v>
      </c>
      <c r="E53" s="9" t="s">
        <v>753</v>
      </c>
      <c r="F53" s="15" t="s">
        <v>745</v>
      </c>
      <c r="I53" s="4" t="s">
        <v>1296</v>
      </c>
      <c r="J53" s="5" t="s">
        <v>1297</v>
      </c>
      <c r="K53" s="5" t="s">
        <v>1298</v>
      </c>
      <c r="L53" s="5" t="s">
        <v>683</v>
      </c>
    </row>
    <row r="54" spans="3:14" ht="14.25">
      <c r="C54" s="6"/>
      <c r="D54" s="15" t="s">
        <v>754</v>
      </c>
      <c r="E54" s="9" t="s">
        <v>755</v>
      </c>
      <c r="F54" s="15" t="s">
        <v>745</v>
      </c>
      <c r="I54" s="4" t="s">
        <v>1299</v>
      </c>
      <c r="J54" s="5" t="s">
        <v>1300</v>
      </c>
      <c r="K54" s="5" t="s">
        <v>1301</v>
      </c>
      <c r="L54" s="5" t="s">
        <v>683</v>
      </c>
    </row>
    <row r="55" spans="3:14" ht="14.25">
      <c r="C55" s="6"/>
      <c r="D55" s="15" t="s">
        <v>756</v>
      </c>
      <c r="E55" s="9" t="s">
        <v>757</v>
      </c>
      <c r="F55" s="15" t="s">
        <v>745</v>
      </c>
      <c r="I55" s="4" t="s">
        <v>193</v>
      </c>
      <c r="J55" s="5" t="s">
        <v>685</v>
      </c>
      <c r="K55" s="5" t="s">
        <v>1302</v>
      </c>
      <c r="L55" s="5" t="s">
        <v>185</v>
      </c>
      <c r="N55" s="19" t="s">
        <v>1303</v>
      </c>
    </row>
    <row r="56" spans="3:14" ht="14.25">
      <c r="C56" s="6"/>
      <c r="D56" s="15" t="s">
        <v>758</v>
      </c>
      <c r="E56" s="9" t="s">
        <v>759</v>
      </c>
      <c r="F56" s="15" t="s">
        <v>745</v>
      </c>
    </row>
    <row r="57" spans="3:14" ht="14.25">
      <c r="C57" s="6"/>
      <c r="D57" s="15" t="s">
        <v>760</v>
      </c>
      <c r="E57" s="9" t="s">
        <v>761</v>
      </c>
      <c r="F57" s="15" t="s">
        <v>762</v>
      </c>
    </row>
    <row r="58" spans="3:14" ht="14.25">
      <c r="C58" s="6"/>
      <c r="D58" s="15" t="s">
        <v>763</v>
      </c>
      <c r="E58" s="9" t="s">
        <v>764</v>
      </c>
      <c r="F58" s="15" t="s">
        <v>762</v>
      </c>
    </row>
    <row r="59" spans="3:14" ht="14.25">
      <c r="C59" s="6"/>
      <c r="D59" s="15" t="s">
        <v>765</v>
      </c>
      <c r="E59" s="9" t="s">
        <v>766</v>
      </c>
      <c r="F59" s="15" t="s">
        <v>762</v>
      </c>
    </row>
    <row r="60" spans="3:14" ht="14.25">
      <c r="C60" s="6"/>
      <c r="D60" s="15" t="s">
        <v>767</v>
      </c>
      <c r="E60" s="9" t="s">
        <v>768</v>
      </c>
      <c r="F60" s="15" t="s">
        <v>762</v>
      </c>
    </row>
    <row r="61" spans="3:14">
      <c r="C61" s="6"/>
      <c r="D61" s="7"/>
      <c r="E61" s="7"/>
      <c r="F61" s="7"/>
    </row>
    <row r="62" spans="3:14">
      <c r="C62" s="6"/>
      <c r="D62" s="7"/>
      <c r="E62" s="7"/>
      <c r="F62" s="7"/>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C16"/>
  <sheetViews>
    <sheetView workbookViewId="0">
      <selection activeCell="E19" sqref="E19"/>
    </sheetView>
  </sheetViews>
  <sheetFormatPr defaultRowHeight="13.5"/>
  <sheetData>
    <row r="2" spans="2:3">
      <c r="B2" t="s">
        <v>344</v>
      </c>
    </row>
    <row r="4" spans="2:3">
      <c r="C4" t="s">
        <v>345</v>
      </c>
    </row>
    <row r="5" spans="2:3">
      <c r="C5" t="s">
        <v>346</v>
      </c>
    </row>
    <row r="7" spans="2:3">
      <c r="C7" t="s">
        <v>347</v>
      </c>
    </row>
    <row r="9" spans="2:3">
      <c r="C9" t="s">
        <v>348</v>
      </c>
    </row>
    <row r="10" spans="2:3">
      <c r="C10" t="s">
        <v>353</v>
      </c>
    </row>
    <row r="12" spans="2:3">
      <c r="C12" t="s">
        <v>350</v>
      </c>
    </row>
    <row r="16" spans="2:3">
      <c r="B16" t="s">
        <v>352</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88"/>
  <sheetViews>
    <sheetView topLeftCell="A16" workbookViewId="0">
      <selection activeCell="F32" sqref="F32"/>
    </sheetView>
  </sheetViews>
  <sheetFormatPr defaultRowHeight="13.5"/>
  <sheetData>
    <row r="6" spans="2:4">
      <c r="B6" t="s">
        <v>418</v>
      </c>
      <c r="C6" t="s">
        <v>409</v>
      </c>
    </row>
    <row r="10" spans="2:4">
      <c r="B10" t="s">
        <v>419</v>
      </c>
      <c r="C10" t="s">
        <v>413</v>
      </c>
    </row>
    <row r="12" spans="2:4">
      <c r="D12" t="s">
        <v>414</v>
      </c>
    </row>
    <row r="14" spans="2:4">
      <c r="D14" t="s">
        <v>415</v>
      </c>
    </row>
    <row r="16" spans="2:4">
      <c r="D16" t="s">
        <v>416</v>
      </c>
    </row>
    <row r="18" spans="2:4">
      <c r="D18" t="s">
        <v>417</v>
      </c>
    </row>
    <row r="20" spans="2:4">
      <c r="B20" t="s">
        <v>420</v>
      </c>
      <c r="C20" t="s">
        <v>421</v>
      </c>
    </row>
    <row r="24" spans="2:4">
      <c r="B24" t="s">
        <v>533</v>
      </c>
    </row>
    <row r="26" spans="2:4">
      <c r="C26" t="s">
        <v>534</v>
      </c>
    </row>
    <row r="29" spans="2:4">
      <c r="D29" t="s">
        <v>535</v>
      </c>
    </row>
    <row r="31" spans="2:4">
      <c r="D31" t="s">
        <v>538</v>
      </c>
    </row>
    <row r="33" spans="2:5">
      <c r="D33" t="s">
        <v>536</v>
      </c>
    </row>
    <row r="35" spans="2:5">
      <c r="D35" t="s">
        <v>537</v>
      </c>
    </row>
    <row r="37" spans="2:5">
      <c r="D37" t="s">
        <v>539</v>
      </c>
    </row>
    <row r="39" spans="2:5">
      <c r="E39" t="s">
        <v>540</v>
      </c>
    </row>
    <row r="40" spans="2:5">
      <c r="E40" t="s">
        <v>541</v>
      </c>
    </row>
    <row r="43" spans="2:5">
      <c r="B43" t="s">
        <v>1022</v>
      </c>
    </row>
    <row r="44" spans="2:5">
      <c r="C44" t="s">
        <v>1023</v>
      </c>
    </row>
    <row r="45" spans="2:5">
      <c r="D45" t="s">
        <v>1024</v>
      </c>
    </row>
    <row r="46" spans="2:5">
      <c r="D46" t="s">
        <v>1025</v>
      </c>
    </row>
    <row r="47" spans="2:5">
      <c r="D47" t="s">
        <v>1026</v>
      </c>
    </row>
    <row r="48" spans="2:5">
      <c r="E48" t="s">
        <v>1027</v>
      </c>
    </row>
    <row r="49" spans="4:5">
      <c r="D49" t="s">
        <v>1028</v>
      </c>
    </row>
    <row r="51" spans="4:5">
      <c r="E51" t="s">
        <v>1029</v>
      </c>
    </row>
    <row r="53" spans="4:5">
      <c r="E53" t="s">
        <v>1030</v>
      </c>
    </row>
    <row r="54" spans="4:5">
      <c r="E54" t="s">
        <v>1031</v>
      </c>
    </row>
    <row r="56" spans="4:5">
      <c r="E56" t="s">
        <v>1032</v>
      </c>
    </row>
    <row r="57" spans="4:5">
      <c r="E57" t="s">
        <v>1048</v>
      </c>
    </row>
    <row r="58" spans="4:5">
      <c r="E58" t="s">
        <v>1033</v>
      </c>
    </row>
    <row r="60" spans="4:5">
      <c r="E60" t="s">
        <v>1034</v>
      </c>
    </row>
    <row r="62" spans="4:5">
      <c r="E62" t="s">
        <v>1035</v>
      </c>
    </row>
    <row r="64" spans="4:5">
      <c r="E64" t="s">
        <v>1044</v>
      </c>
    </row>
    <row r="66" spans="5:5">
      <c r="E66" t="s">
        <v>1036</v>
      </c>
    </row>
    <row r="68" spans="5:5">
      <c r="E68" t="s">
        <v>1037</v>
      </c>
    </row>
    <row r="70" spans="5:5">
      <c r="E70" t="s">
        <v>1038</v>
      </c>
    </row>
    <row r="71" spans="5:5">
      <c r="E71" t="s">
        <v>1039</v>
      </c>
    </row>
    <row r="73" spans="5:5">
      <c r="E73" t="s">
        <v>1040</v>
      </c>
    </row>
    <row r="75" spans="5:5">
      <c r="E75" t="s">
        <v>1041</v>
      </c>
    </row>
    <row r="77" spans="5:5">
      <c r="E77" t="s">
        <v>1042</v>
      </c>
    </row>
    <row r="79" spans="5:5">
      <c r="E79" t="s">
        <v>1043</v>
      </c>
    </row>
    <row r="80" spans="5:5">
      <c r="E80" t="s">
        <v>1045</v>
      </c>
    </row>
    <row r="82" spans="2:5">
      <c r="E82" t="s">
        <v>1046</v>
      </c>
    </row>
    <row r="84" spans="2:5">
      <c r="E84" t="s">
        <v>1047</v>
      </c>
    </row>
    <row r="86" spans="2:5">
      <c r="B86" t="s">
        <v>1504</v>
      </c>
    </row>
    <row r="87" spans="2:5">
      <c r="C87" t="s">
        <v>1505</v>
      </c>
      <c r="E87" t="s">
        <v>1506</v>
      </c>
    </row>
    <row r="88" spans="2:5">
      <c r="C88" t="s">
        <v>1507</v>
      </c>
      <c r="E88" t="s">
        <v>1508</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6"/>
  <sheetViews>
    <sheetView workbookViewId="0"/>
  </sheetViews>
  <sheetFormatPr defaultRowHeight="13.5"/>
  <sheetData>
    <row r="5" spans="3:4">
      <c r="C5" t="s">
        <v>526</v>
      </c>
    </row>
    <row r="8" spans="3:4">
      <c r="C8" t="s">
        <v>527</v>
      </c>
      <c r="D8" t="s">
        <v>528</v>
      </c>
    </row>
    <row r="10" spans="3:4">
      <c r="D10" t="s">
        <v>529</v>
      </c>
    </row>
    <row r="12" spans="3:4">
      <c r="D12" t="s">
        <v>530</v>
      </c>
    </row>
    <row r="14" spans="3:4">
      <c r="D14" t="s">
        <v>531</v>
      </c>
    </row>
    <row r="17" spans="4:4">
      <c r="D17" t="s">
        <v>542</v>
      </c>
    </row>
    <row r="19" spans="4:4">
      <c r="D19" t="s">
        <v>543</v>
      </c>
    </row>
    <row r="20" spans="4:4">
      <c r="D20" t="s">
        <v>544</v>
      </c>
    </row>
    <row r="21" spans="4:4">
      <c r="D21" t="s">
        <v>545</v>
      </c>
    </row>
    <row r="23" spans="4:4">
      <c r="D23" t="s">
        <v>546</v>
      </c>
    </row>
    <row r="24" spans="4:4">
      <c r="D24" t="s">
        <v>547</v>
      </c>
    </row>
    <row r="26" spans="4:4">
      <c r="D26" t="s">
        <v>548</v>
      </c>
    </row>
  </sheetData>
  <phoneticPr fontId="1" type="noConversion"/>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55" workbookViewId="0">
      <selection activeCell="E72" sqref="E72"/>
    </sheetView>
  </sheetViews>
  <sheetFormatPr defaultRowHeight="13.5"/>
  <cols>
    <col min="2" max="2" width="16.125" customWidth="1"/>
    <col min="3" max="3" width="23.375" customWidth="1"/>
    <col min="4" max="4" width="15" customWidth="1"/>
  </cols>
  <sheetData>
    <row r="1" spans="1:4" ht="14.25" thickBot="1">
      <c r="A1" s="38" t="s">
        <v>1622</v>
      </c>
      <c r="B1" s="284" t="s">
        <v>1623</v>
      </c>
      <c r="C1" s="285"/>
      <c r="D1" s="39" t="s">
        <v>1624</v>
      </c>
    </row>
    <row r="2" spans="1:4" ht="14.25" thickBot="1">
      <c r="A2" s="286" t="s">
        <v>1625</v>
      </c>
      <c r="B2" s="40" t="s">
        <v>1690</v>
      </c>
      <c r="C2" s="41"/>
      <c r="D2" s="42">
        <v>5000</v>
      </c>
    </row>
    <row r="3" spans="1:4" ht="14.25" thickBot="1">
      <c r="A3" s="287"/>
      <c r="B3" s="289" t="s">
        <v>1626</v>
      </c>
      <c r="C3" s="43" t="s">
        <v>1627</v>
      </c>
      <c r="D3" s="42">
        <v>10000</v>
      </c>
    </row>
    <row r="4" spans="1:4" ht="14.25" thickBot="1">
      <c r="A4" s="287"/>
      <c r="B4" s="290"/>
      <c r="C4" s="43" t="s">
        <v>1628</v>
      </c>
      <c r="D4" s="42">
        <v>10000</v>
      </c>
    </row>
    <row r="5" spans="1:4" ht="14.25" thickBot="1">
      <c r="A5" s="287"/>
      <c r="B5" s="290"/>
      <c r="C5" s="43" t="s">
        <v>1629</v>
      </c>
      <c r="D5" s="42">
        <v>10000</v>
      </c>
    </row>
    <row r="6" spans="1:4" ht="14.25" thickBot="1">
      <c r="A6" s="287"/>
      <c r="B6" s="291"/>
      <c r="C6" s="43" t="s">
        <v>1630</v>
      </c>
      <c r="D6" s="42">
        <v>10000</v>
      </c>
    </row>
    <row r="7" spans="1:4" ht="14.25" thickBot="1">
      <c r="A7" s="287"/>
      <c r="B7" s="292" t="s">
        <v>1631</v>
      </c>
      <c r="C7" s="43" t="s">
        <v>1632</v>
      </c>
      <c r="D7" s="42">
        <v>10000</v>
      </c>
    </row>
    <row r="8" spans="1:4" ht="14.25" thickBot="1">
      <c r="A8" s="287"/>
      <c r="B8" s="293"/>
      <c r="C8" s="43" t="s">
        <v>1633</v>
      </c>
      <c r="D8" s="42">
        <v>10000</v>
      </c>
    </row>
    <row r="9" spans="1:4" ht="14.25" thickBot="1">
      <c r="A9" s="287"/>
      <c r="B9" s="292" t="s">
        <v>1634</v>
      </c>
      <c r="C9" s="43" t="s">
        <v>1635</v>
      </c>
      <c r="D9" s="42">
        <v>10000</v>
      </c>
    </row>
    <row r="10" spans="1:4" ht="14.25" thickBot="1">
      <c r="A10" s="287"/>
      <c r="B10" s="293"/>
      <c r="C10" s="43" t="s">
        <v>1636</v>
      </c>
      <c r="D10" s="44">
        <v>30000</v>
      </c>
    </row>
    <row r="11" spans="1:4" ht="14.25" thickBot="1">
      <c r="A11" s="287"/>
      <c r="B11" s="292" t="s">
        <v>1637</v>
      </c>
      <c r="C11" s="43" t="s">
        <v>1638</v>
      </c>
      <c r="D11" s="42">
        <v>10000</v>
      </c>
    </row>
    <row r="12" spans="1:4" ht="14.25" thickBot="1">
      <c r="A12" s="287"/>
      <c r="B12" s="294"/>
      <c r="C12" s="43" t="s">
        <v>1639</v>
      </c>
      <c r="D12" s="42">
        <v>10000</v>
      </c>
    </row>
    <row r="13" spans="1:4" ht="14.25" thickBot="1">
      <c r="A13" s="287"/>
      <c r="B13" s="294"/>
      <c r="C13" s="43" t="s">
        <v>1640</v>
      </c>
      <c r="D13" s="42">
        <v>10000</v>
      </c>
    </row>
    <row r="14" spans="1:4" ht="14.25" thickBot="1">
      <c r="A14" s="287"/>
      <c r="B14" s="294"/>
      <c r="C14" s="43" t="s">
        <v>1641</v>
      </c>
      <c r="D14" s="42">
        <v>10000</v>
      </c>
    </row>
    <row r="15" spans="1:4" ht="14.25" thickBot="1">
      <c r="A15" s="287"/>
      <c r="B15" s="294"/>
      <c r="C15" s="43" t="s">
        <v>1642</v>
      </c>
      <c r="D15" s="42">
        <v>10000</v>
      </c>
    </row>
    <row r="16" spans="1:4" ht="14.25" thickBot="1">
      <c r="A16" s="287"/>
      <c r="B16" s="294"/>
      <c r="C16" s="43" t="s">
        <v>1643</v>
      </c>
      <c r="D16" s="42">
        <v>10000</v>
      </c>
    </row>
    <row r="17" spans="1:4" ht="14.25" thickBot="1">
      <c r="A17" s="287"/>
      <c r="B17" s="293"/>
      <c r="C17" s="43" t="s">
        <v>1644</v>
      </c>
      <c r="D17" s="42">
        <v>10000</v>
      </c>
    </row>
    <row r="18" spans="1:4" ht="14.25" thickBot="1">
      <c r="A18" s="287"/>
      <c r="B18" s="292" t="s">
        <v>1645</v>
      </c>
      <c r="C18" s="43" t="s">
        <v>1646</v>
      </c>
      <c r="D18" s="42">
        <v>10000</v>
      </c>
    </row>
    <row r="19" spans="1:4" ht="14.25" thickBot="1">
      <c r="A19" s="287"/>
      <c r="B19" s="293"/>
      <c r="C19" s="43" t="s">
        <v>1647</v>
      </c>
      <c r="D19" s="42">
        <v>10000</v>
      </c>
    </row>
    <row r="20" spans="1:4" ht="14.25" thickBot="1">
      <c r="A20" s="287"/>
      <c r="B20" s="292" t="s">
        <v>1696</v>
      </c>
      <c r="C20" s="43" t="s">
        <v>1691</v>
      </c>
      <c r="D20" s="42">
        <v>10000</v>
      </c>
    </row>
    <row r="21" spans="1:4" ht="14.25" thickBot="1">
      <c r="A21" s="287"/>
      <c r="B21" s="294"/>
      <c r="C21" s="43" t="s">
        <v>1692</v>
      </c>
      <c r="D21" s="42">
        <v>10000</v>
      </c>
    </row>
    <row r="22" spans="1:4" ht="14.25" thickBot="1">
      <c r="A22" s="287"/>
      <c r="B22" s="294"/>
      <c r="C22" s="43" t="s">
        <v>1693</v>
      </c>
      <c r="D22" s="42">
        <v>10000</v>
      </c>
    </row>
    <row r="23" spans="1:4" ht="14.25" thickBot="1">
      <c r="A23" s="287"/>
      <c r="B23" s="294"/>
      <c r="C23" s="43" t="s">
        <v>1694</v>
      </c>
      <c r="D23" s="42">
        <v>10000</v>
      </c>
    </row>
    <row r="24" spans="1:4" ht="14.25" thickBot="1">
      <c r="A24" s="287"/>
      <c r="B24" s="294"/>
      <c r="C24" s="43" t="s">
        <v>1695</v>
      </c>
      <c r="D24" s="42">
        <v>10000</v>
      </c>
    </row>
    <row r="25" spans="1:4" ht="14.25" thickBot="1">
      <c r="A25" s="287"/>
      <c r="B25" s="293"/>
      <c r="C25" s="43" t="s">
        <v>1697</v>
      </c>
      <c r="D25" s="42">
        <v>10000</v>
      </c>
    </row>
    <row r="26" spans="1:4" ht="14.25" thickBot="1">
      <c r="A26" s="287"/>
      <c r="B26" s="292" t="s">
        <v>1705</v>
      </c>
      <c r="C26" s="43" t="s">
        <v>1702</v>
      </c>
      <c r="D26" s="42">
        <v>10000</v>
      </c>
    </row>
    <row r="27" spans="1:4" ht="14.25" thickBot="1">
      <c r="A27" s="287"/>
      <c r="B27" s="294"/>
      <c r="C27" s="43" t="s">
        <v>1703</v>
      </c>
      <c r="D27" s="42">
        <v>10000</v>
      </c>
    </row>
    <row r="28" spans="1:4" ht="14.25" thickBot="1">
      <c r="A28" s="287"/>
      <c r="B28" s="293"/>
      <c r="C28" s="43" t="s">
        <v>1704</v>
      </c>
      <c r="D28" s="42">
        <v>10000</v>
      </c>
    </row>
    <row r="29" spans="1:4" ht="14.25" thickBot="1">
      <c r="A29" s="287"/>
      <c r="B29" s="292" t="s">
        <v>1701</v>
      </c>
      <c r="C29" s="43" t="s">
        <v>1698</v>
      </c>
      <c r="D29" s="42">
        <v>10000</v>
      </c>
    </row>
    <row r="30" spans="1:4" ht="14.25" thickBot="1">
      <c r="A30" s="287"/>
      <c r="B30" s="294"/>
      <c r="C30" s="43" t="s">
        <v>1699</v>
      </c>
      <c r="D30" s="42">
        <v>10000</v>
      </c>
    </row>
    <row r="31" spans="1:4" ht="14.25" thickBot="1">
      <c r="A31" s="287"/>
      <c r="B31" s="294"/>
      <c r="C31" s="43" t="s">
        <v>1700</v>
      </c>
      <c r="D31" s="42">
        <v>10000</v>
      </c>
    </row>
    <row r="32" spans="1:4" ht="14.25" thickBot="1">
      <c r="A32" s="287"/>
      <c r="B32" s="294" t="s">
        <v>1709</v>
      </c>
      <c r="C32" s="43" t="s">
        <v>1706</v>
      </c>
      <c r="D32" s="42">
        <v>10000</v>
      </c>
    </row>
    <row r="33" spans="1:4" ht="14.25" thickBot="1">
      <c r="A33" s="287"/>
      <c r="B33" s="294"/>
      <c r="C33" s="43" t="s">
        <v>1707</v>
      </c>
      <c r="D33" s="42">
        <v>10000</v>
      </c>
    </row>
    <row r="34" spans="1:4" ht="14.25" thickBot="1">
      <c r="A34" s="287"/>
      <c r="B34" s="293"/>
      <c r="C34" s="43" t="s">
        <v>1708</v>
      </c>
      <c r="D34" s="42">
        <v>10000</v>
      </c>
    </row>
    <row r="35" spans="1:4" ht="14.25" thickBot="1">
      <c r="A35" s="287"/>
      <c r="B35" s="292" t="s">
        <v>1648</v>
      </c>
      <c r="C35" s="43" t="s">
        <v>1649</v>
      </c>
      <c r="D35" s="42">
        <v>10000</v>
      </c>
    </row>
    <row r="36" spans="1:4" ht="14.25" thickBot="1">
      <c r="A36" s="287"/>
      <c r="B36" s="294"/>
      <c r="C36" s="43" t="s">
        <v>1650</v>
      </c>
      <c r="D36" s="42">
        <v>10000</v>
      </c>
    </row>
    <row r="37" spans="1:4" ht="14.25" thickBot="1">
      <c r="A37" s="287"/>
      <c r="B37" s="294"/>
      <c r="C37" s="43" t="s">
        <v>1651</v>
      </c>
      <c r="D37" s="42">
        <v>10000</v>
      </c>
    </row>
    <row r="38" spans="1:4" ht="14.25" thickBot="1">
      <c r="A38" s="287"/>
      <c r="B38" s="294"/>
      <c r="C38" s="43" t="s">
        <v>1652</v>
      </c>
      <c r="D38" s="42">
        <v>10000</v>
      </c>
    </row>
    <row r="39" spans="1:4" ht="14.25" thickBot="1">
      <c r="A39" s="287"/>
      <c r="B39" s="294"/>
      <c r="C39" s="43" t="s">
        <v>1653</v>
      </c>
      <c r="D39" s="42">
        <v>10000</v>
      </c>
    </row>
    <row r="40" spans="1:4" ht="14.25" thickBot="1">
      <c r="A40" s="287"/>
      <c r="B40" s="294"/>
      <c r="C40" s="43" t="s">
        <v>1654</v>
      </c>
      <c r="D40" s="42">
        <v>10000</v>
      </c>
    </row>
    <row r="41" spans="1:4" ht="14.25" thickBot="1">
      <c r="A41" s="287"/>
      <c r="B41" s="294"/>
      <c r="C41" s="43" t="s">
        <v>1655</v>
      </c>
      <c r="D41" s="42">
        <v>10000</v>
      </c>
    </row>
    <row r="42" spans="1:4" ht="14.25" thickBot="1">
      <c r="A42" s="287"/>
      <c r="B42" s="294"/>
      <c r="C42" s="43" t="s">
        <v>1656</v>
      </c>
      <c r="D42" s="42">
        <v>10000</v>
      </c>
    </row>
    <row r="43" spans="1:4" ht="14.25" thickBot="1">
      <c r="A43" s="287"/>
      <c r="B43" s="293"/>
      <c r="C43" s="43" t="s">
        <v>1657</v>
      </c>
      <c r="D43" s="42">
        <v>10000</v>
      </c>
    </row>
    <row r="44" spans="1:4" ht="14.25" thickBot="1">
      <c r="A44" s="287"/>
      <c r="B44" s="292" t="s">
        <v>1658</v>
      </c>
      <c r="C44" s="45" t="s">
        <v>1659</v>
      </c>
      <c r="D44" s="44">
        <v>5000</v>
      </c>
    </row>
    <row r="45" spans="1:4" ht="14.25" thickBot="1">
      <c r="A45" s="287"/>
      <c r="B45" s="294"/>
      <c r="C45" s="45" t="s">
        <v>1660</v>
      </c>
      <c r="D45" s="44">
        <v>8000</v>
      </c>
    </row>
    <row r="46" spans="1:4" ht="14.25" thickBot="1">
      <c r="A46" s="287"/>
      <c r="B46" s="294"/>
      <c r="C46" s="45" t="s">
        <v>1661</v>
      </c>
      <c r="D46" s="44">
        <v>8000</v>
      </c>
    </row>
    <row r="47" spans="1:4" ht="14.25" thickBot="1">
      <c r="A47" s="287"/>
      <c r="B47" s="294"/>
      <c r="C47" s="45" t="s">
        <v>1662</v>
      </c>
      <c r="D47" s="44">
        <v>8000</v>
      </c>
    </row>
    <row r="48" spans="1:4" ht="14.25" thickBot="1">
      <c r="A48" s="287"/>
      <c r="B48" s="294"/>
      <c r="C48" s="45" t="s">
        <v>1663</v>
      </c>
      <c r="D48" s="42">
        <v>8000</v>
      </c>
    </row>
    <row r="49" spans="1:7" ht="14.25" thickBot="1">
      <c r="A49" s="287"/>
      <c r="B49" s="294"/>
      <c r="C49" s="45" t="s">
        <v>1664</v>
      </c>
      <c r="D49" s="42">
        <v>8000</v>
      </c>
    </row>
    <row r="50" spans="1:7" ht="14.25" thickBot="1">
      <c r="A50" s="287"/>
      <c r="B50" s="293"/>
      <c r="C50" s="45" t="s">
        <v>1665</v>
      </c>
      <c r="D50" s="42">
        <v>8000</v>
      </c>
    </row>
    <row r="51" spans="1:7" ht="14.25" thickBot="1">
      <c r="A51" s="287"/>
      <c r="B51" s="292" t="s">
        <v>1666</v>
      </c>
      <c r="C51" s="45" t="s">
        <v>1667</v>
      </c>
      <c r="D51" s="44">
        <v>8000</v>
      </c>
    </row>
    <row r="52" spans="1:7" ht="14.25" thickBot="1">
      <c r="A52" s="287"/>
      <c r="B52" s="294"/>
      <c r="C52" s="45" t="s">
        <v>1668</v>
      </c>
      <c r="D52" s="44">
        <v>8000</v>
      </c>
    </row>
    <row r="53" spans="1:7" ht="14.25" thickBot="1">
      <c r="A53" s="287"/>
      <c r="B53" s="294"/>
      <c r="C53" s="45" t="s">
        <v>1669</v>
      </c>
      <c r="D53" s="44">
        <v>8000</v>
      </c>
    </row>
    <row r="54" spans="1:7" ht="14.25" thickBot="1">
      <c r="A54" s="287"/>
      <c r="B54" s="294"/>
      <c r="C54" s="45" t="s">
        <v>1670</v>
      </c>
      <c r="D54" s="44">
        <v>8000</v>
      </c>
    </row>
    <row r="55" spans="1:7" ht="14.25" thickBot="1">
      <c r="A55" s="287"/>
      <c r="B55" s="294"/>
      <c r="C55" s="45" t="s">
        <v>1671</v>
      </c>
      <c r="D55" s="44">
        <v>8000</v>
      </c>
    </row>
    <row r="56" spans="1:7" ht="14.25" thickBot="1">
      <c r="A56" s="287"/>
      <c r="B56" s="294"/>
      <c r="C56" s="45" t="s">
        <v>1672</v>
      </c>
      <c r="D56" s="44">
        <v>8000</v>
      </c>
    </row>
    <row r="57" spans="1:7" ht="14.25" thickBot="1">
      <c r="A57" s="287"/>
      <c r="B57" s="294"/>
      <c r="C57" s="45" t="s">
        <v>1673</v>
      </c>
      <c r="D57" s="44">
        <v>8000</v>
      </c>
    </row>
    <row r="58" spans="1:7" ht="14.25" thickBot="1">
      <c r="A58" s="287"/>
      <c r="B58" s="294"/>
      <c r="C58" s="45" t="s">
        <v>1674</v>
      </c>
      <c r="D58" s="44">
        <v>8000</v>
      </c>
    </row>
    <row r="59" spans="1:7" ht="14.25" thickBot="1">
      <c r="A59" s="287"/>
      <c r="B59" s="294"/>
      <c r="C59" s="45" t="s">
        <v>1675</v>
      </c>
      <c r="D59" s="44">
        <v>8000</v>
      </c>
    </row>
    <row r="60" spans="1:7" ht="14.25" thickBot="1">
      <c r="A60" s="287"/>
      <c r="B60" s="293"/>
      <c r="C60" s="45" t="s">
        <v>1676</v>
      </c>
      <c r="D60" s="44">
        <v>5000</v>
      </c>
    </row>
    <row r="61" spans="1:7" ht="14.25" thickBot="1">
      <c r="A61" s="287"/>
      <c r="B61" s="295" t="s">
        <v>1677</v>
      </c>
      <c r="C61" s="45" t="s">
        <v>1678</v>
      </c>
      <c r="D61" s="44">
        <v>5000</v>
      </c>
    </row>
    <row r="62" spans="1:7" ht="14.25" thickBot="1">
      <c r="A62" s="287"/>
      <c r="B62" s="296"/>
      <c r="C62" s="45" t="s">
        <v>1679</v>
      </c>
      <c r="D62" s="44">
        <v>5000</v>
      </c>
    </row>
    <row r="63" spans="1:7" ht="14.25" thickBot="1">
      <c r="A63" s="287"/>
      <c r="B63" s="296"/>
      <c r="C63" s="45" t="s">
        <v>1680</v>
      </c>
      <c r="D63" s="44">
        <v>5000</v>
      </c>
    </row>
    <row r="64" spans="1:7" ht="15" thickBot="1">
      <c r="A64" s="287"/>
      <c r="B64" s="296"/>
      <c r="C64" s="45" t="s">
        <v>1681</v>
      </c>
      <c r="D64" s="44">
        <v>5000</v>
      </c>
      <c r="G64" s="47"/>
    </row>
    <row r="65" spans="1:7" ht="15" thickBot="1">
      <c r="A65" s="287"/>
      <c r="B65" s="297"/>
      <c r="C65" s="45" t="s">
        <v>1682</v>
      </c>
      <c r="D65" s="44">
        <v>5000</v>
      </c>
      <c r="G65" s="48"/>
    </row>
    <row r="66" spans="1:7" ht="15" thickBot="1">
      <c r="A66" s="287"/>
      <c r="B66" s="298" t="s">
        <v>1683</v>
      </c>
      <c r="C66" s="45" t="s">
        <v>1684</v>
      </c>
      <c r="D66" s="44">
        <v>20000</v>
      </c>
      <c r="G66" s="48"/>
    </row>
    <row r="67" spans="1:7" ht="15" thickBot="1">
      <c r="A67" s="287"/>
      <c r="B67" s="296"/>
      <c r="C67" s="45" t="s">
        <v>1685</v>
      </c>
      <c r="D67" s="44">
        <v>20000</v>
      </c>
      <c r="G67" s="48"/>
    </row>
    <row r="68" spans="1:7" ht="15" thickBot="1">
      <c r="A68" s="288"/>
      <c r="B68" s="297"/>
      <c r="C68" s="40" t="s">
        <v>1686</v>
      </c>
      <c r="D68" s="44">
        <v>20000</v>
      </c>
      <c r="G68" s="48"/>
    </row>
    <row r="69" spans="1:7" ht="25.5" customHeight="1" thickBot="1">
      <c r="A69" s="46" t="s">
        <v>1687</v>
      </c>
      <c r="B69" s="299" t="s">
        <v>1688</v>
      </c>
      <c r="C69" s="300"/>
      <c r="D69" s="42">
        <v>82800</v>
      </c>
      <c r="G69" s="48"/>
    </row>
    <row r="70" spans="1:7" ht="14.25" thickBot="1">
      <c r="A70" s="301" t="s">
        <v>1689</v>
      </c>
      <c r="B70" s="302"/>
      <c r="C70" s="303"/>
      <c r="D70" s="42">
        <f>SUM(D2:D69)</f>
        <v>732800</v>
      </c>
    </row>
  </sheetData>
  <mergeCells count="18">
    <mergeCell ref="B69:C69"/>
    <mergeCell ref="A70:C70"/>
    <mergeCell ref="B20:B25"/>
    <mergeCell ref="B29:B31"/>
    <mergeCell ref="B26:B28"/>
    <mergeCell ref="B32:B34"/>
    <mergeCell ref="B1:C1"/>
    <mergeCell ref="A2:A68"/>
    <mergeCell ref="B3:B6"/>
    <mergeCell ref="B7:B8"/>
    <mergeCell ref="B9:B10"/>
    <mergeCell ref="B11:B17"/>
    <mergeCell ref="B18:B19"/>
    <mergeCell ref="B35:B43"/>
    <mergeCell ref="B44:B50"/>
    <mergeCell ref="B51:B60"/>
    <mergeCell ref="B61:B65"/>
    <mergeCell ref="B66:B68"/>
  </mergeCells>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workbookViewId="0">
      <pane ySplit="1" topLeftCell="A68" activePane="bottomLeft" state="frozenSplit"/>
      <selection pane="bottomLeft" activeCell="E83" sqref="E83"/>
    </sheetView>
  </sheetViews>
  <sheetFormatPr defaultRowHeight="13.5"/>
  <cols>
    <col min="3" max="3" width="9.5" bestFit="1" customWidth="1"/>
    <col min="5" max="5" width="9.5" bestFit="1" customWidth="1"/>
    <col min="6" max="6" width="78.125" style="273" customWidth="1"/>
  </cols>
  <sheetData>
    <row r="1" spans="1:18">
      <c r="A1" s="274" t="s">
        <v>5742</v>
      </c>
      <c r="B1" s="274" t="s">
        <v>5748</v>
      </c>
      <c r="C1" s="274" t="s">
        <v>5749</v>
      </c>
      <c r="D1" s="274" t="s">
        <v>5750</v>
      </c>
      <c r="E1" s="274" t="s">
        <v>5743</v>
      </c>
      <c r="F1" s="275" t="s">
        <v>5744</v>
      </c>
    </row>
    <row r="2" spans="1:18">
      <c r="A2" s="266">
        <v>1</v>
      </c>
      <c r="B2" s="266"/>
      <c r="C2" s="266"/>
      <c r="D2" s="266"/>
      <c r="E2" s="266" t="s">
        <v>1485</v>
      </c>
      <c r="F2" s="267" t="s">
        <v>816</v>
      </c>
      <c r="R2" t="s">
        <v>5799</v>
      </c>
    </row>
    <row r="3" spans="1:18">
      <c r="A3" s="266">
        <v>2</v>
      </c>
      <c r="B3" s="266"/>
      <c r="C3" s="266"/>
      <c r="D3" s="266"/>
      <c r="E3" s="266" t="s">
        <v>5741</v>
      </c>
      <c r="F3" s="268" t="s">
        <v>817</v>
      </c>
      <c r="R3" t="s">
        <v>5800</v>
      </c>
    </row>
    <row r="4" spans="1:18">
      <c r="A4" s="266">
        <v>3</v>
      </c>
      <c r="B4" s="266"/>
      <c r="C4" s="266"/>
      <c r="D4" s="266"/>
      <c r="E4" s="266" t="s">
        <v>1486</v>
      </c>
      <c r="F4" s="269" t="s">
        <v>1413</v>
      </c>
      <c r="R4" t="s">
        <v>5801</v>
      </c>
    </row>
    <row r="5" spans="1:18">
      <c r="A5" s="266">
        <v>4</v>
      </c>
      <c r="B5" s="266"/>
      <c r="C5" s="266"/>
      <c r="D5" s="266"/>
      <c r="E5" s="266" t="s">
        <v>1486</v>
      </c>
      <c r="F5" s="269" t="s">
        <v>1414</v>
      </c>
    </row>
    <row r="6" spans="1:18">
      <c r="A6" s="266">
        <v>5</v>
      </c>
      <c r="B6" s="266"/>
      <c r="C6" s="266"/>
      <c r="D6" s="266"/>
      <c r="E6" s="266"/>
      <c r="F6" s="267" t="s">
        <v>818</v>
      </c>
    </row>
    <row r="7" spans="1:18" ht="40.5">
      <c r="A7" s="266"/>
      <c r="B7" s="266"/>
      <c r="C7" s="266"/>
      <c r="D7" s="266"/>
      <c r="E7" s="266"/>
      <c r="F7" s="270" t="s">
        <v>5745</v>
      </c>
    </row>
    <row r="8" spans="1:18">
      <c r="A8" s="266"/>
      <c r="B8" s="266"/>
      <c r="C8" s="266"/>
      <c r="D8" s="266"/>
      <c r="E8" s="266" t="s">
        <v>1485</v>
      </c>
      <c r="F8" s="271" t="s">
        <v>821</v>
      </c>
    </row>
    <row r="9" spans="1:18">
      <c r="A9" s="266"/>
      <c r="B9" s="266"/>
      <c r="C9" s="266"/>
      <c r="D9" s="266"/>
      <c r="E9" s="266"/>
      <c r="F9" s="271" t="s">
        <v>1067</v>
      </c>
    </row>
    <row r="10" spans="1:18">
      <c r="A10" s="266"/>
      <c r="B10" s="266"/>
      <c r="C10" s="266"/>
      <c r="D10" s="266"/>
      <c r="E10" s="266"/>
      <c r="F10" s="272" t="s">
        <v>1068</v>
      </c>
    </row>
    <row r="11" spans="1:18">
      <c r="A11" s="266"/>
      <c r="B11" s="266"/>
      <c r="C11" s="266"/>
      <c r="D11" s="266"/>
      <c r="E11" s="266"/>
      <c r="F11" s="272" t="s">
        <v>1069</v>
      </c>
    </row>
    <row r="12" spans="1:18">
      <c r="A12" s="266"/>
      <c r="B12" s="266"/>
      <c r="C12" s="266"/>
      <c r="D12" s="266"/>
      <c r="E12" s="266"/>
      <c r="F12" s="267" t="s">
        <v>1070</v>
      </c>
    </row>
    <row r="13" spans="1:18">
      <c r="A13" s="266"/>
      <c r="B13" s="266"/>
      <c r="C13" s="266"/>
      <c r="D13" s="266"/>
      <c r="E13" s="266"/>
      <c r="F13" s="267" t="s">
        <v>1071</v>
      </c>
    </row>
    <row r="14" spans="1:18">
      <c r="A14" s="266"/>
      <c r="B14" s="266"/>
      <c r="C14" s="266"/>
      <c r="D14" s="266"/>
      <c r="E14" s="266"/>
      <c r="F14" s="267" t="s">
        <v>1072</v>
      </c>
    </row>
    <row r="15" spans="1:18">
      <c r="A15" s="266"/>
      <c r="B15" s="266"/>
      <c r="C15" s="266"/>
      <c r="D15" s="266"/>
      <c r="E15" s="266"/>
      <c r="F15" s="267" t="s">
        <v>1073</v>
      </c>
    </row>
    <row r="16" spans="1:18">
      <c r="A16" s="266"/>
      <c r="B16" s="266"/>
      <c r="C16" s="266"/>
      <c r="D16" s="266"/>
      <c r="E16" s="266"/>
      <c r="F16" s="267" t="s">
        <v>1074</v>
      </c>
    </row>
    <row r="17" spans="1:6">
      <c r="A17" s="266"/>
      <c r="B17" s="266"/>
      <c r="C17" s="266"/>
      <c r="D17" s="266"/>
      <c r="E17" s="266"/>
      <c r="F17" s="267" t="s">
        <v>1075</v>
      </c>
    </row>
    <row r="18" spans="1:6">
      <c r="A18" s="266"/>
      <c r="B18" s="266"/>
      <c r="C18" s="266"/>
      <c r="D18" s="266"/>
      <c r="E18" s="266"/>
      <c r="F18" s="267" t="s">
        <v>1076</v>
      </c>
    </row>
    <row r="19" spans="1:6">
      <c r="A19" s="266"/>
      <c r="B19" s="266"/>
      <c r="C19" s="266"/>
      <c r="D19" s="266"/>
      <c r="E19" s="266"/>
      <c r="F19" s="267" t="s">
        <v>1077</v>
      </c>
    </row>
    <row r="20" spans="1:6">
      <c r="A20" s="266"/>
      <c r="B20" s="266"/>
      <c r="C20" s="266"/>
      <c r="D20" s="266"/>
      <c r="E20" s="266"/>
      <c r="F20" s="267" t="s">
        <v>1078</v>
      </c>
    </row>
    <row r="21" spans="1:6">
      <c r="A21" s="266"/>
      <c r="B21" s="266"/>
      <c r="C21" s="266"/>
      <c r="D21" s="266"/>
      <c r="E21" s="266"/>
      <c r="F21" s="267" t="s">
        <v>1079</v>
      </c>
    </row>
    <row r="22" spans="1:6">
      <c r="A22" s="266"/>
      <c r="B22" s="266"/>
      <c r="C22" s="266"/>
      <c r="D22" s="266"/>
      <c r="E22" s="266"/>
      <c r="F22" s="267" t="s">
        <v>1080</v>
      </c>
    </row>
    <row r="23" spans="1:6">
      <c r="A23" s="266"/>
      <c r="B23" s="266"/>
      <c r="C23" s="266"/>
      <c r="D23" s="266"/>
      <c r="E23" s="266"/>
      <c r="F23" s="267" t="s">
        <v>1081</v>
      </c>
    </row>
    <row r="24" spans="1:6" ht="27">
      <c r="A24" s="266"/>
      <c r="B24" s="266"/>
      <c r="C24" s="266"/>
      <c r="D24" s="266"/>
      <c r="E24" s="266"/>
      <c r="F24" s="267" t="s">
        <v>5746</v>
      </c>
    </row>
    <row r="25" spans="1:6">
      <c r="A25" s="266"/>
      <c r="B25" s="266"/>
      <c r="C25" s="266"/>
      <c r="D25" s="266"/>
      <c r="E25" s="266"/>
      <c r="F25" s="267" t="s">
        <v>1533</v>
      </c>
    </row>
    <row r="26" spans="1:6">
      <c r="A26" s="266"/>
      <c r="B26" s="266"/>
      <c r="C26" s="266"/>
      <c r="D26" s="266"/>
      <c r="E26" s="266"/>
      <c r="F26" s="267" t="s">
        <v>1534</v>
      </c>
    </row>
    <row r="27" spans="1:6">
      <c r="A27" s="266"/>
      <c r="B27" s="266"/>
      <c r="C27" s="266"/>
      <c r="D27" s="266"/>
      <c r="E27" s="266"/>
      <c r="F27" s="267" t="s">
        <v>1535</v>
      </c>
    </row>
    <row r="28" spans="1:6">
      <c r="A28" s="266"/>
      <c r="B28" s="266"/>
      <c r="C28" s="266"/>
      <c r="D28" s="266"/>
      <c r="E28" s="266"/>
      <c r="F28" s="267" t="s">
        <v>1536</v>
      </c>
    </row>
    <row r="29" spans="1:6">
      <c r="A29" s="266"/>
      <c r="B29" s="266"/>
      <c r="C29" s="266"/>
      <c r="D29" s="266"/>
      <c r="E29" s="266"/>
      <c r="F29" s="267" t="s">
        <v>1537</v>
      </c>
    </row>
    <row r="30" spans="1:6">
      <c r="A30" s="266"/>
      <c r="B30" s="266"/>
      <c r="C30" s="266"/>
      <c r="D30" s="266"/>
      <c r="E30" s="266"/>
      <c r="F30" s="267" t="s">
        <v>1740</v>
      </c>
    </row>
    <row r="31" spans="1:6">
      <c r="A31" s="266"/>
      <c r="B31" s="266"/>
      <c r="C31" s="266"/>
      <c r="D31" s="266"/>
      <c r="E31" s="266"/>
      <c r="F31" s="267" t="s">
        <v>552</v>
      </c>
    </row>
    <row r="32" spans="1:6">
      <c r="A32" s="266"/>
      <c r="B32" s="266"/>
      <c r="C32" s="266"/>
      <c r="D32" s="266"/>
      <c r="E32" s="266"/>
      <c r="F32" s="267" t="s">
        <v>1741</v>
      </c>
    </row>
    <row r="33" spans="1:6">
      <c r="A33" s="266"/>
      <c r="B33" s="266"/>
      <c r="C33" s="266"/>
      <c r="D33" s="266"/>
      <c r="E33" s="266"/>
      <c r="F33" s="267" t="s">
        <v>1742</v>
      </c>
    </row>
    <row r="34" spans="1:6">
      <c r="A34" s="266"/>
      <c r="B34" s="266"/>
      <c r="C34" s="266"/>
      <c r="D34" s="266"/>
      <c r="E34" s="266"/>
      <c r="F34" s="267" t="s">
        <v>1743</v>
      </c>
    </row>
    <row r="35" spans="1:6">
      <c r="A35" s="266"/>
      <c r="B35" s="266"/>
      <c r="C35" s="266"/>
      <c r="D35" s="266"/>
      <c r="E35" s="266"/>
      <c r="F35" s="267" t="s">
        <v>1744</v>
      </c>
    </row>
    <row r="36" spans="1:6">
      <c r="A36" s="266"/>
      <c r="B36" s="266"/>
      <c r="C36" s="266"/>
      <c r="D36" s="266"/>
      <c r="E36" s="266"/>
      <c r="F36" s="271" t="s">
        <v>5747</v>
      </c>
    </row>
    <row r="37" spans="1:6">
      <c r="A37" s="266"/>
      <c r="B37" s="266"/>
      <c r="C37" s="266"/>
      <c r="D37" s="266"/>
      <c r="E37" s="266"/>
      <c r="F37" s="267" t="s">
        <v>1780</v>
      </c>
    </row>
    <row r="38" spans="1:6">
      <c r="A38" s="266"/>
      <c r="B38" s="266"/>
      <c r="C38" s="266"/>
      <c r="D38" s="266"/>
      <c r="E38" s="266"/>
      <c r="F38" s="271" t="s">
        <v>1781</v>
      </c>
    </row>
    <row r="39" spans="1:6">
      <c r="A39" s="266"/>
      <c r="B39" s="266"/>
      <c r="C39" s="266"/>
      <c r="D39" s="266"/>
      <c r="E39" s="266"/>
      <c r="F39" s="267" t="s">
        <v>1782</v>
      </c>
    </row>
    <row r="40" spans="1:6">
      <c r="A40" s="266"/>
      <c r="B40" s="266"/>
      <c r="C40" s="266"/>
      <c r="D40" s="266"/>
      <c r="E40" s="266"/>
      <c r="F40" s="267" t="s">
        <v>1783</v>
      </c>
    </row>
    <row r="41" spans="1:6">
      <c r="A41" s="266"/>
      <c r="B41" s="266"/>
      <c r="C41" s="266"/>
      <c r="D41" s="266"/>
      <c r="E41" s="266"/>
      <c r="F41" s="267" t="s">
        <v>1784</v>
      </c>
    </row>
    <row r="42" spans="1:6">
      <c r="A42" s="266"/>
      <c r="B42" s="266"/>
      <c r="C42" s="266"/>
      <c r="D42" s="266"/>
      <c r="E42" s="266"/>
      <c r="F42" s="267" t="s">
        <v>1785</v>
      </c>
    </row>
    <row r="43" spans="1:6">
      <c r="A43" s="266"/>
      <c r="B43" s="266"/>
      <c r="C43" s="266"/>
      <c r="D43" s="266"/>
      <c r="E43" s="266"/>
      <c r="F43" s="267" t="s">
        <v>1786</v>
      </c>
    </row>
    <row r="44" spans="1:6">
      <c r="A44" s="266"/>
      <c r="B44" s="266"/>
      <c r="C44" s="266"/>
      <c r="D44" s="266"/>
      <c r="E44" s="266"/>
      <c r="F44" s="271" t="s">
        <v>1789</v>
      </c>
    </row>
    <row r="45" spans="1:6">
      <c r="A45" s="266"/>
      <c r="B45" s="266"/>
      <c r="C45" s="266"/>
      <c r="D45" s="266"/>
      <c r="E45" s="266"/>
      <c r="F45" s="271" t="s">
        <v>5612</v>
      </c>
    </row>
    <row r="46" spans="1:6">
      <c r="A46" s="266"/>
      <c r="B46" s="266"/>
      <c r="C46" s="266"/>
      <c r="D46" s="266"/>
      <c r="E46" s="266"/>
      <c r="F46" s="267" t="s">
        <v>5613</v>
      </c>
    </row>
    <row r="47" spans="1:6">
      <c r="A47" s="266"/>
      <c r="B47" s="266"/>
      <c r="C47" s="266"/>
      <c r="D47" s="266"/>
      <c r="E47" s="266"/>
      <c r="F47" s="267" t="s">
        <v>5614</v>
      </c>
    </row>
    <row r="48" spans="1:6">
      <c r="A48" s="266"/>
      <c r="B48" s="266"/>
      <c r="C48" s="266">
        <v>20170517</v>
      </c>
      <c r="D48" s="266"/>
      <c r="E48" s="266"/>
      <c r="F48" s="267" t="s">
        <v>5751</v>
      </c>
    </row>
    <row r="49" spans="1:6">
      <c r="A49" s="266"/>
      <c r="B49" s="266"/>
      <c r="C49" s="266">
        <v>20170517</v>
      </c>
      <c r="D49" s="266"/>
      <c r="E49" s="266"/>
      <c r="F49" s="267" t="s">
        <v>5752</v>
      </c>
    </row>
    <row r="50" spans="1:6">
      <c r="A50" s="266"/>
      <c r="B50" s="266"/>
      <c r="C50" s="266">
        <v>20170517</v>
      </c>
      <c r="D50" s="266"/>
      <c r="E50" s="266"/>
      <c r="F50" s="267" t="s">
        <v>5753</v>
      </c>
    </row>
    <row r="51" spans="1:6" ht="27">
      <c r="A51" s="266"/>
      <c r="B51" s="266"/>
      <c r="C51" s="266">
        <v>20170517</v>
      </c>
      <c r="D51" s="266"/>
      <c r="E51" s="266"/>
      <c r="F51" s="267" t="s">
        <v>5754</v>
      </c>
    </row>
    <row r="52" spans="1:6">
      <c r="A52" s="266"/>
      <c r="B52" s="266"/>
      <c r="C52" s="266">
        <v>20170517</v>
      </c>
      <c r="D52" s="266"/>
      <c r="E52" s="266"/>
      <c r="F52" s="267" t="s">
        <v>5755</v>
      </c>
    </row>
    <row r="53" spans="1:6">
      <c r="A53" s="266"/>
      <c r="B53" s="266"/>
      <c r="C53" s="266">
        <v>20170517</v>
      </c>
      <c r="D53" s="266"/>
      <c r="E53" s="266"/>
      <c r="F53" s="267" t="s">
        <v>5756</v>
      </c>
    </row>
    <row r="54" spans="1:6">
      <c r="A54" s="266"/>
      <c r="B54" s="266"/>
      <c r="C54" s="266">
        <v>20170517</v>
      </c>
      <c r="D54" s="266"/>
      <c r="E54" s="266"/>
      <c r="F54" s="267" t="s">
        <v>5757</v>
      </c>
    </row>
    <row r="55" spans="1:6">
      <c r="A55" s="266"/>
      <c r="B55" s="266"/>
      <c r="C55" s="266">
        <v>20170517</v>
      </c>
      <c r="D55" s="266"/>
      <c r="E55" s="266"/>
      <c r="F55" s="267" t="s">
        <v>5758</v>
      </c>
    </row>
    <row r="56" spans="1:6">
      <c r="A56" s="266"/>
      <c r="B56" s="266"/>
      <c r="C56" s="266">
        <v>20170517</v>
      </c>
      <c r="D56" s="266"/>
      <c r="E56" s="266"/>
      <c r="F56" s="267" t="s">
        <v>5759</v>
      </c>
    </row>
    <row r="57" spans="1:6">
      <c r="A57" s="266"/>
      <c r="B57" s="266"/>
      <c r="C57" s="266">
        <v>20170517</v>
      </c>
      <c r="D57" s="266"/>
      <c r="E57" s="266"/>
      <c r="F57" s="267" t="s">
        <v>5760</v>
      </c>
    </row>
    <row r="58" spans="1:6">
      <c r="A58" s="266"/>
      <c r="B58" s="266"/>
      <c r="C58" s="266">
        <v>20170517</v>
      </c>
      <c r="D58" s="266"/>
      <c r="E58" s="266"/>
      <c r="F58" s="267" t="s">
        <v>5761</v>
      </c>
    </row>
    <row r="59" spans="1:6">
      <c r="A59" s="266"/>
      <c r="B59" s="266"/>
      <c r="C59" s="266">
        <v>20170517</v>
      </c>
      <c r="D59" s="266"/>
      <c r="E59" s="266" t="s">
        <v>5827</v>
      </c>
      <c r="F59" s="267" t="s">
        <v>5762</v>
      </c>
    </row>
    <row r="60" spans="1:6" ht="27">
      <c r="A60" s="266"/>
      <c r="B60" s="266"/>
      <c r="C60" s="266">
        <v>20170519</v>
      </c>
      <c r="D60" s="266"/>
      <c r="E60" s="266"/>
      <c r="F60" s="267" t="s">
        <v>5793</v>
      </c>
    </row>
    <row r="61" spans="1:6" ht="40.5">
      <c r="A61" s="266"/>
      <c r="B61" s="266"/>
      <c r="C61" s="266">
        <v>20170519</v>
      </c>
      <c r="D61" s="266"/>
      <c r="E61" s="266" t="s">
        <v>5827</v>
      </c>
      <c r="F61" s="267" t="s">
        <v>5794</v>
      </c>
    </row>
    <row r="62" spans="1:6">
      <c r="A62" s="266"/>
      <c r="B62" s="266"/>
      <c r="C62" s="266"/>
      <c r="D62" s="266"/>
      <c r="E62" s="266" t="s">
        <v>5827</v>
      </c>
      <c r="F62" s="267" t="s">
        <v>5795</v>
      </c>
    </row>
    <row r="63" spans="1:6">
      <c r="A63" s="266"/>
      <c r="B63" s="266"/>
      <c r="C63" s="266"/>
      <c r="D63" s="266"/>
      <c r="E63" s="266" t="s">
        <v>5827</v>
      </c>
      <c r="F63" s="267" t="s">
        <v>5796</v>
      </c>
    </row>
    <row r="64" spans="1:6">
      <c r="A64" s="266"/>
      <c r="B64" s="266"/>
      <c r="C64" s="266"/>
      <c r="D64" s="266"/>
      <c r="E64" s="266"/>
      <c r="F64" s="267" t="s">
        <v>5797</v>
      </c>
    </row>
    <row r="65" spans="1:6">
      <c r="A65" s="266"/>
      <c r="B65" s="266"/>
      <c r="C65" s="266"/>
      <c r="D65" s="266"/>
      <c r="E65" s="266"/>
      <c r="F65" s="267" t="s">
        <v>5798</v>
      </c>
    </row>
    <row r="66" spans="1:6">
      <c r="A66" s="266"/>
      <c r="B66" s="266"/>
      <c r="C66" s="266"/>
      <c r="D66" s="266"/>
      <c r="E66" s="266" t="s">
        <v>5827</v>
      </c>
      <c r="F66" s="267" t="s">
        <v>5803</v>
      </c>
    </row>
    <row r="67" spans="1:6">
      <c r="A67" s="266"/>
      <c r="B67" s="266"/>
      <c r="C67" s="266"/>
      <c r="D67" s="266"/>
      <c r="E67" s="266"/>
      <c r="F67" s="267" t="s">
        <v>5804</v>
      </c>
    </row>
    <row r="68" spans="1:6">
      <c r="A68" s="266"/>
      <c r="B68" s="266"/>
      <c r="C68" s="266"/>
      <c r="D68" s="266"/>
      <c r="E68" s="266"/>
      <c r="F68" s="267" t="s">
        <v>5805</v>
      </c>
    </row>
    <row r="69" spans="1:6">
      <c r="A69" s="266"/>
      <c r="B69" s="266"/>
      <c r="C69" s="266"/>
      <c r="D69" s="266"/>
      <c r="E69" s="266" t="s">
        <v>5827</v>
      </c>
      <c r="F69" s="267" t="s">
        <v>5823</v>
      </c>
    </row>
    <row r="70" spans="1:6">
      <c r="A70" s="266"/>
      <c r="B70" s="266"/>
      <c r="C70" s="266"/>
      <c r="D70" s="266"/>
      <c r="E70" s="266" t="s">
        <v>5827</v>
      </c>
      <c r="F70" s="267" t="s">
        <v>5821</v>
      </c>
    </row>
    <row r="71" spans="1:6">
      <c r="A71" s="266"/>
      <c r="B71" s="266"/>
      <c r="C71" s="266"/>
      <c r="D71" s="266"/>
      <c r="E71" s="266" t="s">
        <v>5827</v>
      </c>
      <c r="F71" s="267" t="s">
        <v>5822</v>
      </c>
    </row>
    <row r="72" spans="1:6">
      <c r="A72" s="266"/>
      <c r="B72" s="266"/>
      <c r="C72" s="266"/>
      <c r="D72" s="266"/>
      <c r="E72" s="266"/>
      <c r="F72" s="267" t="s">
        <v>5824</v>
      </c>
    </row>
    <row r="73" spans="1:6" ht="27">
      <c r="E73" s="276" t="s">
        <v>5827</v>
      </c>
      <c r="F73" s="273" t="s">
        <v>5825</v>
      </c>
    </row>
    <row r="74" spans="1:6">
      <c r="E74" t="s">
        <v>5827</v>
      </c>
      <c r="F74" s="273" t="s">
        <v>5829</v>
      </c>
    </row>
    <row r="75" spans="1:6">
      <c r="F75" s="273" t="s">
        <v>5913</v>
      </c>
    </row>
    <row r="76" spans="1:6" ht="27">
      <c r="F76" s="273" t="s">
        <v>5914</v>
      </c>
    </row>
    <row r="77" spans="1:6">
      <c r="F77" s="273" t="s">
        <v>5915</v>
      </c>
    </row>
  </sheetData>
  <phoneticPr fontId="1" type="noConversion"/>
  <dataValidations count="2">
    <dataValidation type="list" allowBlank="1" showInputMessage="1" showErrorMessage="1" sqref="E2:E418">
      <formula1>"完成,不处理,待处理"</formula1>
    </dataValidation>
    <dataValidation type="list" allowBlank="1" showInputMessage="1" showErrorMessage="1" sqref="B2:B433">
      <formula1>"特急,紧急,普通,延后,已延期"</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40"/>
  <sheetViews>
    <sheetView workbookViewId="0">
      <selection activeCell="H40" sqref="C2:H40"/>
    </sheetView>
  </sheetViews>
  <sheetFormatPr defaultRowHeight="13.5"/>
  <sheetData>
    <row r="2" spans="3:8">
      <c r="C2" t="s">
        <v>1393</v>
      </c>
      <c r="E2" t="s">
        <v>451</v>
      </c>
      <c r="H2" t="s">
        <v>1394</v>
      </c>
    </row>
    <row r="3" spans="3:8">
      <c r="C3" t="s">
        <v>1393</v>
      </c>
      <c r="E3" t="s">
        <v>1373</v>
      </c>
      <c r="H3" t="s">
        <v>1394</v>
      </c>
    </row>
    <row r="4" spans="3:8">
      <c r="C4" t="s">
        <v>1393</v>
      </c>
      <c r="E4" t="s">
        <v>452</v>
      </c>
      <c r="H4" t="s">
        <v>1394</v>
      </c>
    </row>
    <row r="5" spans="3:8">
      <c r="C5" t="s">
        <v>1393</v>
      </c>
      <c r="E5" t="s">
        <v>522</v>
      </c>
      <c r="H5" t="s">
        <v>1394</v>
      </c>
    </row>
    <row r="6" spans="3:8">
      <c r="C6" t="s">
        <v>1393</v>
      </c>
      <c r="E6" t="s">
        <v>1374</v>
      </c>
      <c r="H6" t="s">
        <v>1394</v>
      </c>
    </row>
    <row r="7" spans="3:8">
      <c r="C7" t="s">
        <v>1393</v>
      </c>
      <c r="E7" t="s">
        <v>442</v>
      </c>
      <c r="H7" t="s">
        <v>1394</v>
      </c>
    </row>
    <row r="8" spans="3:8">
      <c r="C8" t="s">
        <v>1393</v>
      </c>
      <c r="E8" t="s">
        <v>454</v>
      </c>
      <c r="H8" t="s">
        <v>1394</v>
      </c>
    </row>
    <row r="9" spans="3:8">
      <c r="C9" t="s">
        <v>1393</v>
      </c>
      <c r="E9" t="s">
        <v>1375</v>
      </c>
      <c r="H9" t="s">
        <v>1394</v>
      </c>
    </row>
    <row r="10" spans="3:8">
      <c r="C10" t="s">
        <v>1393</v>
      </c>
      <c r="E10" t="s">
        <v>456</v>
      </c>
      <c r="H10" t="s">
        <v>1394</v>
      </c>
    </row>
    <row r="11" spans="3:8">
      <c r="C11" t="s">
        <v>1393</v>
      </c>
      <c r="E11" t="s">
        <v>1376</v>
      </c>
      <c r="H11" t="s">
        <v>1394</v>
      </c>
    </row>
    <row r="12" spans="3:8">
      <c r="C12" t="s">
        <v>1393</v>
      </c>
      <c r="E12" t="s">
        <v>457</v>
      </c>
      <c r="H12" t="s">
        <v>1394</v>
      </c>
    </row>
    <row r="13" spans="3:8">
      <c r="C13" t="s">
        <v>1393</v>
      </c>
      <c r="E13" t="s">
        <v>1377</v>
      </c>
      <c r="H13" t="s">
        <v>1394</v>
      </c>
    </row>
    <row r="14" spans="3:8">
      <c r="C14" t="s">
        <v>1393</v>
      </c>
      <c r="E14" t="s">
        <v>1378</v>
      </c>
      <c r="H14" t="s">
        <v>1394</v>
      </c>
    </row>
    <row r="15" spans="3:8">
      <c r="C15" t="s">
        <v>1393</v>
      </c>
      <c r="E15" t="s">
        <v>946</v>
      </c>
      <c r="H15" t="s">
        <v>1394</v>
      </c>
    </row>
    <row r="16" spans="3:8">
      <c r="C16" t="s">
        <v>1393</v>
      </c>
      <c r="E16" t="s">
        <v>458</v>
      </c>
      <c r="H16" t="s">
        <v>1394</v>
      </c>
    </row>
    <row r="17" spans="3:8">
      <c r="C17" t="s">
        <v>1393</v>
      </c>
      <c r="E17" t="s">
        <v>1379</v>
      </c>
      <c r="H17" t="s">
        <v>1394</v>
      </c>
    </row>
    <row r="18" spans="3:8">
      <c r="C18" t="s">
        <v>1393</v>
      </c>
      <c r="E18" t="s">
        <v>459</v>
      </c>
      <c r="H18" t="s">
        <v>1394</v>
      </c>
    </row>
    <row r="19" spans="3:8">
      <c r="C19" t="s">
        <v>1393</v>
      </c>
      <c r="E19" t="s">
        <v>1380</v>
      </c>
      <c r="H19" t="s">
        <v>1394</v>
      </c>
    </row>
    <row r="20" spans="3:8">
      <c r="C20" t="s">
        <v>1393</v>
      </c>
      <c r="E20" t="s">
        <v>461</v>
      </c>
      <c r="H20" t="s">
        <v>1394</v>
      </c>
    </row>
    <row r="21" spans="3:8">
      <c r="C21" t="s">
        <v>1393</v>
      </c>
      <c r="E21" t="s">
        <v>1381</v>
      </c>
      <c r="H21" t="s">
        <v>1394</v>
      </c>
    </row>
    <row r="22" spans="3:8">
      <c r="C22" t="s">
        <v>1393</v>
      </c>
      <c r="E22" t="s">
        <v>1348</v>
      </c>
      <c r="H22" t="s">
        <v>1394</v>
      </c>
    </row>
    <row r="23" spans="3:8">
      <c r="C23" t="s">
        <v>1393</v>
      </c>
      <c r="E23" t="s">
        <v>1341</v>
      </c>
      <c r="H23" t="s">
        <v>1394</v>
      </c>
    </row>
    <row r="24" spans="3:8">
      <c r="C24" t="s">
        <v>1393</v>
      </c>
      <c r="E24" t="s">
        <v>1336</v>
      </c>
      <c r="H24" t="s">
        <v>1394</v>
      </c>
    </row>
    <row r="25" spans="3:8">
      <c r="C25" t="s">
        <v>1393</v>
      </c>
      <c r="E25" t="s">
        <v>1343</v>
      </c>
      <c r="H25" t="s">
        <v>1394</v>
      </c>
    </row>
    <row r="26" spans="3:8">
      <c r="C26" t="s">
        <v>1393</v>
      </c>
      <c r="E26" t="s">
        <v>462</v>
      </c>
      <c r="H26" t="s">
        <v>1394</v>
      </c>
    </row>
    <row r="27" spans="3:8">
      <c r="C27" t="s">
        <v>1393</v>
      </c>
      <c r="E27" t="s">
        <v>1382</v>
      </c>
      <c r="H27" t="s">
        <v>1394</v>
      </c>
    </row>
    <row r="28" spans="3:8">
      <c r="C28" t="s">
        <v>1393</v>
      </c>
      <c r="E28" t="s">
        <v>1383</v>
      </c>
      <c r="H28" t="s">
        <v>1394</v>
      </c>
    </row>
    <row r="29" spans="3:8">
      <c r="C29" t="s">
        <v>1393</v>
      </c>
      <c r="E29" t="s">
        <v>465</v>
      </c>
      <c r="H29" t="s">
        <v>1394</v>
      </c>
    </row>
    <row r="30" spans="3:8">
      <c r="C30" t="s">
        <v>1393</v>
      </c>
      <c r="E30" t="s">
        <v>1313</v>
      </c>
      <c r="H30" t="s">
        <v>1394</v>
      </c>
    </row>
    <row r="31" spans="3:8">
      <c r="C31" t="s">
        <v>1393</v>
      </c>
      <c r="E31" t="s">
        <v>1384</v>
      </c>
      <c r="H31" t="s">
        <v>1394</v>
      </c>
    </row>
    <row r="32" spans="3:8">
      <c r="C32" t="s">
        <v>1393</v>
      </c>
      <c r="E32" t="s">
        <v>1385</v>
      </c>
      <c r="H32" t="s">
        <v>1394</v>
      </c>
    </row>
    <row r="33" spans="3:8">
      <c r="C33" t="s">
        <v>1393</v>
      </c>
      <c r="E33" t="s">
        <v>1386</v>
      </c>
      <c r="H33" t="s">
        <v>1394</v>
      </c>
    </row>
    <row r="34" spans="3:8">
      <c r="C34" t="s">
        <v>1393</v>
      </c>
      <c r="E34" t="s">
        <v>1387</v>
      </c>
      <c r="H34" t="s">
        <v>1394</v>
      </c>
    </row>
    <row r="35" spans="3:8">
      <c r="C35" t="s">
        <v>1393</v>
      </c>
      <c r="E35" t="s">
        <v>1388</v>
      </c>
      <c r="H35" t="s">
        <v>1394</v>
      </c>
    </row>
    <row r="36" spans="3:8">
      <c r="C36" t="s">
        <v>1393</v>
      </c>
      <c r="E36" t="s">
        <v>1389</v>
      </c>
      <c r="H36" t="s">
        <v>1394</v>
      </c>
    </row>
    <row r="37" spans="3:8">
      <c r="C37" t="s">
        <v>1393</v>
      </c>
      <c r="E37" t="s">
        <v>1390</v>
      </c>
      <c r="H37" t="s">
        <v>1394</v>
      </c>
    </row>
    <row r="38" spans="3:8">
      <c r="C38" t="s">
        <v>1393</v>
      </c>
      <c r="E38" t="s">
        <v>1304</v>
      </c>
      <c r="H38" t="s">
        <v>1394</v>
      </c>
    </row>
    <row r="39" spans="3:8">
      <c r="C39" t="s">
        <v>1393</v>
      </c>
      <c r="E39" t="s">
        <v>1391</v>
      </c>
      <c r="H39" t="s">
        <v>1394</v>
      </c>
    </row>
    <row r="40" spans="3:8">
      <c r="C40" t="s">
        <v>1393</v>
      </c>
      <c r="E40" t="s">
        <v>1392</v>
      </c>
      <c r="H40" t="s">
        <v>1394</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2"/>
  <sheetViews>
    <sheetView topLeftCell="A13" workbookViewId="0">
      <selection activeCell="B15" sqref="B15"/>
    </sheetView>
  </sheetViews>
  <sheetFormatPr defaultRowHeight="13.5"/>
  <sheetData>
    <row r="3" spans="2:3">
      <c r="C3" t="s">
        <v>1515</v>
      </c>
    </row>
    <row r="5" spans="2:3">
      <c r="C5" t="s">
        <v>1131</v>
      </c>
    </row>
    <row r="6" spans="2:3">
      <c r="C6" t="s">
        <v>1132</v>
      </c>
    </row>
    <row r="7" spans="2:3">
      <c r="C7" t="s">
        <v>1133</v>
      </c>
    </row>
    <row r="8" spans="2:3">
      <c r="C8" t="s">
        <v>1134</v>
      </c>
    </row>
    <row r="9" spans="2:3">
      <c r="C9" t="s">
        <v>1135</v>
      </c>
    </row>
    <row r="10" spans="2:3">
      <c r="C10" t="s">
        <v>1420</v>
      </c>
    </row>
    <row r="15" spans="2:3">
      <c r="B15" s="34" t="s">
        <v>1760</v>
      </c>
    </row>
    <row r="16" spans="2:3">
      <c r="B16" t="s">
        <v>1745</v>
      </c>
    </row>
    <row r="17" spans="2:3">
      <c r="B17" t="s">
        <v>1746</v>
      </c>
    </row>
    <row r="18" spans="2:3">
      <c r="B18" t="s">
        <v>1747</v>
      </c>
    </row>
    <row r="19" spans="2:3">
      <c r="B19" t="s">
        <v>1748</v>
      </c>
    </row>
    <row r="20" spans="2:3">
      <c r="B20" t="s">
        <v>1749</v>
      </c>
    </row>
    <row r="21" spans="2:3">
      <c r="B21" t="s">
        <v>1750</v>
      </c>
    </row>
    <row r="23" spans="2:3">
      <c r="B23" s="34" t="s">
        <v>1761</v>
      </c>
    </row>
    <row r="24" spans="2:3">
      <c r="B24" t="s">
        <v>1751</v>
      </c>
    </row>
    <row r="25" spans="2:3">
      <c r="C25" t="s">
        <v>1752</v>
      </c>
    </row>
    <row r="26" spans="2:3">
      <c r="C26" t="s">
        <v>1753</v>
      </c>
    </row>
    <row r="27" spans="2:3">
      <c r="C27" t="s">
        <v>1754</v>
      </c>
    </row>
    <row r="28" spans="2:3">
      <c r="C28" t="s">
        <v>1755</v>
      </c>
    </row>
    <row r="29" spans="2:3">
      <c r="C29" t="s">
        <v>1756</v>
      </c>
    </row>
    <row r="30" spans="2:3">
      <c r="B30" s="34" t="s">
        <v>1762</v>
      </c>
    </row>
    <row r="31" spans="2:3">
      <c r="B31" t="s">
        <v>972</v>
      </c>
      <c r="C31" t="s">
        <v>1745</v>
      </c>
    </row>
    <row r="32" spans="2:3">
      <c r="B32" t="s">
        <v>1757</v>
      </c>
    </row>
    <row r="33" spans="2:3">
      <c r="B33" t="s">
        <v>1747</v>
      </c>
    </row>
    <row r="34" spans="2:3">
      <c r="B34" t="s">
        <v>1748</v>
      </c>
    </row>
    <row r="35" spans="2:3">
      <c r="B35" t="s">
        <v>1749</v>
      </c>
    </row>
    <row r="36" spans="2:3">
      <c r="B36" s="34" t="s">
        <v>1763</v>
      </c>
    </row>
    <row r="37" spans="2:3">
      <c r="B37" t="s">
        <v>1758</v>
      </c>
      <c r="C37" t="s">
        <v>1745</v>
      </c>
    </row>
    <row r="38" spans="2:3">
      <c r="C38" t="s">
        <v>1759</v>
      </c>
    </row>
    <row r="39" spans="2:3">
      <c r="C39" t="s">
        <v>1753</v>
      </c>
    </row>
    <row r="40" spans="2:3">
      <c r="C40" t="s">
        <v>1754</v>
      </c>
    </row>
    <row r="41" spans="2:3">
      <c r="C41" t="s">
        <v>1755</v>
      </c>
    </row>
    <row r="42" spans="2:3">
      <c r="C42" t="s">
        <v>1756</v>
      </c>
    </row>
  </sheetData>
  <phoneticPr fontId="1" type="noConversion"/>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D10"/>
  <sheetViews>
    <sheetView workbookViewId="0">
      <selection activeCell="D3" sqref="D3"/>
    </sheetView>
  </sheetViews>
  <sheetFormatPr defaultRowHeight="13.5"/>
  <sheetData>
    <row r="3" spans="4:4">
      <c r="D3" t="s">
        <v>4920</v>
      </c>
    </row>
    <row r="5" spans="4:4">
      <c r="D5" t="s">
        <v>4915</v>
      </c>
    </row>
    <row r="7" spans="4:4">
      <c r="D7" t="s">
        <v>4916</v>
      </c>
    </row>
    <row r="8" spans="4:4">
      <c r="D8" t="s">
        <v>4917</v>
      </c>
    </row>
    <row r="9" spans="4:4">
      <c r="D9" t="s">
        <v>4918</v>
      </c>
    </row>
    <row r="10" spans="4:4">
      <c r="D10" t="s">
        <v>4919</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9"/>
  <sheetViews>
    <sheetView topLeftCell="A233" workbookViewId="0">
      <selection activeCell="B586" sqref="B586"/>
    </sheetView>
  </sheetViews>
  <sheetFormatPr defaultRowHeight="13.5"/>
  <cols>
    <col min="1" max="1" width="14.625" style="50" customWidth="1"/>
    <col min="2" max="2" width="49.875" style="50" customWidth="1"/>
    <col min="3" max="3" width="31.875" style="50" customWidth="1"/>
    <col min="4" max="4" width="12" style="50" customWidth="1"/>
    <col min="5" max="5" width="7.625" style="50" customWidth="1"/>
    <col min="6" max="6" width="10.75" style="50" bestFit="1" customWidth="1"/>
    <col min="7" max="7" width="5.875" style="50" customWidth="1"/>
    <col min="8" max="8" width="5.625" style="50" customWidth="1"/>
    <col min="9" max="9" width="15.5" style="50" customWidth="1"/>
    <col min="10" max="10" width="13.5" style="50" customWidth="1"/>
    <col min="11" max="256" width="9" style="50"/>
    <col min="257" max="257" width="14.625" style="50" customWidth="1"/>
    <col min="258" max="258" width="49.875" style="50" customWidth="1"/>
    <col min="259" max="259" width="31.875" style="50" customWidth="1"/>
    <col min="260" max="260" width="12" style="50" customWidth="1"/>
    <col min="261" max="261" width="7.625" style="50" customWidth="1"/>
    <col min="262" max="262" width="10.75" style="50" bestFit="1" customWidth="1"/>
    <col min="263" max="263" width="5.875" style="50" customWidth="1"/>
    <col min="264" max="264" width="5.625" style="50" customWidth="1"/>
    <col min="265" max="265" width="15.5" style="50" customWidth="1"/>
    <col min="266" max="266" width="13.5" style="50" customWidth="1"/>
    <col min="267" max="512" width="9" style="50"/>
    <col min="513" max="513" width="14.625" style="50" customWidth="1"/>
    <col min="514" max="514" width="49.875" style="50" customWidth="1"/>
    <col min="515" max="515" width="31.875" style="50" customWidth="1"/>
    <col min="516" max="516" width="12" style="50" customWidth="1"/>
    <col min="517" max="517" width="7.625" style="50" customWidth="1"/>
    <col min="518" max="518" width="10.75" style="50" bestFit="1" customWidth="1"/>
    <col min="519" max="519" width="5.875" style="50" customWidth="1"/>
    <col min="520" max="520" width="5.625" style="50" customWidth="1"/>
    <col min="521" max="521" width="15.5" style="50" customWidth="1"/>
    <col min="522" max="522" width="13.5" style="50" customWidth="1"/>
    <col min="523" max="768" width="9" style="50"/>
    <col min="769" max="769" width="14.625" style="50" customWidth="1"/>
    <col min="770" max="770" width="49.875" style="50" customWidth="1"/>
    <col min="771" max="771" width="31.875" style="50" customWidth="1"/>
    <col min="772" max="772" width="12" style="50" customWidth="1"/>
    <col min="773" max="773" width="7.625" style="50" customWidth="1"/>
    <col min="774" max="774" width="10.75" style="50" bestFit="1" customWidth="1"/>
    <col min="775" max="775" width="5.875" style="50" customWidth="1"/>
    <col min="776" max="776" width="5.625" style="50" customWidth="1"/>
    <col min="777" max="777" width="15.5" style="50" customWidth="1"/>
    <col min="778" max="778" width="13.5" style="50" customWidth="1"/>
    <col min="779" max="1024" width="9" style="50"/>
    <col min="1025" max="1025" width="14.625" style="50" customWidth="1"/>
    <col min="1026" max="1026" width="49.875" style="50" customWidth="1"/>
    <col min="1027" max="1027" width="31.875" style="50" customWidth="1"/>
    <col min="1028" max="1028" width="12" style="50" customWidth="1"/>
    <col min="1029" max="1029" width="7.625" style="50" customWidth="1"/>
    <col min="1030" max="1030" width="10.75" style="50" bestFit="1" customWidth="1"/>
    <col min="1031" max="1031" width="5.875" style="50" customWidth="1"/>
    <col min="1032" max="1032" width="5.625" style="50" customWidth="1"/>
    <col min="1033" max="1033" width="15.5" style="50" customWidth="1"/>
    <col min="1034" max="1034" width="13.5" style="50" customWidth="1"/>
    <col min="1035" max="1280" width="9" style="50"/>
    <col min="1281" max="1281" width="14.625" style="50" customWidth="1"/>
    <col min="1282" max="1282" width="49.875" style="50" customWidth="1"/>
    <col min="1283" max="1283" width="31.875" style="50" customWidth="1"/>
    <col min="1284" max="1284" width="12" style="50" customWidth="1"/>
    <col min="1285" max="1285" width="7.625" style="50" customWidth="1"/>
    <col min="1286" max="1286" width="10.75" style="50" bestFit="1" customWidth="1"/>
    <col min="1287" max="1287" width="5.875" style="50" customWidth="1"/>
    <col min="1288" max="1288" width="5.625" style="50" customWidth="1"/>
    <col min="1289" max="1289" width="15.5" style="50" customWidth="1"/>
    <col min="1290" max="1290" width="13.5" style="50" customWidth="1"/>
    <col min="1291" max="1536" width="9" style="50"/>
    <col min="1537" max="1537" width="14.625" style="50" customWidth="1"/>
    <col min="1538" max="1538" width="49.875" style="50" customWidth="1"/>
    <col min="1539" max="1539" width="31.875" style="50" customWidth="1"/>
    <col min="1540" max="1540" width="12" style="50" customWidth="1"/>
    <col min="1541" max="1541" width="7.625" style="50" customWidth="1"/>
    <col min="1542" max="1542" width="10.75" style="50" bestFit="1" customWidth="1"/>
    <col min="1543" max="1543" width="5.875" style="50" customWidth="1"/>
    <col min="1544" max="1544" width="5.625" style="50" customWidth="1"/>
    <col min="1545" max="1545" width="15.5" style="50" customWidth="1"/>
    <col min="1546" max="1546" width="13.5" style="50" customWidth="1"/>
    <col min="1547" max="1792" width="9" style="50"/>
    <col min="1793" max="1793" width="14.625" style="50" customWidth="1"/>
    <col min="1794" max="1794" width="49.875" style="50" customWidth="1"/>
    <col min="1795" max="1795" width="31.875" style="50" customWidth="1"/>
    <col min="1796" max="1796" width="12" style="50" customWidth="1"/>
    <col min="1797" max="1797" width="7.625" style="50" customWidth="1"/>
    <col min="1798" max="1798" width="10.75" style="50" bestFit="1" customWidth="1"/>
    <col min="1799" max="1799" width="5.875" style="50" customWidth="1"/>
    <col min="1800" max="1800" width="5.625" style="50" customWidth="1"/>
    <col min="1801" max="1801" width="15.5" style="50" customWidth="1"/>
    <col min="1802" max="1802" width="13.5" style="50" customWidth="1"/>
    <col min="1803" max="2048" width="9" style="50"/>
    <col min="2049" max="2049" width="14.625" style="50" customWidth="1"/>
    <col min="2050" max="2050" width="49.875" style="50" customWidth="1"/>
    <col min="2051" max="2051" width="31.875" style="50" customWidth="1"/>
    <col min="2052" max="2052" width="12" style="50" customWidth="1"/>
    <col min="2053" max="2053" width="7.625" style="50" customWidth="1"/>
    <col min="2054" max="2054" width="10.75" style="50" bestFit="1" customWidth="1"/>
    <col min="2055" max="2055" width="5.875" style="50" customWidth="1"/>
    <col min="2056" max="2056" width="5.625" style="50" customWidth="1"/>
    <col min="2057" max="2057" width="15.5" style="50" customWidth="1"/>
    <col min="2058" max="2058" width="13.5" style="50" customWidth="1"/>
    <col min="2059" max="2304" width="9" style="50"/>
    <col min="2305" max="2305" width="14.625" style="50" customWidth="1"/>
    <col min="2306" max="2306" width="49.875" style="50" customWidth="1"/>
    <col min="2307" max="2307" width="31.875" style="50" customWidth="1"/>
    <col min="2308" max="2308" width="12" style="50" customWidth="1"/>
    <col min="2309" max="2309" width="7.625" style="50" customWidth="1"/>
    <col min="2310" max="2310" width="10.75" style="50" bestFit="1" customWidth="1"/>
    <col min="2311" max="2311" width="5.875" style="50" customWidth="1"/>
    <col min="2312" max="2312" width="5.625" style="50" customWidth="1"/>
    <col min="2313" max="2313" width="15.5" style="50" customWidth="1"/>
    <col min="2314" max="2314" width="13.5" style="50" customWidth="1"/>
    <col min="2315" max="2560" width="9" style="50"/>
    <col min="2561" max="2561" width="14.625" style="50" customWidth="1"/>
    <col min="2562" max="2562" width="49.875" style="50" customWidth="1"/>
    <col min="2563" max="2563" width="31.875" style="50" customWidth="1"/>
    <col min="2564" max="2564" width="12" style="50" customWidth="1"/>
    <col min="2565" max="2565" width="7.625" style="50" customWidth="1"/>
    <col min="2566" max="2566" width="10.75" style="50" bestFit="1" customWidth="1"/>
    <col min="2567" max="2567" width="5.875" style="50" customWidth="1"/>
    <col min="2568" max="2568" width="5.625" style="50" customWidth="1"/>
    <col min="2569" max="2569" width="15.5" style="50" customWidth="1"/>
    <col min="2570" max="2570" width="13.5" style="50" customWidth="1"/>
    <col min="2571" max="2816" width="9" style="50"/>
    <col min="2817" max="2817" width="14.625" style="50" customWidth="1"/>
    <col min="2818" max="2818" width="49.875" style="50" customWidth="1"/>
    <col min="2819" max="2819" width="31.875" style="50" customWidth="1"/>
    <col min="2820" max="2820" width="12" style="50" customWidth="1"/>
    <col min="2821" max="2821" width="7.625" style="50" customWidth="1"/>
    <col min="2822" max="2822" width="10.75" style="50" bestFit="1" customWidth="1"/>
    <col min="2823" max="2823" width="5.875" style="50" customWidth="1"/>
    <col min="2824" max="2824" width="5.625" style="50" customWidth="1"/>
    <col min="2825" max="2825" width="15.5" style="50" customWidth="1"/>
    <col min="2826" max="2826" width="13.5" style="50" customWidth="1"/>
    <col min="2827" max="3072" width="9" style="50"/>
    <col min="3073" max="3073" width="14.625" style="50" customWidth="1"/>
    <col min="3074" max="3074" width="49.875" style="50" customWidth="1"/>
    <col min="3075" max="3075" width="31.875" style="50" customWidth="1"/>
    <col min="3076" max="3076" width="12" style="50" customWidth="1"/>
    <col min="3077" max="3077" width="7.625" style="50" customWidth="1"/>
    <col min="3078" max="3078" width="10.75" style="50" bestFit="1" customWidth="1"/>
    <col min="3079" max="3079" width="5.875" style="50" customWidth="1"/>
    <col min="3080" max="3080" width="5.625" style="50" customWidth="1"/>
    <col min="3081" max="3081" width="15.5" style="50" customWidth="1"/>
    <col min="3082" max="3082" width="13.5" style="50" customWidth="1"/>
    <col min="3083" max="3328" width="9" style="50"/>
    <col min="3329" max="3329" width="14.625" style="50" customWidth="1"/>
    <col min="3330" max="3330" width="49.875" style="50" customWidth="1"/>
    <col min="3331" max="3331" width="31.875" style="50" customWidth="1"/>
    <col min="3332" max="3332" width="12" style="50" customWidth="1"/>
    <col min="3333" max="3333" width="7.625" style="50" customWidth="1"/>
    <col min="3334" max="3334" width="10.75" style="50" bestFit="1" customWidth="1"/>
    <col min="3335" max="3335" width="5.875" style="50" customWidth="1"/>
    <col min="3336" max="3336" width="5.625" style="50" customWidth="1"/>
    <col min="3337" max="3337" width="15.5" style="50" customWidth="1"/>
    <col min="3338" max="3338" width="13.5" style="50" customWidth="1"/>
    <col min="3339" max="3584" width="9" style="50"/>
    <col min="3585" max="3585" width="14.625" style="50" customWidth="1"/>
    <col min="3586" max="3586" width="49.875" style="50" customWidth="1"/>
    <col min="3587" max="3587" width="31.875" style="50" customWidth="1"/>
    <col min="3588" max="3588" width="12" style="50" customWidth="1"/>
    <col min="3589" max="3589" width="7.625" style="50" customWidth="1"/>
    <col min="3590" max="3590" width="10.75" style="50" bestFit="1" customWidth="1"/>
    <col min="3591" max="3591" width="5.875" style="50" customWidth="1"/>
    <col min="3592" max="3592" width="5.625" style="50" customWidth="1"/>
    <col min="3593" max="3593" width="15.5" style="50" customWidth="1"/>
    <col min="3594" max="3594" width="13.5" style="50" customWidth="1"/>
    <col min="3595" max="3840" width="9" style="50"/>
    <col min="3841" max="3841" width="14.625" style="50" customWidth="1"/>
    <col min="3842" max="3842" width="49.875" style="50" customWidth="1"/>
    <col min="3843" max="3843" width="31.875" style="50" customWidth="1"/>
    <col min="3844" max="3844" width="12" style="50" customWidth="1"/>
    <col min="3845" max="3845" width="7.625" style="50" customWidth="1"/>
    <col min="3846" max="3846" width="10.75" style="50" bestFit="1" customWidth="1"/>
    <col min="3847" max="3847" width="5.875" style="50" customWidth="1"/>
    <col min="3848" max="3848" width="5.625" style="50" customWidth="1"/>
    <col min="3849" max="3849" width="15.5" style="50" customWidth="1"/>
    <col min="3850" max="3850" width="13.5" style="50" customWidth="1"/>
    <col min="3851" max="4096" width="9" style="50"/>
    <col min="4097" max="4097" width="14.625" style="50" customWidth="1"/>
    <col min="4098" max="4098" width="49.875" style="50" customWidth="1"/>
    <col min="4099" max="4099" width="31.875" style="50" customWidth="1"/>
    <col min="4100" max="4100" width="12" style="50" customWidth="1"/>
    <col min="4101" max="4101" width="7.625" style="50" customWidth="1"/>
    <col min="4102" max="4102" width="10.75" style="50" bestFit="1" customWidth="1"/>
    <col min="4103" max="4103" width="5.875" style="50" customWidth="1"/>
    <col min="4104" max="4104" width="5.625" style="50" customWidth="1"/>
    <col min="4105" max="4105" width="15.5" style="50" customWidth="1"/>
    <col min="4106" max="4106" width="13.5" style="50" customWidth="1"/>
    <col min="4107" max="4352" width="9" style="50"/>
    <col min="4353" max="4353" width="14.625" style="50" customWidth="1"/>
    <col min="4354" max="4354" width="49.875" style="50" customWidth="1"/>
    <col min="4355" max="4355" width="31.875" style="50" customWidth="1"/>
    <col min="4356" max="4356" width="12" style="50" customWidth="1"/>
    <col min="4357" max="4357" width="7.625" style="50" customWidth="1"/>
    <col min="4358" max="4358" width="10.75" style="50" bestFit="1" customWidth="1"/>
    <col min="4359" max="4359" width="5.875" style="50" customWidth="1"/>
    <col min="4360" max="4360" width="5.625" style="50" customWidth="1"/>
    <col min="4361" max="4361" width="15.5" style="50" customWidth="1"/>
    <col min="4362" max="4362" width="13.5" style="50" customWidth="1"/>
    <col min="4363" max="4608" width="9" style="50"/>
    <col min="4609" max="4609" width="14.625" style="50" customWidth="1"/>
    <col min="4610" max="4610" width="49.875" style="50" customWidth="1"/>
    <col min="4611" max="4611" width="31.875" style="50" customWidth="1"/>
    <col min="4612" max="4612" width="12" style="50" customWidth="1"/>
    <col min="4613" max="4613" width="7.625" style="50" customWidth="1"/>
    <col min="4614" max="4614" width="10.75" style="50" bestFit="1" customWidth="1"/>
    <col min="4615" max="4615" width="5.875" style="50" customWidth="1"/>
    <col min="4616" max="4616" width="5.625" style="50" customWidth="1"/>
    <col min="4617" max="4617" width="15.5" style="50" customWidth="1"/>
    <col min="4618" max="4618" width="13.5" style="50" customWidth="1"/>
    <col min="4619" max="4864" width="9" style="50"/>
    <col min="4865" max="4865" width="14.625" style="50" customWidth="1"/>
    <col min="4866" max="4866" width="49.875" style="50" customWidth="1"/>
    <col min="4867" max="4867" width="31.875" style="50" customWidth="1"/>
    <col min="4868" max="4868" width="12" style="50" customWidth="1"/>
    <col min="4869" max="4869" width="7.625" style="50" customWidth="1"/>
    <col min="4870" max="4870" width="10.75" style="50" bestFit="1" customWidth="1"/>
    <col min="4871" max="4871" width="5.875" style="50" customWidth="1"/>
    <col min="4872" max="4872" width="5.625" style="50" customWidth="1"/>
    <col min="4873" max="4873" width="15.5" style="50" customWidth="1"/>
    <col min="4874" max="4874" width="13.5" style="50" customWidth="1"/>
    <col min="4875" max="5120" width="9" style="50"/>
    <col min="5121" max="5121" width="14.625" style="50" customWidth="1"/>
    <col min="5122" max="5122" width="49.875" style="50" customWidth="1"/>
    <col min="5123" max="5123" width="31.875" style="50" customWidth="1"/>
    <col min="5124" max="5124" width="12" style="50" customWidth="1"/>
    <col min="5125" max="5125" width="7.625" style="50" customWidth="1"/>
    <col min="5126" max="5126" width="10.75" style="50" bestFit="1" customWidth="1"/>
    <col min="5127" max="5127" width="5.875" style="50" customWidth="1"/>
    <col min="5128" max="5128" width="5.625" style="50" customWidth="1"/>
    <col min="5129" max="5129" width="15.5" style="50" customWidth="1"/>
    <col min="5130" max="5130" width="13.5" style="50" customWidth="1"/>
    <col min="5131" max="5376" width="9" style="50"/>
    <col min="5377" max="5377" width="14.625" style="50" customWidth="1"/>
    <col min="5378" max="5378" width="49.875" style="50" customWidth="1"/>
    <col min="5379" max="5379" width="31.875" style="50" customWidth="1"/>
    <col min="5380" max="5380" width="12" style="50" customWidth="1"/>
    <col min="5381" max="5381" width="7.625" style="50" customWidth="1"/>
    <col min="5382" max="5382" width="10.75" style="50" bestFit="1" customWidth="1"/>
    <col min="5383" max="5383" width="5.875" style="50" customWidth="1"/>
    <col min="5384" max="5384" width="5.625" style="50" customWidth="1"/>
    <col min="5385" max="5385" width="15.5" style="50" customWidth="1"/>
    <col min="5386" max="5386" width="13.5" style="50" customWidth="1"/>
    <col min="5387" max="5632" width="9" style="50"/>
    <col min="5633" max="5633" width="14.625" style="50" customWidth="1"/>
    <col min="5634" max="5634" width="49.875" style="50" customWidth="1"/>
    <col min="5635" max="5635" width="31.875" style="50" customWidth="1"/>
    <col min="5636" max="5636" width="12" style="50" customWidth="1"/>
    <col min="5637" max="5637" width="7.625" style="50" customWidth="1"/>
    <col min="5638" max="5638" width="10.75" style="50" bestFit="1" customWidth="1"/>
    <col min="5639" max="5639" width="5.875" style="50" customWidth="1"/>
    <col min="5640" max="5640" width="5.625" style="50" customWidth="1"/>
    <col min="5641" max="5641" width="15.5" style="50" customWidth="1"/>
    <col min="5642" max="5642" width="13.5" style="50" customWidth="1"/>
    <col min="5643" max="5888" width="9" style="50"/>
    <col min="5889" max="5889" width="14.625" style="50" customWidth="1"/>
    <col min="5890" max="5890" width="49.875" style="50" customWidth="1"/>
    <col min="5891" max="5891" width="31.875" style="50" customWidth="1"/>
    <col min="5892" max="5892" width="12" style="50" customWidth="1"/>
    <col min="5893" max="5893" width="7.625" style="50" customWidth="1"/>
    <col min="5894" max="5894" width="10.75" style="50" bestFit="1" customWidth="1"/>
    <col min="5895" max="5895" width="5.875" style="50" customWidth="1"/>
    <col min="5896" max="5896" width="5.625" style="50" customWidth="1"/>
    <col min="5897" max="5897" width="15.5" style="50" customWidth="1"/>
    <col min="5898" max="5898" width="13.5" style="50" customWidth="1"/>
    <col min="5899" max="6144" width="9" style="50"/>
    <col min="6145" max="6145" width="14.625" style="50" customWidth="1"/>
    <col min="6146" max="6146" width="49.875" style="50" customWidth="1"/>
    <col min="6147" max="6147" width="31.875" style="50" customWidth="1"/>
    <col min="6148" max="6148" width="12" style="50" customWidth="1"/>
    <col min="6149" max="6149" width="7.625" style="50" customWidth="1"/>
    <col min="6150" max="6150" width="10.75" style="50" bestFit="1" customWidth="1"/>
    <col min="6151" max="6151" width="5.875" style="50" customWidth="1"/>
    <col min="6152" max="6152" width="5.625" style="50" customWidth="1"/>
    <col min="6153" max="6153" width="15.5" style="50" customWidth="1"/>
    <col min="6154" max="6154" width="13.5" style="50" customWidth="1"/>
    <col min="6155" max="6400" width="9" style="50"/>
    <col min="6401" max="6401" width="14.625" style="50" customWidth="1"/>
    <col min="6402" max="6402" width="49.875" style="50" customWidth="1"/>
    <col min="6403" max="6403" width="31.875" style="50" customWidth="1"/>
    <col min="6404" max="6404" width="12" style="50" customWidth="1"/>
    <col min="6405" max="6405" width="7.625" style="50" customWidth="1"/>
    <col min="6406" max="6406" width="10.75" style="50" bestFit="1" customWidth="1"/>
    <col min="6407" max="6407" width="5.875" style="50" customWidth="1"/>
    <col min="6408" max="6408" width="5.625" style="50" customWidth="1"/>
    <col min="6409" max="6409" width="15.5" style="50" customWidth="1"/>
    <col min="6410" max="6410" width="13.5" style="50" customWidth="1"/>
    <col min="6411" max="6656" width="9" style="50"/>
    <col min="6657" max="6657" width="14.625" style="50" customWidth="1"/>
    <col min="6658" max="6658" width="49.875" style="50" customWidth="1"/>
    <col min="6659" max="6659" width="31.875" style="50" customWidth="1"/>
    <col min="6660" max="6660" width="12" style="50" customWidth="1"/>
    <col min="6661" max="6661" width="7.625" style="50" customWidth="1"/>
    <col min="6662" max="6662" width="10.75" style="50" bestFit="1" customWidth="1"/>
    <col min="6663" max="6663" width="5.875" style="50" customWidth="1"/>
    <col min="6664" max="6664" width="5.625" style="50" customWidth="1"/>
    <col min="6665" max="6665" width="15.5" style="50" customWidth="1"/>
    <col min="6666" max="6666" width="13.5" style="50" customWidth="1"/>
    <col min="6667" max="6912" width="9" style="50"/>
    <col min="6913" max="6913" width="14.625" style="50" customWidth="1"/>
    <col min="6914" max="6914" width="49.875" style="50" customWidth="1"/>
    <col min="6915" max="6915" width="31.875" style="50" customWidth="1"/>
    <col min="6916" max="6916" width="12" style="50" customWidth="1"/>
    <col min="6917" max="6917" width="7.625" style="50" customWidth="1"/>
    <col min="6918" max="6918" width="10.75" style="50" bestFit="1" customWidth="1"/>
    <col min="6919" max="6919" width="5.875" style="50" customWidth="1"/>
    <col min="6920" max="6920" width="5.625" style="50" customWidth="1"/>
    <col min="6921" max="6921" width="15.5" style="50" customWidth="1"/>
    <col min="6922" max="6922" width="13.5" style="50" customWidth="1"/>
    <col min="6923" max="7168" width="9" style="50"/>
    <col min="7169" max="7169" width="14.625" style="50" customWidth="1"/>
    <col min="7170" max="7170" width="49.875" style="50" customWidth="1"/>
    <col min="7171" max="7171" width="31.875" style="50" customWidth="1"/>
    <col min="7172" max="7172" width="12" style="50" customWidth="1"/>
    <col min="7173" max="7173" width="7.625" style="50" customWidth="1"/>
    <col min="7174" max="7174" width="10.75" style="50" bestFit="1" customWidth="1"/>
    <col min="7175" max="7175" width="5.875" style="50" customWidth="1"/>
    <col min="7176" max="7176" width="5.625" style="50" customWidth="1"/>
    <col min="7177" max="7177" width="15.5" style="50" customWidth="1"/>
    <col min="7178" max="7178" width="13.5" style="50" customWidth="1"/>
    <col min="7179" max="7424" width="9" style="50"/>
    <col min="7425" max="7425" width="14.625" style="50" customWidth="1"/>
    <col min="7426" max="7426" width="49.875" style="50" customWidth="1"/>
    <col min="7427" max="7427" width="31.875" style="50" customWidth="1"/>
    <col min="7428" max="7428" width="12" style="50" customWidth="1"/>
    <col min="7429" max="7429" width="7.625" style="50" customWidth="1"/>
    <col min="7430" max="7430" width="10.75" style="50" bestFit="1" customWidth="1"/>
    <col min="7431" max="7431" width="5.875" style="50" customWidth="1"/>
    <col min="7432" max="7432" width="5.625" style="50" customWidth="1"/>
    <col min="7433" max="7433" width="15.5" style="50" customWidth="1"/>
    <col min="7434" max="7434" width="13.5" style="50" customWidth="1"/>
    <col min="7435" max="7680" width="9" style="50"/>
    <col min="7681" max="7681" width="14.625" style="50" customWidth="1"/>
    <col min="7682" max="7682" width="49.875" style="50" customWidth="1"/>
    <col min="7683" max="7683" width="31.875" style="50" customWidth="1"/>
    <col min="7684" max="7684" width="12" style="50" customWidth="1"/>
    <col min="7685" max="7685" width="7.625" style="50" customWidth="1"/>
    <col min="7686" max="7686" width="10.75" style="50" bestFit="1" customWidth="1"/>
    <col min="7687" max="7687" width="5.875" style="50" customWidth="1"/>
    <col min="7688" max="7688" width="5.625" style="50" customWidth="1"/>
    <col min="7689" max="7689" width="15.5" style="50" customWidth="1"/>
    <col min="7690" max="7690" width="13.5" style="50" customWidth="1"/>
    <col min="7691" max="7936" width="9" style="50"/>
    <col min="7937" max="7937" width="14.625" style="50" customWidth="1"/>
    <col min="7938" max="7938" width="49.875" style="50" customWidth="1"/>
    <col min="7939" max="7939" width="31.875" style="50" customWidth="1"/>
    <col min="7940" max="7940" width="12" style="50" customWidth="1"/>
    <col min="7941" max="7941" width="7.625" style="50" customWidth="1"/>
    <col min="7942" max="7942" width="10.75" style="50" bestFit="1" customWidth="1"/>
    <col min="7943" max="7943" width="5.875" style="50" customWidth="1"/>
    <col min="7944" max="7944" width="5.625" style="50" customWidth="1"/>
    <col min="7945" max="7945" width="15.5" style="50" customWidth="1"/>
    <col min="7946" max="7946" width="13.5" style="50" customWidth="1"/>
    <col min="7947" max="8192" width="9" style="50"/>
    <col min="8193" max="8193" width="14.625" style="50" customWidth="1"/>
    <col min="8194" max="8194" width="49.875" style="50" customWidth="1"/>
    <col min="8195" max="8195" width="31.875" style="50" customWidth="1"/>
    <col min="8196" max="8196" width="12" style="50" customWidth="1"/>
    <col min="8197" max="8197" width="7.625" style="50" customWidth="1"/>
    <col min="8198" max="8198" width="10.75" style="50" bestFit="1" customWidth="1"/>
    <col min="8199" max="8199" width="5.875" style="50" customWidth="1"/>
    <col min="8200" max="8200" width="5.625" style="50" customWidth="1"/>
    <col min="8201" max="8201" width="15.5" style="50" customWidth="1"/>
    <col min="8202" max="8202" width="13.5" style="50" customWidth="1"/>
    <col min="8203" max="8448" width="9" style="50"/>
    <col min="8449" max="8449" width="14.625" style="50" customWidth="1"/>
    <col min="8450" max="8450" width="49.875" style="50" customWidth="1"/>
    <col min="8451" max="8451" width="31.875" style="50" customWidth="1"/>
    <col min="8452" max="8452" width="12" style="50" customWidth="1"/>
    <col min="8453" max="8453" width="7.625" style="50" customWidth="1"/>
    <col min="8454" max="8454" width="10.75" style="50" bestFit="1" customWidth="1"/>
    <col min="8455" max="8455" width="5.875" style="50" customWidth="1"/>
    <col min="8456" max="8456" width="5.625" style="50" customWidth="1"/>
    <col min="8457" max="8457" width="15.5" style="50" customWidth="1"/>
    <col min="8458" max="8458" width="13.5" style="50" customWidth="1"/>
    <col min="8459" max="8704" width="9" style="50"/>
    <col min="8705" max="8705" width="14.625" style="50" customWidth="1"/>
    <col min="8706" max="8706" width="49.875" style="50" customWidth="1"/>
    <col min="8707" max="8707" width="31.875" style="50" customWidth="1"/>
    <col min="8708" max="8708" width="12" style="50" customWidth="1"/>
    <col min="8709" max="8709" width="7.625" style="50" customWidth="1"/>
    <col min="8710" max="8710" width="10.75" style="50" bestFit="1" customWidth="1"/>
    <col min="8711" max="8711" width="5.875" style="50" customWidth="1"/>
    <col min="8712" max="8712" width="5.625" style="50" customWidth="1"/>
    <col min="8713" max="8713" width="15.5" style="50" customWidth="1"/>
    <col min="8714" max="8714" width="13.5" style="50" customWidth="1"/>
    <col min="8715" max="8960" width="9" style="50"/>
    <col min="8961" max="8961" width="14.625" style="50" customWidth="1"/>
    <col min="8962" max="8962" width="49.875" style="50" customWidth="1"/>
    <col min="8963" max="8963" width="31.875" style="50" customWidth="1"/>
    <col min="8964" max="8964" width="12" style="50" customWidth="1"/>
    <col min="8965" max="8965" width="7.625" style="50" customWidth="1"/>
    <col min="8966" max="8966" width="10.75" style="50" bestFit="1" customWidth="1"/>
    <col min="8967" max="8967" width="5.875" style="50" customWidth="1"/>
    <col min="8968" max="8968" width="5.625" style="50" customWidth="1"/>
    <col min="8969" max="8969" width="15.5" style="50" customWidth="1"/>
    <col min="8970" max="8970" width="13.5" style="50" customWidth="1"/>
    <col min="8971" max="9216" width="9" style="50"/>
    <col min="9217" max="9217" width="14.625" style="50" customWidth="1"/>
    <col min="9218" max="9218" width="49.875" style="50" customWidth="1"/>
    <col min="9219" max="9219" width="31.875" style="50" customWidth="1"/>
    <col min="9220" max="9220" width="12" style="50" customWidth="1"/>
    <col min="9221" max="9221" width="7.625" style="50" customWidth="1"/>
    <col min="9222" max="9222" width="10.75" style="50" bestFit="1" customWidth="1"/>
    <col min="9223" max="9223" width="5.875" style="50" customWidth="1"/>
    <col min="9224" max="9224" width="5.625" style="50" customWidth="1"/>
    <col min="9225" max="9225" width="15.5" style="50" customWidth="1"/>
    <col min="9226" max="9226" width="13.5" style="50" customWidth="1"/>
    <col min="9227" max="9472" width="9" style="50"/>
    <col min="9473" max="9473" width="14.625" style="50" customWidth="1"/>
    <col min="9474" max="9474" width="49.875" style="50" customWidth="1"/>
    <col min="9475" max="9475" width="31.875" style="50" customWidth="1"/>
    <col min="9476" max="9476" width="12" style="50" customWidth="1"/>
    <col min="9477" max="9477" width="7.625" style="50" customWidth="1"/>
    <col min="9478" max="9478" width="10.75" style="50" bestFit="1" customWidth="1"/>
    <col min="9479" max="9479" width="5.875" style="50" customWidth="1"/>
    <col min="9480" max="9480" width="5.625" style="50" customWidth="1"/>
    <col min="9481" max="9481" width="15.5" style="50" customWidth="1"/>
    <col min="9482" max="9482" width="13.5" style="50" customWidth="1"/>
    <col min="9483" max="9728" width="9" style="50"/>
    <col min="9729" max="9729" width="14.625" style="50" customWidth="1"/>
    <col min="9730" max="9730" width="49.875" style="50" customWidth="1"/>
    <col min="9731" max="9731" width="31.875" style="50" customWidth="1"/>
    <col min="9732" max="9732" width="12" style="50" customWidth="1"/>
    <col min="9733" max="9733" width="7.625" style="50" customWidth="1"/>
    <col min="9734" max="9734" width="10.75" style="50" bestFit="1" customWidth="1"/>
    <col min="9735" max="9735" width="5.875" style="50" customWidth="1"/>
    <col min="9736" max="9736" width="5.625" style="50" customWidth="1"/>
    <col min="9737" max="9737" width="15.5" style="50" customWidth="1"/>
    <col min="9738" max="9738" width="13.5" style="50" customWidth="1"/>
    <col min="9739" max="9984" width="9" style="50"/>
    <col min="9985" max="9985" width="14.625" style="50" customWidth="1"/>
    <col min="9986" max="9986" width="49.875" style="50" customWidth="1"/>
    <col min="9987" max="9987" width="31.875" style="50" customWidth="1"/>
    <col min="9988" max="9988" width="12" style="50" customWidth="1"/>
    <col min="9989" max="9989" width="7.625" style="50" customWidth="1"/>
    <col min="9990" max="9990" width="10.75" style="50" bestFit="1" customWidth="1"/>
    <col min="9991" max="9991" width="5.875" style="50" customWidth="1"/>
    <col min="9992" max="9992" width="5.625" style="50" customWidth="1"/>
    <col min="9993" max="9993" width="15.5" style="50" customWidth="1"/>
    <col min="9994" max="9994" width="13.5" style="50" customWidth="1"/>
    <col min="9995" max="10240" width="9" style="50"/>
    <col min="10241" max="10241" width="14.625" style="50" customWidth="1"/>
    <col min="10242" max="10242" width="49.875" style="50" customWidth="1"/>
    <col min="10243" max="10243" width="31.875" style="50" customWidth="1"/>
    <col min="10244" max="10244" width="12" style="50" customWidth="1"/>
    <col min="10245" max="10245" width="7.625" style="50" customWidth="1"/>
    <col min="10246" max="10246" width="10.75" style="50" bestFit="1" customWidth="1"/>
    <col min="10247" max="10247" width="5.875" style="50" customWidth="1"/>
    <col min="10248" max="10248" width="5.625" style="50" customWidth="1"/>
    <col min="10249" max="10249" width="15.5" style="50" customWidth="1"/>
    <col min="10250" max="10250" width="13.5" style="50" customWidth="1"/>
    <col min="10251" max="10496" width="9" style="50"/>
    <col min="10497" max="10497" width="14.625" style="50" customWidth="1"/>
    <col min="10498" max="10498" width="49.875" style="50" customWidth="1"/>
    <col min="10499" max="10499" width="31.875" style="50" customWidth="1"/>
    <col min="10500" max="10500" width="12" style="50" customWidth="1"/>
    <col min="10501" max="10501" width="7.625" style="50" customWidth="1"/>
    <col min="10502" max="10502" width="10.75" style="50" bestFit="1" customWidth="1"/>
    <col min="10503" max="10503" width="5.875" style="50" customWidth="1"/>
    <col min="10504" max="10504" width="5.625" style="50" customWidth="1"/>
    <col min="10505" max="10505" width="15.5" style="50" customWidth="1"/>
    <col min="10506" max="10506" width="13.5" style="50" customWidth="1"/>
    <col min="10507" max="10752" width="9" style="50"/>
    <col min="10753" max="10753" width="14.625" style="50" customWidth="1"/>
    <col min="10754" max="10754" width="49.875" style="50" customWidth="1"/>
    <col min="10755" max="10755" width="31.875" style="50" customWidth="1"/>
    <col min="10756" max="10756" width="12" style="50" customWidth="1"/>
    <col min="10757" max="10757" width="7.625" style="50" customWidth="1"/>
    <col min="10758" max="10758" width="10.75" style="50" bestFit="1" customWidth="1"/>
    <col min="10759" max="10759" width="5.875" style="50" customWidth="1"/>
    <col min="10760" max="10760" width="5.625" style="50" customWidth="1"/>
    <col min="10761" max="10761" width="15.5" style="50" customWidth="1"/>
    <col min="10762" max="10762" width="13.5" style="50" customWidth="1"/>
    <col min="10763" max="11008" width="9" style="50"/>
    <col min="11009" max="11009" width="14.625" style="50" customWidth="1"/>
    <col min="11010" max="11010" width="49.875" style="50" customWidth="1"/>
    <col min="11011" max="11011" width="31.875" style="50" customWidth="1"/>
    <col min="11012" max="11012" width="12" style="50" customWidth="1"/>
    <col min="11013" max="11013" width="7.625" style="50" customWidth="1"/>
    <col min="11014" max="11014" width="10.75" style="50" bestFit="1" customWidth="1"/>
    <col min="11015" max="11015" width="5.875" style="50" customWidth="1"/>
    <col min="11016" max="11016" width="5.625" style="50" customWidth="1"/>
    <col min="11017" max="11017" width="15.5" style="50" customWidth="1"/>
    <col min="11018" max="11018" width="13.5" style="50" customWidth="1"/>
    <col min="11019" max="11264" width="9" style="50"/>
    <col min="11265" max="11265" width="14.625" style="50" customWidth="1"/>
    <col min="11266" max="11266" width="49.875" style="50" customWidth="1"/>
    <col min="11267" max="11267" width="31.875" style="50" customWidth="1"/>
    <col min="11268" max="11268" width="12" style="50" customWidth="1"/>
    <col min="11269" max="11269" width="7.625" style="50" customWidth="1"/>
    <col min="11270" max="11270" width="10.75" style="50" bestFit="1" customWidth="1"/>
    <col min="11271" max="11271" width="5.875" style="50" customWidth="1"/>
    <col min="11272" max="11272" width="5.625" style="50" customWidth="1"/>
    <col min="11273" max="11273" width="15.5" style="50" customWidth="1"/>
    <col min="11274" max="11274" width="13.5" style="50" customWidth="1"/>
    <col min="11275" max="11520" width="9" style="50"/>
    <col min="11521" max="11521" width="14.625" style="50" customWidth="1"/>
    <col min="11522" max="11522" width="49.875" style="50" customWidth="1"/>
    <col min="11523" max="11523" width="31.875" style="50" customWidth="1"/>
    <col min="11524" max="11524" width="12" style="50" customWidth="1"/>
    <col min="11525" max="11525" width="7.625" style="50" customWidth="1"/>
    <col min="11526" max="11526" width="10.75" style="50" bestFit="1" customWidth="1"/>
    <col min="11527" max="11527" width="5.875" style="50" customWidth="1"/>
    <col min="11528" max="11528" width="5.625" style="50" customWidth="1"/>
    <col min="11529" max="11529" width="15.5" style="50" customWidth="1"/>
    <col min="11530" max="11530" width="13.5" style="50" customWidth="1"/>
    <col min="11531" max="11776" width="9" style="50"/>
    <col min="11777" max="11777" width="14.625" style="50" customWidth="1"/>
    <col min="11778" max="11778" width="49.875" style="50" customWidth="1"/>
    <col min="11779" max="11779" width="31.875" style="50" customWidth="1"/>
    <col min="11780" max="11780" width="12" style="50" customWidth="1"/>
    <col min="11781" max="11781" width="7.625" style="50" customWidth="1"/>
    <col min="11782" max="11782" width="10.75" style="50" bestFit="1" customWidth="1"/>
    <col min="11783" max="11783" width="5.875" style="50" customWidth="1"/>
    <col min="11784" max="11784" width="5.625" style="50" customWidth="1"/>
    <col min="11785" max="11785" width="15.5" style="50" customWidth="1"/>
    <col min="11786" max="11786" width="13.5" style="50" customWidth="1"/>
    <col min="11787" max="12032" width="9" style="50"/>
    <col min="12033" max="12033" width="14.625" style="50" customWidth="1"/>
    <col min="12034" max="12034" width="49.875" style="50" customWidth="1"/>
    <col min="12035" max="12035" width="31.875" style="50" customWidth="1"/>
    <col min="12036" max="12036" width="12" style="50" customWidth="1"/>
    <col min="12037" max="12037" width="7.625" style="50" customWidth="1"/>
    <col min="12038" max="12038" width="10.75" style="50" bestFit="1" customWidth="1"/>
    <col min="12039" max="12039" width="5.875" style="50" customWidth="1"/>
    <col min="12040" max="12040" width="5.625" style="50" customWidth="1"/>
    <col min="12041" max="12041" width="15.5" style="50" customWidth="1"/>
    <col min="12042" max="12042" width="13.5" style="50" customWidth="1"/>
    <col min="12043" max="12288" width="9" style="50"/>
    <col min="12289" max="12289" width="14.625" style="50" customWidth="1"/>
    <col min="12290" max="12290" width="49.875" style="50" customWidth="1"/>
    <col min="12291" max="12291" width="31.875" style="50" customWidth="1"/>
    <col min="12292" max="12292" width="12" style="50" customWidth="1"/>
    <col min="12293" max="12293" width="7.625" style="50" customWidth="1"/>
    <col min="12294" max="12294" width="10.75" style="50" bestFit="1" customWidth="1"/>
    <col min="12295" max="12295" width="5.875" style="50" customWidth="1"/>
    <col min="12296" max="12296" width="5.625" style="50" customWidth="1"/>
    <col min="12297" max="12297" width="15.5" style="50" customWidth="1"/>
    <col min="12298" max="12298" width="13.5" style="50" customWidth="1"/>
    <col min="12299" max="12544" width="9" style="50"/>
    <col min="12545" max="12545" width="14.625" style="50" customWidth="1"/>
    <col min="12546" max="12546" width="49.875" style="50" customWidth="1"/>
    <col min="12547" max="12547" width="31.875" style="50" customWidth="1"/>
    <col min="12548" max="12548" width="12" style="50" customWidth="1"/>
    <col min="12549" max="12549" width="7.625" style="50" customWidth="1"/>
    <col min="12550" max="12550" width="10.75" style="50" bestFit="1" customWidth="1"/>
    <col min="12551" max="12551" width="5.875" style="50" customWidth="1"/>
    <col min="12552" max="12552" width="5.625" style="50" customWidth="1"/>
    <col min="12553" max="12553" width="15.5" style="50" customWidth="1"/>
    <col min="12554" max="12554" width="13.5" style="50" customWidth="1"/>
    <col min="12555" max="12800" width="9" style="50"/>
    <col min="12801" max="12801" width="14.625" style="50" customWidth="1"/>
    <col min="12802" max="12802" width="49.875" style="50" customWidth="1"/>
    <col min="12803" max="12803" width="31.875" style="50" customWidth="1"/>
    <col min="12804" max="12804" width="12" style="50" customWidth="1"/>
    <col min="12805" max="12805" width="7.625" style="50" customWidth="1"/>
    <col min="12806" max="12806" width="10.75" style="50" bestFit="1" customWidth="1"/>
    <col min="12807" max="12807" width="5.875" style="50" customWidth="1"/>
    <col min="12808" max="12808" width="5.625" style="50" customWidth="1"/>
    <col min="12809" max="12809" width="15.5" style="50" customWidth="1"/>
    <col min="12810" max="12810" width="13.5" style="50" customWidth="1"/>
    <col min="12811" max="13056" width="9" style="50"/>
    <col min="13057" max="13057" width="14.625" style="50" customWidth="1"/>
    <col min="13058" max="13058" width="49.875" style="50" customWidth="1"/>
    <col min="13059" max="13059" width="31.875" style="50" customWidth="1"/>
    <col min="13060" max="13060" width="12" style="50" customWidth="1"/>
    <col min="13061" max="13061" width="7.625" style="50" customWidth="1"/>
    <col min="13062" max="13062" width="10.75" style="50" bestFit="1" customWidth="1"/>
    <col min="13063" max="13063" width="5.875" style="50" customWidth="1"/>
    <col min="13064" max="13064" width="5.625" style="50" customWidth="1"/>
    <col min="13065" max="13065" width="15.5" style="50" customWidth="1"/>
    <col min="13066" max="13066" width="13.5" style="50" customWidth="1"/>
    <col min="13067" max="13312" width="9" style="50"/>
    <col min="13313" max="13313" width="14.625" style="50" customWidth="1"/>
    <col min="13314" max="13314" width="49.875" style="50" customWidth="1"/>
    <col min="13315" max="13315" width="31.875" style="50" customWidth="1"/>
    <col min="13316" max="13316" width="12" style="50" customWidth="1"/>
    <col min="13317" max="13317" width="7.625" style="50" customWidth="1"/>
    <col min="13318" max="13318" width="10.75" style="50" bestFit="1" customWidth="1"/>
    <col min="13319" max="13319" width="5.875" style="50" customWidth="1"/>
    <col min="13320" max="13320" width="5.625" style="50" customWidth="1"/>
    <col min="13321" max="13321" width="15.5" style="50" customWidth="1"/>
    <col min="13322" max="13322" width="13.5" style="50" customWidth="1"/>
    <col min="13323" max="13568" width="9" style="50"/>
    <col min="13569" max="13569" width="14.625" style="50" customWidth="1"/>
    <col min="13570" max="13570" width="49.875" style="50" customWidth="1"/>
    <col min="13571" max="13571" width="31.875" style="50" customWidth="1"/>
    <col min="13572" max="13572" width="12" style="50" customWidth="1"/>
    <col min="13573" max="13573" width="7.625" style="50" customWidth="1"/>
    <col min="13574" max="13574" width="10.75" style="50" bestFit="1" customWidth="1"/>
    <col min="13575" max="13575" width="5.875" style="50" customWidth="1"/>
    <col min="13576" max="13576" width="5.625" style="50" customWidth="1"/>
    <col min="13577" max="13577" width="15.5" style="50" customWidth="1"/>
    <col min="13578" max="13578" width="13.5" style="50" customWidth="1"/>
    <col min="13579" max="13824" width="9" style="50"/>
    <col min="13825" max="13825" width="14.625" style="50" customWidth="1"/>
    <col min="13826" max="13826" width="49.875" style="50" customWidth="1"/>
    <col min="13827" max="13827" width="31.875" style="50" customWidth="1"/>
    <col min="13828" max="13828" width="12" style="50" customWidth="1"/>
    <col min="13829" max="13829" width="7.625" style="50" customWidth="1"/>
    <col min="13830" max="13830" width="10.75" style="50" bestFit="1" customWidth="1"/>
    <col min="13831" max="13831" width="5.875" style="50" customWidth="1"/>
    <col min="13832" max="13832" width="5.625" style="50" customWidth="1"/>
    <col min="13833" max="13833" width="15.5" style="50" customWidth="1"/>
    <col min="13834" max="13834" width="13.5" style="50" customWidth="1"/>
    <col min="13835" max="14080" width="9" style="50"/>
    <col min="14081" max="14081" width="14.625" style="50" customWidth="1"/>
    <col min="14082" max="14082" width="49.875" style="50" customWidth="1"/>
    <col min="14083" max="14083" width="31.875" style="50" customWidth="1"/>
    <col min="14084" max="14084" width="12" style="50" customWidth="1"/>
    <col min="14085" max="14085" width="7.625" style="50" customWidth="1"/>
    <col min="14086" max="14086" width="10.75" style="50" bestFit="1" customWidth="1"/>
    <col min="14087" max="14087" width="5.875" style="50" customWidth="1"/>
    <col min="14088" max="14088" width="5.625" style="50" customWidth="1"/>
    <col min="14089" max="14089" width="15.5" style="50" customWidth="1"/>
    <col min="14090" max="14090" width="13.5" style="50" customWidth="1"/>
    <col min="14091" max="14336" width="9" style="50"/>
    <col min="14337" max="14337" width="14.625" style="50" customWidth="1"/>
    <col min="14338" max="14338" width="49.875" style="50" customWidth="1"/>
    <col min="14339" max="14339" width="31.875" style="50" customWidth="1"/>
    <col min="14340" max="14340" width="12" style="50" customWidth="1"/>
    <col min="14341" max="14341" width="7.625" style="50" customWidth="1"/>
    <col min="14342" max="14342" width="10.75" style="50" bestFit="1" customWidth="1"/>
    <col min="14343" max="14343" width="5.875" style="50" customWidth="1"/>
    <col min="14344" max="14344" width="5.625" style="50" customWidth="1"/>
    <col min="14345" max="14345" width="15.5" style="50" customWidth="1"/>
    <col min="14346" max="14346" width="13.5" style="50" customWidth="1"/>
    <col min="14347" max="14592" width="9" style="50"/>
    <col min="14593" max="14593" width="14.625" style="50" customWidth="1"/>
    <col min="14594" max="14594" width="49.875" style="50" customWidth="1"/>
    <col min="14595" max="14595" width="31.875" style="50" customWidth="1"/>
    <col min="14596" max="14596" width="12" style="50" customWidth="1"/>
    <col min="14597" max="14597" width="7.625" style="50" customWidth="1"/>
    <col min="14598" max="14598" width="10.75" style="50" bestFit="1" customWidth="1"/>
    <col min="14599" max="14599" width="5.875" style="50" customWidth="1"/>
    <col min="14600" max="14600" width="5.625" style="50" customWidth="1"/>
    <col min="14601" max="14601" width="15.5" style="50" customWidth="1"/>
    <col min="14602" max="14602" width="13.5" style="50" customWidth="1"/>
    <col min="14603" max="14848" width="9" style="50"/>
    <col min="14849" max="14849" width="14.625" style="50" customWidth="1"/>
    <col min="14850" max="14850" width="49.875" style="50" customWidth="1"/>
    <col min="14851" max="14851" width="31.875" style="50" customWidth="1"/>
    <col min="14852" max="14852" width="12" style="50" customWidth="1"/>
    <col min="14853" max="14853" width="7.625" style="50" customWidth="1"/>
    <col min="14854" max="14854" width="10.75" style="50" bestFit="1" customWidth="1"/>
    <col min="14855" max="14855" width="5.875" style="50" customWidth="1"/>
    <col min="14856" max="14856" width="5.625" style="50" customWidth="1"/>
    <col min="14857" max="14857" width="15.5" style="50" customWidth="1"/>
    <col min="14858" max="14858" width="13.5" style="50" customWidth="1"/>
    <col min="14859" max="15104" width="9" style="50"/>
    <col min="15105" max="15105" width="14.625" style="50" customWidth="1"/>
    <col min="15106" max="15106" width="49.875" style="50" customWidth="1"/>
    <col min="15107" max="15107" width="31.875" style="50" customWidth="1"/>
    <col min="15108" max="15108" width="12" style="50" customWidth="1"/>
    <col min="15109" max="15109" width="7.625" style="50" customWidth="1"/>
    <col min="15110" max="15110" width="10.75" style="50" bestFit="1" customWidth="1"/>
    <col min="15111" max="15111" width="5.875" style="50" customWidth="1"/>
    <col min="15112" max="15112" width="5.625" style="50" customWidth="1"/>
    <col min="15113" max="15113" width="15.5" style="50" customWidth="1"/>
    <col min="15114" max="15114" width="13.5" style="50" customWidth="1"/>
    <col min="15115" max="15360" width="9" style="50"/>
    <col min="15361" max="15361" width="14.625" style="50" customWidth="1"/>
    <col min="15362" max="15362" width="49.875" style="50" customWidth="1"/>
    <col min="15363" max="15363" width="31.875" style="50" customWidth="1"/>
    <col min="15364" max="15364" width="12" style="50" customWidth="1"/>
    <col min="15365" max="15365" width="7.625" style="50" customWidth="1"/>
    <col min="15366" max="15366" width="10.75" style="50" bestFit="1" customWidth="1"/>
    <col min="15367" max="15367" width="5.875" style="50" customWidth="1"/>
    <col min="15368" max="15368" width="5.625" style="50" customWidth="1"/>
    <col min="15369" max="15369" width="15.5" style="50" customWidth="1"/>
    <col min="15370" max="15370" width="13.5" style="50" customWidth="1"/>
    <col min="15371" max="15616" width="9" style="50"/>
    <col min="15617" max="15617" width="14.625" style="50" customWidth="1"/>
    <col min="15618" max="15618" width="49.875" style="50" customWidth="1"/>
    <col min="15619" max="15619" width="31.875" style="50" customWidth="1"/>
    <col min="15620" max="15620" width="12" style="50" customWidth="1"/>
    <col min="15621" max="15621" width="7.625" style="50" customWidth="1"/>
    <col min="15622" max="15622" width="10.75" style="50" bestFit="1" customWidth="1"/>
    <col min="15623" max="15623" width="5.875" style="50" customWidth="1"/>
    <col min="15624" max="15624" width="5.625" style="50" customWidth="1"/>
    <col min="15625" max="15625" width="15.5" style="50" customWidth="1"/>
    <col min="15626" max="15626" width="13.5" style="50" customWidth="1"/>
    <col min="15627" max="15872" width="9" style="50"/>
    <col min="15873" max="15873" width="14.625" style="50" customWidth="1"/>
    <col min="15874" max="15874" width="49.875" style="50" customWidth="1"/>
    <col min="15875" max="15875" width="31.875" style="50" customWidth="1"/>
    <col min="15876" max="15876" width="12" style="50" customWidth="1"/>
    <col min="15877" max="15877" width="7.625" style="50" customWidth="1"/>
    <col min="15878" max="15878" width="10.75" style="50" bestFit="1" customWidth="1"/>
    <col min="15879" max="15879" width="5.875" style="50" customWidth="1"/>
    <col min="15880" max="15880" width="5.625" style="50" customWidth="1"/>
    <col min="15881" max="15881" width="15.5" style="50" customWidth="1"/>
    <col min="15882" max="15882" width="13.5" style="50" customWidth="1"/>
    <col min="15883" max="16128" width="9" style="50"/>
    <col min="16129" max="16129" width="14.625" style="50" customWidth="1"/>
    <col min="16130" max="16130" width="49.875" style="50" customWidth="1"/>
    <col min="16131" max="16131" width="31.875" style="50" customWidth="1"/>
    <col min="16132" max="16132" width="12" style="50" customWidth="1"/>
    <col min="16133" max="16133" width="7.625" style="50" customWidth="1"/>
    <col min="16134" max="16134" width="10.75" style="50" bestFit="1" customWidth="1"/>
    <col min="16135" max="16135" width="5.875" style="50" customWidth="1"/>
    <col min="16136" max="16136" width="5.625" style="50" customWidth="1"/>
    <col min="16137" max="16137" width="15.5" style="50" customWidth="1"/>
    <col min="16138" max="16138" width="13.5" style="50" customWidth="1"/>
    <col min="16139" max="16384" width="9" style="50"/>
  </cols>
  <sheetData>
    <row r="1" spans="1:11" ht="30" customHeight="1">
      <c r="A1" s="304" t="s">
        <v>4681</v>
      </c>
      <c r="B1" s="304"/>
      <c r="C1" s="304"/>
      <c r="D1" s="304"/>
      <c r="E1" s="304"/>
      <c r="F1" s="304"/>
      <c r="G1" s="304"/>
      <c r="H1" s="304"/>
      <c r="I1" s="304"/>
      <c r="J1" s="304"/>
    </row>
    <row r="2" spans="1:11" ht="30" customHeight="1">
      <c r="A2" s="51" t="s">
        <v>1792</v>
      </c>
      <c r="B2" s="51" t="s">
        <v>1793</v>
      </c>
      <c r="C2" s="51" t="s">
        <v>1794</v>
      </c>
      <c r="D2" s="51" t="s">
        <v>1795</v>
      </c>
      <c r="E2" s="51" t="s">
        <v>1796</v>
      </c>
      <c r="F2" s="51" t="s">
        <v>1797</v>
      </c>
      <c r="G2" s="51" t="s">
        <v>1798</v>
      </c>
      <c r="H2" s="51" t="s">
        <v>1799</v>
      </c>
      <c r="I2" s="51" t="s">
        <v>1800</v>
      </c>
      <c r="J2" s="51" t="s">
        <v>1801</v>
      </c>
      <c r="K2" s="52" t="s">
        <v>1802</v>
      </c>
    </row>
    <row r="3" spans="1:11" s="55" customFormat="1" ht="30" customHeight="1">
      <c r="A3" s="53" t="s">
        <v>1803</v>
      </c>
      <c r="B3" s="54" t="s">
        <v>1804</v>
      </c>
      <c r="C3" s="54"/>
      <c r="D3" s="54" t="s">
        <v>1805</v>
      </c>
      <c r="E3" s="51" t="s">
        <v>1806</v>
      </c>
      <c r="F3" s="51">
        <v>20101213</v>
      </c>
      <c r="G3" s="51"/>
      <c r="H3" s="51" t="s">
        <v>1807</v>
      </c>
      <c r="I3" s="53" t="s">
        <v>1808</v>
      </c>
      <c r="J3" s="51"/>
    </row>
    <row r="4" spans="1:11" s="55" customFormat="1" ht="30" customHeight="1">
      <c r="A4" s="56" t="s">
        <v>1809</v>
      </c>
      <c r="B4" s="54" t="s">
        <v>1810</v>
      </c>
      <c r="C4" s="54"/>
      <c r="D4" s="54"/>
      <c r="E4" s="51" t="s">
        <v>1811</v>
      </c>
      <c r="F4" s="51">
        <v>20101213</v>
      </c>
      <c r="G4" s="51"/>
      <c r="H4" s="51" t="s">
        <v>1807</v>
      </c>
      <c r="I4" s="57" t="s">
        <v>1812</v>
      </c>
      <c r="J4" s="51"/>
    </row>
    <row r="5" spans="1:11" ht="30" customHeight="1">
      <c r="A5" s="58" t="s">
        <v>1813</v>
      </c>
      <c r="B5" s="59" t="s">
        <v>1814</v>
      </c>
      <c r="C5" s="59" t="s">
        <v>1815</v>
      </c>
      <c r="D5" s="59"/>
      <c r="E5" s="60" t="s">
        <v>1811</v>
      </c>
      <c r="F5" s="60">
        <v>20101213</v>
      </c>
      <c r="G5" s="61"/>
      <c r="H5" s="60" t="s">
        <v>1807</v>
      </c>
      <c r="I5" s="62" t="s">
        <v>1816</v>
      </c>
      <c r="J5" s="61"/>
    </row>
    <row r="6" spans="1:11" ht="30" customHeight="1">
      <c r="A6" s="58" t="s">
        <v>1817</v>
      </c>
      <c r="B6" s="59" t="s">
        <v>1818</v>
      </c>
      <c r="C6" s="59" t="s">
        <v>1819</v>
      </c>
      <c r="D6" s="59"/>
      <c r="E6" s="60" t="s">
        <v>1811</v>
      </c>
      <c r="F6" s="60">
        <v>20101213</v>
      </c>
      <c r="G6" s="61"/>
      <c r="H6" s="60" t="s">
        <v>1807</v>
      </c>
      <c r="I6" s="62" t="s">
        <v>1820</v>
      </c>
      <c r="J6" s="61"/>
    </row>
    <row r="7" spans="1:11" ht="30" customHeight="1">
      <c r="A7" s="58" t="s">
        <v>1821</v>
      </c>
      <c r="B7" s="59" t="s">
        <v>1822</v>
      </c>
      <c r="C7" s="59" t="s">
        <v>1823</v>
      </c>
      <c r="D7" s="63"/>
      <c r="E7" s="60" t="s">
        <v>1811</v>
      </c>
      <c r="F7" s="60">
        <v>20101213</v>
      </c>
      <c r="G7" s="61"/>
      <c r="H7" s="60" t="s">
        <v>1807</v>
      </c>
      <c r="I7" s="62" t="s">
        <v>1824</v>
      </c>
      <c r="J7" s="61"/>
    </row>
    <row r="8" spans="1:11" ht="30" customHeight="1">
      <c r="A8" s="58" t="s">
        <v>1825</v>
      </c>
      <c r="B8" s="59" t="s">
        <v>1826</v>
      </c>
      <c r="C8" s="59" t="s">
        <v>1827</v>
      </c>
      <c r="D8" s="59"/>
      <c r="E8" s="60" t="s">
        <v>1811</v>
      </c>
      <c r="F8" s="60">
        <v>20101213</v>
      </c>
      <c r="G8" s="64"/>
      <c r="H8" s="60" t="s">
        <v>1807</v>
      </c>
      <c r="I8" s="62" t="s">
        <v>1828</v>
      </c>
      <c r="J8" s="64"/>
    </row>
    <row r="9" spans="1:11" s="55" customFormat="1" ht="30" customHeight="1">
      <c r="A9" s="56" t="s">
        <v>1829</v>
      </c>
      <c r="B9" s="54" t="s">
        <v>1830</v>
      </c>
      <c r="C9" s="54"/>
      <c r="D9" s="54"/>
      <c r="E9" s="51" t="s">
        <v>1811</v>
      </c>
      <c r="F9" s="51">
        <v>20101213</v>
      </c>
      <c r="G9" s="65"/>
      <c r="H9" s="51" t="s">
        <v>1807</v>
      </c>
      <c r="I9" s="57" t="s">
        <v>1831</v>
      </c>
      <c r="J9" s="65"/>
    </row>
    <row r="10" spans="1:11" ht="30" customHeight="1">
      <c r="A10" s="58" t="s">
        <v>1832</v>
      </c>
      <c r="B10" s="59" t="s">
        <v>1833</v>
      </c>
      <c r="C10" s="59"/>
      <c r="D10" s="59"/>
      <c r="E10" s="60" t="s">
        <v>1811</v>
      </c>
      <c r="F10" s="60">
        <v>20101213</v>
      </c>
      <c r="G10" s="64"/>
      <c r="H10" s="60" t="s">
        <v>1807</v>
      </c>
      <c r="I10" s="62" t="s">
        <v>1834</v>
      </c>
      <c r="J10" s="64"/>
    </row>
    <row r="11" spans="1:11" ht="30" customHeight="1">
      <c r="A11" s="58" t="s">
        <v>1835</v>
      </c>
      <c r="B11" s="59" t="s">
        <v>1836</v>
      </c>
      <c r="C11" s="59" t="s">
        <v>1837</v>
      </c>
      <c r="D11" s="59"/>
      <c r="E11" s="60" t="s">
        <v>1811</v>
      </c>
      <c r="F11" s="60">
        <v>20101213</v>
      </c>
      <c r="G11" s="64"/>
      <c r="H11" s="60" t="s">
        <v>1807</v>
      </c>
      <c r="I11" s="62" t="s">
        <v>1838</v>
      </c>
      <c r="J11" s="64"/>
    </row>
    <row r="12" spans="1:11" ht="30" customHeight="1">
      <c r="A12" s="58" t="s">
        <v>1839</v>
      </c>
      <c r="B12" s="59" t="s">
        <v>1840</v>
      </c>
      <c r="C12" s="59"/>
      <c r="D12" s="59"/>
      <c r="E12" s="60" t="s">
        <v>1811</v>
      </c>
      <c r="F12" s="60">
        <v>20101213</v>
      </c>
      <c r="G12" s="64"/>
      <c r="H12" s="60" t="s">
        <v>1807</v>
      </c>
      <c r="I12" s="62" t="s">
        <v>1841</v>
      </c>
      <c r="J12" s="64"/>
    </row>
    <row r="13" spans="1:11" ht="30" customHeight="1">
      <c r="A13" s="58" t="s">
        <v>1842</v>
      </c>
      <c r="B13" s="59" t="s">
        <v>1843</v>
      </c>
      <c r="C13" s="59"/>
      <c r="D13" s="59"/>
      <c r="E13" s="60" t="s">
        <v>1811</v>
      </c>
      <c r="F13" s="60">
        <v>20101213</v>
      </c>
      <c r="G13" s="64"/>
      <c r="H13" s="60" t="s">
        <v>1807</v>
      </c>
      <c r="I13" s="62" t="s">
        <v>1844</v>
      </c>
      <c r="J13" s="64"/>
    </row>
    <row r="14" spans="1:11" ht="30" customHeight="1">
      <c r="A14" s="58" t="s">
        <v>1845</v>
      </c>
      <c r="B14" s="59" t="s">
        <v>1846</v>
      </c>
      <c r="C14" s="59"/>
      <c r="D14" s="59"/>
      <c r="E14" s="60" t="s">
        <v>1811</v>
      </c>
      <c r="F14" s="60">
        <v>20101213</v>
      </c>
      <c r="G14" s="64"/>
      <c r="H14" s="60" t="s">
        <v>1807</v>
      </c>
      <c r="I14" s="62" t="s">
        <v>1847</v>
      </c>
      <c r="J14" s="64"/>
    </row>
    <row r="15" spans="1:11" ht="30" customHeight="1">
      <c r="A15" s="58" t="s">
        <v>1848</v>
      </c>
      <c r="B15" s="59" t="s">
        <v>1849</v>
      </c>
      <c r="C15" s="59"/>
      <c r="D15" s="59"/>
      <c r="E15" s="60" t="s">
        <v>1811</v>
      </c>
      <c r="F15" s="60">
        <v>20101213</v>
      </c>
      <c r="G15" s="64"/>
      <c r="H15" s="60" t="s">
        <v>1807</v>
      </c>
      <c r="I15" s="62" t="s">
        <v>1850</v>
      </c>
      <c r="J15" s="64"/>
    </row>
    <row r="16" spans="1:11" s="55" customFormat="1" ht="30" customHeight="1">
      <c r="A16" s="56" t="s">
        <v>1851</v>
      </c>
      <c r="B16" s="54" t="s">
        <v>1852</v>
      </c>
      <c r="C16" s="54" t="s">
        <v>1853</v>
      </c>
      <c r="D16" s="54"/>
      <c r="E16" s="51" t="s">
        <v>1811</v>
      </c>
      <c r="F16" s="51">
        <v>20101213</v>
      </c>
      <c r="G16" s="65"/>
      <c r="H16" s="51" t="s">
        <v>1807</v>
      </c>
      <c r="I16" s="57" t="s">
        <v>1854</v>
      </c>
      <c r="J16" s="65"/>
    </row>
    <row r="17" spans="1:11" ht="30" customHeight="1">
      <c r="A17" s="58" t="s">
        <v>1855</v>
      </c>
      <c r="B17" s="59" t="s">
        <v>1856</v>
      </c>
      <c r="C17" s="59" t="s">
        <v>1857</v>
      </c>
      <c r="D17" s="59"/>
      <c r="E17" s="60" t="s">
        <v>1811</v>
      </c>
      <c r="F17" s="60">
        <v>20101213</v>
      </c>
      <c r="G17" s="64"/>
      <c r="H17" s="60" t="s">
        <v>1807</v>
      </c>
      <c r="I17" s="62" t="s">
        <v>1858</v>
      </c>
      <c r="J17" s="64"/>
    </row>
    <row r="18" spans="1:11" ht="30" customHeight="1">
      <c r="A18" s="58" t="s">
        <v>1859</v>
      </c>
      <c r="B18" s="59" t="s">
        <v>1860</v>
      </c>
      <c r="C18" s="59" t="s">
        <v>1861</v>
      </c>
      <c r="D18" s="59"/>
      <c r="E18" s="60" t="s">
        <v>1862</v>
      </c>
      <c r="F18" s="60">
        <v>20101213</v>
      </c>
      <c r="G18" s="64"/>
      <c r="H18" s="60" t="s">
        <v>1863</v>
      </c>
      <c r="I18" s="62" t="s">
        <v>1864</v>
      </c>
      <c r="J18" s="64"/>
    </row>
    <row r="19" spans="1:11" ht="30" customHeight="1">
      <c r="A19" s="58" t="s">
        <v>1865</v>
      </c>
      <c r="B19" s="59" t="s">
        <v>1866</v>
      </c>
      <c r="C19" s="59" t="s">
        <v>1867</v>
      </c>
      <c r="D19" s="59"/>
      <c r="E19" s="60" t="s">
        <v>1811</v>
      </c>
      <c r="F19" s="60">
        <v>20101213</v>
      </c>
      <c r="G19" s="64"/>
      <c r="H19" s="60" t="s">
        <v>1807</v>
      </c>
      <c r="I19" s="62" t="s">
        <v>1868</v>
      </c>
      <c r="J19" s="64"/>
    </row>
    <row r="20" spans="1:11" s="55" customFormat="1" ht="30" customHeight="1">
      <c r="A20" s="56" t="s">
        <v>1869</v>
      </c>
      <c r="B20" s="54" t="s">
        <v>1870</v>
      </c>
      <c r="C20" s="54"/>
      <c r="D20" s="54"/>
      <c r="E20" s="51" t="s">
        <v>1811</v>
      </c>
      <c r="F20" s="51">
        <v>20101213</v>
      </c>
      <c r="G20" s="65"/>
      <c r="H20" s="51" t="s">
        <v>1807</v>
      </c>
      <c r="I20" s="57" t="s">
        <v>1871</v>
      </c>
      <c r="J20" s="65"/>
    </row>
    <row r="21" spans="1:11" ht="30" customHeight="1">
      <c r="A21" s="58" t="s">
        <v>1872</v>
      </c>
      <c r="B21" s="59" t="s">
        <v>1873</v>
      </c>
      <c r="C21" s="59"/>
      <c r="D21" s="59"/>
      <c r="E21" s="60" t="s">
        <v>1811</v>
      </c>
      <c r="F21" s="60">
        <v>20101213</v>
      </c>
      <c r="G21" s="64"/>
      <c r="H21" s="60" t="s">
        <v>1807</v>
      </c>
      <c r="I21" s="62" t="s">
        <v>1874</v>
      </c>
      <c r="J21" s="64"/>
    </row>
    <row r="22" spans="1:11" ht="30" customHeight="1">
      <c r="A22" s="58" t="s">
        <v>1875</v>
      </c>
      <c r="B22" s="59" t="s">
        <v>1876</v>
      </c>
      <c r="C22" s="59"/>
      <c r="D22" s="59"/>
      <c r="E22" s="60" t="s">
        <v>1811</v>
      </c>
      <c r="F22" s="60">
        <v>20101213</v>
      </c>
      <c r="G22" s="64"/>
      <c r="H22" s="60" t="s">
        <v>1807</v>
      </c>
      <c r="I22" s="62" t="s">
        <v>1877</v>
      </c>
      <c r="J22" s="64"/>
    </row>
    <row r="23" spans="1:11" ht="30" customHeight="1">
      <c r="A23" s="58" t="s">
        <v>1878</v>
      </c>
      <c r="B23" s="59" t="s">
        <v>1879</v>
      </c>
      <c r="C23" s="59"/>
      <c r="D23" s="59"/>
      <c r="E23" s="60" t="s">
        <v>1811</v>
      </c>
      <c r="F23" s="60">
        <v>20101213</v>
      </c>
      <c r="G23" s="64"/>
      <c r="H23" s="60" t="s">
        <v>1807</v>
      </c>
      <c r="I23" s="62" t="s">
        <v>1880</v>
      </c>
      <c r="J23" s="64"/>
    </row>
    <row r="24" spans="1:11" ht="30" customHeight="1">
      <c r="A24" s="58" t="s">
        <v>1881</v>
      </c>
      <c r="B24" s="59" t="s">
        <v>1882</v>
      </c>
      <c r="C24" s="59"/>
      <c r="D24" s="59"/>
      <c r="E24" s="60" t="s">
        <v>1811</v>
      </c>
      <c r="F24" s="60">
        <v>20101213</v>
      </c>
      <c r="G24" s="64"/>
      <c r="H24" s="60" t="s">
        <v>1807</v>
      </c>
      <c r="I24" s="62" t="s">
        <v>1883</v>
      </c>
      <c r="J24" s="64"/>
    </row>
    <row r="25" spans="1:11" s="72" customFormat="1" ht="30" customHeight="1">
      <c r="A25" s="66" t="s">
        <v>1884</v>
      </c>
      <c r="B25" s="67" t="s">
        <v>1885</v>
      </c>
      <c r="C25" s="67" t="s">
        <v>1886</v>
      </c>
      <c r="D25" s="67"/>
      <c r="E25" s="68" t="s">
        <v>1862</v>
      </c>
      <c r="F25" s="68">
        <v>20101213</v>
      </c>
      <c r="G25" s="69"/>
      <c r="H25" s="68" t="s">
        <v>1863</v>
      </c>
      <c r="I25" s="70" t="s">
        <v>1887</v>
      </c>
      <c r="J25" s="69"/>
      <c r="K25" s="71" t="s">
        <v>1888</v>
      </c>
    </row>
    <row r="26" spans="1:11" s="78" customFormat="1" ht="30" customHeight="1">
      <c r="A26" s="73" t="s">
        <v>1889</v>
      </c>
      <c r="B26" s="74" t="s">
        <v>1890</v>
      </c>
      <c r="C26" s="74" t="s">
        <v>1891</v>
      </c>
      <c r="D26" s="74"/>
      <c r="E26" s="75" t="s">
        <v>1862</v>
      </c>
      <c r="F26" s="75">
        <v>20101213</v>
      </c>
      <c r="G26" s="76"/>
      <c r="H26" s="75" t="s">
        <v>1863</v>
      </c>
      <c r="I26" s="77" t="s">
        <v>1892</v>
      </c>
      <c r="J26" s="76"/>
      <c r="K26" s="71" t="s">
        <v>1888</v>
      </c>
    </row>
    <row r="27" spans="1:11" s="78" customFormat="1" ht="30" customHeight="1">
      <c r="A27" s="73" t="s">
        <v>1893</v>
      </c>
      <c r="B27" s="74" t="s">
        <v>1894</v>
      </c>
      <c r="C27" s="74" t="s">
        <v>1895</v>
      </c>
      <c r="D27" s="74"/>
      <c r="E27" s="75" t="s">
        <v>1811</v>
      </c>
      <c r="F27" s="75">
        <v>20101213</v>
      </c>
      <c r="G27" s="76"/>
      <c r="H27" s="75" t="s">
        <v>1807</v>
      </c>
      <c r="I27" s="77" t="s">
        <v>1896</v>
      </c>
      <c r="J27" s="76"/>
      <c r="K27" s="71" t="s">
        <v>1897</v>
      </c>
    </row>
    <row r="28" spans="1:11" s="78" customFormat="1" ht="30" customHeight="1">
      <c r="A28" s="73" t="s">
        <v>1898</v>
      </c>
      <c r="B28" s="74" t="s">
        <v>1899</v>
      </c>
      <c r="C28" s="74" t="s">
        <v>1900</v>
      </c>
      <c r="D28" s="74"/>
      <c r="E28" s="75" t="s">
        <v>1811</v>
      </c>
      <c r="F28" s="75">
        <v>20101213</v>
      </c>
      <c r="G28" s="76"/>
      <c r="H28" s="75" t="s">
        <v>1807</v>
      </c>
      <c r="I28" s="77" t="s">
        <v>1901</v>
      </c>
      <c r="J28" s="76"/>
      <c r="K28" s="71" t="s">
        <v>1897</v>
      </c>
    </row>
    <row r="29" spans="1:11" s="55" customFormat="1" ht="30" customHeight="1">
      <c r="A29" s="56" t="s">
        <v>1902</v>
      </c>
      <c r="B29" s="54" t="s">
        <v>1903</v>
      </c>
      <c r="C29" s="54" t="s">
        <v>1904</v>
      </c>
      <c r="D29" s="54"/>
      <c r="E29" s="51" t="s">
        <v>1811</v>
      </c>
      <c r="F29" s="51">
        <v>20101213</v>
      </c>
      <c r="G29" s="65"/>
      <c r="H29" s="51" t="s">
        <v>1807</v>
      </c>
      <c r="I29" s="57" t="s">
        <v>1905</v>
      </c>
      <c r="J29" s="65"/>
    </row>
    <row r="30" spans="1:11" ht="30" customHeight="1">
      <c r="A30" s="58" t="s">
        <v>1906</v>
      </c>
      <c r="B30" s="59" t="s">
        <v>1907</v>
      </c>
      <c r="C30" s="59" t="s">
        <v>1908</v>
      </c>
      <c r="D30" s="59"/>
      <c r="E30" s="60" t="s">
        <v>1811</v>
      </c>
      <c r="F30" s="60">
        <v>20101213</v>
      </c>
      <c r="G30" s="64"/>
      <c r="H30" s="60" t="s">
        <v>1807</v>
      </c>
      <c r="I30" s="62" t="s">
        <v>1909</v>
      </c>
      <c r="J30" s="64"/>
    </row>
    <row r="31" spans="1:11" ht="30" customHeight="1">
      <c r="A31" s="58" t="s">
        <v>1910</v>
      </c>
      <c r="B31" s="59" t="s">
        <v>1911</v>
      </c>
      <c r="C31" s="59" t="s">
        <v>1912</v>
      </c>
      <c r="D31" s="59"/>
      <c r="E31" s="60" t="s">
        <v>1811</v>
      </c>
      <c r="F31" s="60">
        <v>20101213</v>
      </c>
      <c r="G31" s="64"/>
      <c r="H31" s="60" t="s">
        <v>1807</v>
      </c>
      <c r="I31" s="62" t="s">
        <v>1913</v>
      </c>
      <c r="J31" s="64"/>
    </row>
    <row r="32" spans="1:11" ht="30" customHeight="1">
      <c r="A32" s="58" t="s">
        <v>1914</v>
      </c>
      <c r="B32" s="59" t="s">
        <v>1915</v>
      </c>
      <c r="C32" s="59" t="s">
        <v>1916</v>
      </c>
      <c r="D32" s="59"/>
      <c r="E32" s="60" t="s">
        <v>1917</v>
      </c>
      <c r="F32" s="60">
        <v>20101213</v>
      </c>
      <c r="G32" s="64"/>
      <c r="H32" s="60" t="s">
        <v>1918</v>
      </c>
      <c r="I32" s="62" t="s">
        <v>1919</v>
      </c>
      <c r="J32" s="64"/>
    </row>
    <row r="33" spans="1:10" s="55" customFormat="1" ht="30" customHeight="1">
      <c r="A33" s="56" t="s">
        <v>1920</v>
      </c>
      <c r="B33" s="54" t="s">
        <v>1921</v>
      </c>
      <c r="C33" s="54" t="s">
        <v>1922</v>
      </c>
      <c r="D33" s="54"/>
      <c r="E33" s="51" t="s">
        <v>1917</v>
      </c>
      <c r="F33" s="51">
        <v>20101213</v>
      </c>
      <c r="G33" s="65"/>
      <c r="H33" s="51" t="s">
        <v>1918</v>
      </c>
      <c r="I33" s="57" t="s">
        <v>1923</v>
      </c>
      <c r="J33" s="65"/>
    </row>
    <row r="34" spans="1:10" ht="30" customHeight="1">
      <c r="A34" s="58" t="s">
        <v>1924</v>
      </c>
      <c r="B34" s="59" t="s">
        <v>1925</v>
      </c>
      <c r="C34" s="59" t="s">
        <v>1926</v>
      </c>
      <c r="D34" s="59"/>
      <c r="E34" s="60" t="s">
        <v>1917</v>
      </c>
      <c r="F34" s="60">
        <v>20101213</v>
      </c>
      <c r="G34" s="64"/>
      <c r="H34" s="60" t="s">
        <v>1918</v>
      </c>
      <c r="I34" s="62" t="s">
        <v>1927</v>
      </c>
      <c r="J34" s="64"/>
    </row>
    <row r="35" spans="1:10" ht="30" customHeight="1">
      <c r="A35" s="58" t="s">
        <v>1928</v>
      </c>
      <c r="B35" s="59" t="s">
        <v>1929</v>
      </c>
      <c r="C35" s="59" t="s">
        <v>1930</v>
      </c>
      <c r="D35" s="59"/>
      <c r="E35" s="60" t="s">
        <v>1811</v>
      </c>
      <c r="F35" s="60">
        <v>20101213</v>
      </c>
      <c r="G35" s="64"/>
      <c r="H35" s="60" t="s">
        <v>1807</v>
      </c>
      <c r="I35" s="62" t="s">
        <v>1931</v>
      </c>
      <c r="J35" s="64"/>
    </row>
    <row r="36" spans="1:10" ht="30" customHeight="1">
      <c r="A36" s="58" t="s">
        <v>1932</v>
      </c>
      <c r="B36" s="59" t="s">
        <v>1933</v>
      </c>
      <c r="C36" s="59" t="s">
        <v>1934</v>
      </c>
      <c r="D36" s="59"/>
      <c r="E36" s="60" t="s">
        <v>1811</v>
      </c>
      <c r="F36" s="60">
        <v>20101213</v>
      </c>
      <c r="G36" s="64"/>
      <c r="H36" s="60" t="s">
        <v>1807</v>
      </c>
      <c r="I36" s="62" t="s">
        <v>1935</v>
      </c>
      <c r="J36" s="64"/>
    </row>
    <row r="37" spans="1:10" s="55" customFormat="1" ht="30" customHeight="1">
      <c r="A37" s="56" t="s">
        <v>1936</v>
      </c>
      <c r="B37" s="54" t="s">
        <v>1937</v>
      </c>
      <c r="C37" s="54"/>
      <c r="D37" s="54"/>
      <c r="E37" s="51" t="s">
        <v>1811</v>
      </c>
      <c r="F37" s="51">
        <v>20101213</v>
      </c>
      <c r="G37" s="65"/>
      <c r="H37" s="51" t="s">
        <v>1807</v>
      </c>
      <c r="I37" s="57" t="s">
        <v>1938</v>
      </c>
      <c r="J37" s="65"/>
    </row>
    <row r="38" spans="1:10" ht="30" customHeight="1">
      <c r="A38" s="58" t="s">
        <v>1939</v>
      </c>
      <c r="B38" s="59" t="s">
        <v>1940</v>
      </c>
      <c r="C38" s="59"/>
      <c r="D38" s="59"/>
      <c r="E38" s="60" t="s">
        <v>1811</v>
      </c>
      <c r="F38" s="60">
        <v>20101213</v>
      </c>
      <c r="G38" s="64"/>
      <c r="H38" s="60" t="s">
        <v>1807</v>
      </c>
      <c r="I38" s="62" t="s">
        <v>1941</v>
      </c>
      <c r="J38" s="64"/>
    </row>
    <row r="39" spans="1:10" ht="30" customHeight="1">
      <c r="A39" s="58" t="s">
        <v>1942</v>
      </c>
      <c r="B39" s="59" t="s">
        <v>1943</v>
      </c>
      <c r="C39" s="59"/>
      <c r="D39" s="59"/>
      <c r="E39" s="60" t="s">
        <v>1811</v>
      </c>
      <c r="F39" s="60">
        <v>20101213</v>
      </c>
      <c r="G39" s="64"/>
      <c r="H39" s="60" t="s">
        <v>1807</v>
      </c>
      <c r="I39" s="62" t="s">
        <v>1944</v>
      </c>
      <c r="J39" s="64"/>
    </row>
    <row r="40" spans="1:10" s="55" customFormat="1" ht="30" customHeight="1">
      <c r="A40" s="56" t="s">
        <v>1945</v>
      </c>
      <c r="B40" s="54" t="s">
        <v>1946</v>
      </c>
      <c r="C40" s="54"/>
      <c r="D40" s="54"/>
      <c r="E40" s="51" t="s">
        <v>1811</v>
      </c>
      <c r="F40" s="51">
        <v>20101213</v>
      </c>
      <c r="G40" s="65"/>
      <c r="H40" s="51" t="s">
        <v>1807</v>
      </c>
      <c r="I40" s="57" t="s">
        <v>1947</v>
      </c>
      <c r="J40" s="65"/>
    </row>
    <row r="41" spans="1:10" ht="30" customHeight="1">
      <c r="A41" s="58" t="s">
        <v>1948</v>
      </c>
      <c r="B41" s="59" t="s">
        <v>1949</v>
      </c>
      <c r="C41" s="59"/>
      <c r="D41" s="59"/>
      <c r="E41" s="60" t="s">
        <v>1811</v>
      </c>
      <c r="F41" s="60">
        <v>20101213</v>
      </c>
      <c r="G41" s="64"/>
      <c r="H41" s="60" t="s">
        <v>1807</v>
      </c>
      <c r="I41" s="62" t="s">
        <v>1950</v>
      </c>
      <c r="J41" s="64"/>
    </row>
    <row r="42" spans="1:10" ht="30" customHeight="1">
      <c r="A42" s="58" t="s">
        <v>1951</v>
      </c>
      <c r="B42" s="59" t="s">
        <v>1952</v>
      </c>
      <c r="C42" s="59"/>
      <c r="D42" s="59"/>
      <c r="E42" s="60" t="s">
        <v>1811</v>
      </c>
      <c r="F42" s="60">
        <v>20101213</v>
      </c>
      <c r="G42" s="64"/>
      <c r="H42" s="60" t="s">
        <v>1807</v>
      </c>
      <c r="I42" s="62" t="s">
        <v>1953</v>
      </c>
      <c r="J42" s="64"/>
    </row>
    <row r="43" spans="1:10" ht="30" customHeight="1">
      <c r="A43" s="58" t="s">
        <v>1954</v>
      </c>
      <c r="B43" s="59" t="s">
        <v>1955</v>
      </c>
      <c r="C43" s="59"/>
      <c r="D43" s="59"/>
      <c r="E43" s="60" t="s">
        <v>1811</v>
      </c>
      <c r="F43" s="60">
        <v>20101213</v>
      </c>
      <c r="G43" s="64"/>
      <c r="H43" s="60" t="s">
        <v>1807</v>
      </c>
      <c r="I43" s="62" t="s">
        <v>1956</v>
      </c>
      <c r="J43" s="64"/>
    </row>
    <row r="44" spans="1:10" s="55" customFormat="1" ht="30" customHeight="1">
      <c r="A44" s="56" t="s">
        <v>1957</v>
      </c>
      <c r="B44" s="54" t="s">
        <v>1958</v>
      </c>
      <c r="C44" s="54" t="s">
        <v>1959</v>
      </c>
      <c r="D44" s="54"/>
      <c r="E44" s="51" t="s">
        <v>1811</v>
      </c>
      <c r="F44" s="51">
        <v>20101213</v>
      </c>
      <c r="G44" s="65"/>
      <c r="H44" s="51" t="s">
        <v>1807</v>
      </c>
      <c r="I44" s="57" t="s">
        <v>1960</v>
      </c>
      <c r="J44" s="65"/>
    </row>
    <row r="45" spans="1:10" ht="30" customHeight="1">
      <c r="A45" s="58" t="s">
        <v>1961</v>
      </c>
      <c r="B45" s="59" t="s">
        <v>1962</v>
      </c>
      <c r="C45" s="59" t="s">
        <v>1963</v>
      </c>
      <c r="D45" s="59"/>
      <c r="E45" s="60" t="s">
        <v>1811</v>
      </c>
      <c r="F45" s="60">
        <v>20101213</v>
      </c>
      <c r="G45" s="64"/>
      <c r="H45" s="60" t="s">
        <v>1807</v>
      </c>
      <c r="I45" s="62" t="s">
        <v>1964</v>
      </c>
      <c r="J45" s="64"/>
    </row>
    <row r="46" spans="1:10" ht="30" customHeight="1">
      <c r="A46" s="58" t="s">
        <v>1965</v>
      </c>
      <c r="B46" s="59" t="s">
        <v>1966</v>
      </c>
      <c r="C46" s="59" t="s">
        <v>1967</v>
      </c>
      <c r="D46" s="59"/>
      <c r="E46" s="60" t="s">
        <v>1811</v>
      </c>
      <c r="F46" s="60">
        <v>20101213</v>
      </c>
      <c r="G46" s="64"/>
      <c r="H46" s="60" t="s">
        <v>1807</v>
      </c>
      <c r="I46" s="62" t="s">
        <v>1968</v>
      </c>
      <c r="J46" s="64"/>
    </row>
    <row r="47" spans="1:10" ht="30" customHeight="1">
      <c r="A47" s="58" t="s">
        <v>1969</v>
      </c>
      <c r="B47" s="59" t="s">
        <v>1970</v>
      </c>
      <c r="C47" s="59" t="s">
        <v>1971</v>
      </c>
      <c r="D47" s="59"/>
      <c r="E47" s="60" t="s">
        <v>1811</v>
      </c>
      <c r="F47" s="60">
        <v>20101213</v>
      </c>
      <c r="G47" s="64"/>
      <c r="H47" s="60" t="s">
        <v>1807</v>
      </c>
      <c r="I47" s="62" t="s">
        <v>1972</v>
      </c>
      <c r="J47" s="64"/>
    </row>
    <row r="48" spans="1:10" s="55" customFormat="1" ht="30" customHeight="1">
      <c r="A48" s="56" t="s">
        <v>1973</v>
      </c>
      <c r="B48" s="54" t="s">
        <v>1974</v>
      </c>
      <c r="C48" s="54"/>
      <c r="D48" s="54"/>
      <c r="E48" s="51" t="s">
        <v>1811</v>
      </c>
      <c r="F48" s="51">
        <v>20101213</v>
      </c>
      <c r="G48" s="65"/>
      <c r="H48" s="51" t="s">
        <v>1807</v>
      </c>
      <c r="I48" s="57" t="s">
        <v>1975</v>
      </c>
      <c r="J48" s="65"/>
    </row>
    <row r="49" spans="1:11" ht="30" customHeight="1">
      <c r="A49" s="58" t="s">
        <v>1976</v>
      </c>
      <c r="B49" s="59" t="s">
        <v>1977</v>
      </c>
      <c r="C49" s="59"/>
      <c r="D49" s="59"/>
      <c r="E49" s="60" t="s">
        <v>1811</v>
      </c>
      <c r="F49" s="60">
        <v>20101213</v>
      </c>
      <c r="G49" s="64"/>
      <c r="H49" s="60" t="s">
        <v>1807</v>
      </c>
      <c r="I49" s="62" t="s">
        <v>1978</v>
      </c>
      <c r="J49" s="64"/>
    </row>
    <row r="50" spans="1:11" ht="30" customHeight="1">
      <c r="A50" s="58" t="s">
        <v>1979</v>
      </c>
      <c r="B50" s="59" t="s">
        <v>1980</v>
      </c>
      <c r="C50" s="59"/>
      <c r="D50" s="59"/>
      <c r="E50" s="60" t="s">
        <v>1811</v>
      </c>
      <c r="F50" s="60">
        <v>20101213</v>
      </c>
      <c r="G50" s="64"/>
      <c r="H50" s="60" t="s">
        <v>1807</v>
      </c>
      <c r="I50" s="62" t="s">
        <v>1981</v>
      </c>
      <c r="J50" s="64"/>
    </row>
    <row r="51" spans="1:11" ht="30" customHeight="1">
      <c r="A51" s="58" t="s">
        <v>1982</v>
      </c>
      <c r="B51" s="59" t="s">
        <v>1983</v>
      </c>
      <c r="C51" s="59"/>
      <c r="D51" s="59"/>
      <c r="E51" s="60" t="s">
        <v>1811</v>
      </c>
      <c r="F51" s="60">
        <v>20101213</v>
      </c>
      <c r="G51" s="64"/>
      <c r="H51" s="60" t="s">
        <v>1807</v>
      </c>
      <c r="I51" s="62" t="s">
        <v>1984</v>
      </c>
      <c r="J51" s="64"/>
    </row>
    <row r="52" spans="1:11" s="72" customFormat="1" ht="30" customHeight="1">
      <c r="A52" s="66" t="s">
        <v>1985</v>
      </c>
      <c r="B52" s="67" t="s">
        <v>1986</v>
      </c>
      <c r="C52" s="67"/>
      <c r="D52" s="67"/>
      <c r="E52" s="68" t="s">
        <v>1811</v>
      </c>
      <c r="F52" s="68">
        <v>20101213</v>
      </c>
      <c r="G52" s="69"/>
      <c r="H52" s="68" t="s">
        <v>1807</v>
      </c>
      <c r="I52" s="70" t="s">
        <v>1987</v>
      </c>
      <c r="J52" s="69"/>
      <c r="K52" s="71" t="s">
        <v>1988</v>
      </c>
    </row>
    <row r="53" spans="1:11" s="78" customFormat="1" ht="30" customHeight="1">
      <c r="A53" s="73" t="s">
        <v>1989</v>
      </c>
      <c r="B53" s="74" t="s">
        <v>1990</v>
      </c>
      <c r="C53" s="74"/>
      <c r="D53" s="74"/>
      <c r="E53" s="75" t="s">
        <v>1811</v>
      </c>
      <c r="F53" s="75">
        <v>20101213</v>
      </c>
      <c r="G53" s="76"/>
      <c r="H53" s="75" t="s">
        <v>1807</v>
      </c>
      <c r="I53" s="77" t="s">
        <v>1991</v>
      </c>
      <c r="J53" s="76"/>
      <c r="K53" s="71" t="s">
        <v>1988</v>
      </c>
    </row>
    <row r="54" spans="1:11" s="78" customFormat="1" ht="30" customHeight="1">
      <c r="A54" s="73" t="s">
        <v>1992</v>
      </c>
      <c r="B54" s="74" t="s">
        <v>1993</v>
      </c>
      <c r="C54" s="74"/>
      <c r="D54" s="74"/>
      <c r="E54" s="75" t="s">
        <v>1917</v>
      </c>
      <c r="F54" s="75">
        <v>20101213</v>
      </c>
      <c r="G54" s="76"/>
      <c r="H54" s="75" t="s">
        <v>1918</v>
      </c>
      <c r="I54" s="77" t="s">
        <v>1994</v>
      </c>
      <c r="J54" s="76"/>
      <c r="K54" s="71" t="s">
        <v>1995</v>
      </c>
    </row>
    <row r="55" spans="1:11" s="55" customFormat="1" ht="30" customHeight="1">
      <c r="A55" s="56" t="s">
        <v>1996</v>
      </c>
      <c r="B55" s="54" t="s">
        <v>1997</v>
      </c>
      <c r="C55" s="54"/>
      <c r="D55" s="54"/>
      <c r="E55" s="51" t="s">
        <v>1917</v>
      </c>
      <c r="F55" s="51">
        <v>20101213</v>
      </c>
      <c r="G55" s="65"/>
      <c r="H55" s="51" t="s">
        <v>1918</v>
      </c>
      <c r="I55" s="57" t="s">
        <v>1998</v>
      </c>
      <c r="J55" s="65"/>
    </row>
    <row r="56" spans="1:11" ht="30" customHeight="1">
      <c r="A56" s="58" t="s">
        <v>1999</v>
      </c>
      <c r="B56" s="59" t="s">
        <v>2000</v>
      </c>
      <c r="C56" s="59"/>
      <c r="D56" s="59"/>
      <c r="E56" s="60" t="s">
        <v>1917</v>
      </c>
      <c r="F56" s="60">
        <v>20101213</v>
      </c>
      <c r="G56" s="64"/>
      <c r="H56" s="60" t="s">
        <v>1918</v>
      </c>
      <c r="I56" s="62" t="s">
        <v>2001</v>
      </c>
      <c r="J56" s="64"/>
    </row>
    <row r="57" spans="1:11" ht="30" customHeight="1">
      <c r="A57" s="58" t="s">
        <v>2002</v>
      </c>
      <c r="B57" s="59" t="s">
        <v>2003</v>
      </c>
      <c r="C57" s="59"/>
      <c r="D57" s="59"/>
      <c r="E57" s="60" t="s">
        <v>1917</v>
      </c>
      <c r="F57" s="60">
        <v>20101213</v>
      </c>
      <c r="G57" s="64"/>
      <c r="H57" s="60" t="s">
        <v>1918</v>
      </c>
      <c r="I57" s="62" t="s">
        <v>2004</v>
      </c>
      <c r="J57" s="64"/>
    </row>
    <row r="58" spans="1:11" ht="30" customHeight="1">
      <c r="A58" s="58" t="s">
        <v>2005</v>
      </c>
      <c r="B58" s="59" t="s">
        <v>2006</v>
      </c>
      <c r="C58" s="59" t="s">
        <v>2007</v>
      </c>
      <c r="D58" s="59"/>
      <c r="E58" s="60" t="s">
        <v>1917</v>
      </c>
      <c r="F58" s="60">
        <v>20101213</v>
      </c>
      <c r="G58" s="64"/>
      <c r="H58" s="60" t="s">
        <v>1918</v>
      </c>
      <c r="I58" s="62" t="s">
        <v>2008</v>
      </c>
      <c r="J58" s="64"/>
    </row>
    <row r="59" spans="1:11" s="55" customFormat="1" ht="30" customHeight="1">
      <c r="A59" s="56" t="s">
        <v>2009</v>
      </c>
      <c r="B59" s="54" t="s">
        <v>2010</v>
      </c>
      <c r="C59" s="54"/>
      <c r="D59" s="54"/>
      <c r="E59" s="51" t="s">
        <v>1917</v>
      </c>
      <c r="F59" s="51">
        <v>20101213</v>
      </c>
      <c r="G59" s="65"/>
      <c r="H59" s="51" t="s">
        <v>1918</v>
      </c>
      <c r="I59" s="57" t="s">
        <v>2011</v>
      </c>
      <c r="J59" s="65"/>
    </row>
    <row r="60" spans="1:11" ht="30" customHeight="1">
      <c r="A60" s="58" t="s">
        <v>2012</v>
      </c>
      <c r="B60" s="59" t="s">
        <v>2013</v>
      </c>
      <c r="C60" s="59"/>
      <c r="D60" s="59"/>
      <c r="E60" s="60" t="s">
        <v>1811</v>
      </c>
      <c r="F60" s="60">
        <v>20101213</v>
      </c>
      <c r="G60" s="64"/>
      <c r="H60" s="60" t="s">
        <v>1807</v>
      </c>
      <c r="I60" s="62" t="s">
        <v>2014</v>
      </c>
      <c r="J60" s="64"/>
    </row>
    <row r="61" spans="1:11" ht="30" customHeight="1">
      <c r="A61" s="58" t="s">
        <v>2015</v>
      </c>
      <c r="B61" s="59" t="s">
        <v>2016</v>
      </c>
      <c r="C61" s="59"/>
      <c r="D61" s="59"/>
      <c r="E61" s="60" t="s">
        <v>1811</v>
      </c>
      <c r="F61" s="60">
        <v>20101213</v>
      </c>
      <c r="G61" s="64"/>
      <c r="H61" s="60" t="s">
        <v>1807</v>
      </c>
      <c r="I61" s="62" t="s">
        <v>2017</v>
      </c>
      <c r="J61" s="64"/>
    </row>
    <row r="62" spans="1:11" ht="30" customHeight="1">
      <c r="A62" s="58" t="s">
        <v>2018</v>
      </c>
      <c r="B62" s="59" t="s">
        <v>2019</v>
      </c>
      <c r="C62" s="59"/>
      <c r="D62" s="59"/>
      <c r="E62" s="60" t="s">
        <v>1811</v>
      </c>
      <c r="F62" s="60">
        <v>20101213</v>
      </c>
      <c r="G62" s="64"/>
      <c r="H62" s="60" t="s">
        <v>1807</v>
      </c>
      <c r="I62" s="62" t="s">
        <v>2020</v>
      </c>
      <c r="J62" s="64"/>
    </row>
    <row r="63" spans="1:11" ht="30" customHeight="1">
      <c r="A63" s="58" t="s">
        <v>2021</v>
      </c>
      <c r="B63" s="59" t="s">
        <v>2022</v>
      </c>
      <c r="C63" s="59"/>
      <c r="D63" s="59"/>
      <c r="E63" s="60" t="s">
        <v>1811</v>
      </c>
      <c r="F63" s="60">
        <v>20101213</v>
      </c>
      <c r="G63" s="64"/>
      <c r="H63" s="60" t="s">
        <v>1807</v>
      </c>
      <c r="I63" s="62" t="s">
        <v>2023</v>
      </c>
      <c r="J63" s="64"/>
    </row>
    <row r="64" spans="1:11" s="55" customFormat="1" ht="30" customHeight="1">
      <c r="A64" s="56" t="s">
        <v>2024</v>
      </c>
      <c r="B64" s="54" t="s">
        <v>2025</v>
      </c>
      <c r="C64" s="54"/>
      <c r="D64" s="54"/>
      <c r="E64" s="51" t="s">
        <v>1917</v>
      </c>
      <c r="F64" s="51">
        <v>20101213</v>
      </c>
      <c r="G64" s="65"/>
      <c r="H64" s="51" t="s">
        <v>1918</v>
      </c>
      <c r="I64" s="57" t="s">
        <v>2026</v>
      </c>
      <c r="J64" s="65"/>
    </row>
    <row r="65" spans="1:10" ht="30" customHeight="1">
      <c r="A65" s="58" t="s">
        <v>2027</v>
      </c>
      <c r="B65" s="59" t="s">
        <v>2028</v>
      </c>
      <c r="C65" s="59"/>
      <c r="D65" s="59"/>
      <c r="E65" s="60" t="s">
        <v>1917</v>
      </c>
      <c r="F65" s="60">
        <v>20101213</v>
      </c>
      <c r="G65" s="64"/>
      <c r="H65" s="60" t="s">
        <v>1918</v>
      </c>
      <c r="I65" s="62" t="s">
        <v>2029</v>
      </c>
      <c r="J65" s="64"/>
    </row>
    <row r="66" spans="1:10" ht="30" customHeight="1">
      <c r="A66" s="58" t="s">
        <v>2030</v>
      </c>
      <c r="B66" s="59" t="s">
        <v>2031</v>
      </c>
      <c r="C66" s="59"/>
      <c r="D66" s="59"/>
      <c r="E66" s="60" t="s">
        <v>1917</v>
      </c>
      <c r="F66" s="60">
        <v>20101213</v>
      </c>
      <c r="G66" s="64"/>
      <c r="H66" s="60" t="s">
        <v>1918</v>
      </c>
      <c r="I66" s="62" t="s">
        <v>2032</v>
      </c>
      <c r="J66" s="64"/>
    </row>
    <row r="67" spans="1:10" ht="30" customHeight="1">
      <c r="A67" s="58" t="s">
        <v>2033</v>
      </c>
      <c r="B67" s="59" t="s">
        <v>2034</v>
      </c>
      <c r="C67" s="59"/>
      <c r="D67" s="59"/>
      <c r="E67" s="60" t="s">
        <v>1917</v>
      </c>
      <c r="F67" s="60">
        <v>20101213</v>
      </c>
      <c r="G67" s="64"/>
      <c r="H67" s="60" t="s">
        <v>1918</v>
      </c>
      <c r="I67" s="62" t="s">
        <v>2035</v>
      </c>
      <c r="J67" s="64"/>
    </row>
    <row r="68" spans="1:10" ht="30" customHeight="1">
      <c r="A68" s="58" t="s">
        <v>2036</v>
      </c>
      <c r="B68" s="59" t="s">
        <v>2037</v>
      </c>
      <c r="C68" s="59"/>
      <c r="D68" s="59"/>
      <c r="E68" s="60" t="s">
        <v>1811</v>
      </c>
      <c r="F68" s="60">
        <v>20101213</v>
      </c>
      <c r="G68" s="64"/>
      <c r="H68" s="60" t="s">
        <v>1807</v>
      </c>
      <c r="I68" s="62" t="s">
        <v>2038</v>
      </c>
      <c r="J68" s="64"/>
    </row>
    <row r="69" spans="1:10" ht="30" customHeight="1">
      <c r="A69" s="58" t="s">
        <v>2039</v>
      </c>
      <c r="B69" s="59" t="s">
        <v>2040</v>
      </c>
      <c r="C69" s="59"/>
      <c r="D69" s="59"/>
      <c r="E69" s="60" t="s">
        <v>1811</v>
      </c>
      <c r="F69" s="60">
        <v>20101213</v>
      </c>
      <c r="G69" s="64"/>
      <c r="H69" s="60" t="s">
        <v>1807</v>
      </c>
      <c r="I69" s="62" t="s">
        <v>2041</v>
      </c>
      <c r="J69" s="64"/>
    </row>
    <row r="70" spans="1:10" ht="30" customHeight="1">
      <c r="A70" s="58" t="s">
        <v>2042</v>
      </c>
      <c r="B70" s="59" t="s">
        <v>2043</v>
      </c>
      <c r="C70" s="59"/>
      <c r="D70" s="59"/>
      <c r="E70" s="60" t="s">
        <v>1811</v>
      </c>
      <c r="F70" s="60">
        <v>20101213</v>
      </c>
      <c r="G70" s="64"/>
      <c r="H70" s="60" t="s">
        <v>1807</v>
      </c>
      <c r="I70" s="62" t="s">
        <v>2044</v>
      </c>
      <c r="J70" s="64"/>
    </row>
    <row r="71" spans="1:10" s="55" customFormat="1" ht="30" customHeight="1">
      <c r="A71" s="56" t="s">
        <v>2045</v>
      </c>
      <c r="B71" s="54" t="s">
        <v>2046</v>
      </c>
      <c r="C71" s="54"/>
      <c r="D71" s="54"/>
      <c r="E71" s="51" t="s">
        <v>1811</v>
      </c>
      <c r="F71" s="51">
        <v>20101213</v>
      </c>
      <c r="G71" s="65"/>
      <c r="H71" s="51" t="s">
        <v>1807</v>
      </c>
      <c r="I71" s="57" t="s">
        <v>2047</v>
      </c>
      <c r="J71" s="65"/>
    </row>
    <row r="72" spans="1:10" ht="30" customHeight="1">
      <c r="A72" s="58" t="s">
        <v>2048</v>
      </c>
      <c r="B72" s="59" t="s">
        <v>2049</v>
      </c>
      <c r="C72" s="59"/>
      <c r="D72" s="59"/>
      <c r="E72" s="60" t="s">
        <v>1811</v>
      </c>
      <c r="F72" s="60">
        <v>20101213</v>
      </c>
      <c r="G72" s="64"/>
      <c r="H72" s="60" t="s">
        <v>1807</v>
      </c>
      <c r="I72" s="62" t="s">
        <v>2050</v>
      </c>
      <c r="J72" s="64"/>
    </row>
    <row r="73" spans="1:10" ht="30" customHeight="1">
      <c r="A73" s="58" t="s">
        <v>2051</v>
      </c>
      <c r="B73" s="59" t="s">
        <v>2052</v>
      </c>
      <c r="C73" s="59"/>
      <c r="D73" s="59"/>
      <c r="E73" s="60" t="s">
        <v>1862</v>
      </c>
      <c r="F73" s="60">
        <v>20101213</v>
      </c>
      <c r="G73" s="64"/>
      <c r="H73" s="60" t="s">
        <v>1863</v>
      </c>
      <c r="I73" s="62" t="s">
        <v>2053</v>
      </c>
      <c r="J73" s="64"/>
    </row>
    <row r="74" spans="1:10" ht="30" customHeight="1">
      <c r="A74" s="58" t="s">
        <v>2054</v>
      </c>
      <c r="B74" s="59" t="s">
        <v>2055</v>
      </c>
      <c r="C74" s="59"/>
      <c r="D74" s="59"/>
      <c r="E74" s="60" t="s">
        <v>1862</v>
      </c>
      <c r="F74" s="60">
        <v>20101213</v>
      </c>
      <c r="G74" s="64"/>
      <c r="H74" s="60" t="s">
        <v>1863</v>
      </c>
      <c r="I74" s="62" t="s">
        <v>2056</v>
      </c>
      <c r="J74" s="64"/>
    </row>
    <row r="75" spans="1:10" s="55" customFormat="1" ht="30" customHeight="1">
      <c r="A75" s="56" t="s">
        <v>2057</v>
      </c>
      <c r="B75" s="54" t="s">
        <v>2058</v>
      </c>
      <c r="C75" s="54"/>
      <c r="D75" s="54"/>
      <c r="E75" s="51" t="s">
        <v>1862</v>
      </c>
      <c r="F75" s="51">
        <v>20101213</v>
      </c>
      <c r="G75" s="65"/>
      <c r="H75" s="51" t="s">
        <v>1863</v>
      </c>
      <c r="I75" s="57" t="s">
        <v>2059</v>
      </c>
      <c r="J75" s="65"/>
    </row>
    <row r="76" spans="1:10" ht="30" customHeight="1">
      <c r="A76" s="58" t="s">
        <v>2060</v>
      </c>
      <c r="B76" s="59" t="s">
        <v>2061</v>
      </c>
      <c r="C76" s="59"/>
      <c r="D76" s="59"/>
      <c r="E76" s="60" t="s">
        <v>1862</v>
      </c>
      <c r="F76" s="60">
        <v>20101213</v>
      </c>
      <c r="G76" s="64"/>
      <c r="H76" s="60" t="s">
        <v>1863</v>
      </c>
      <c r="I76" s="62" t="s">
        <v>2062</v>
      </c>
      <c r="J76" s="64"/>
    </row>
    <row r="77" spans="1:10" ht="30" customHeight="1">
      <c r="A77" s="58" t="s">
        <v>2063</v>
      </c>
      <c r="B77" s="59" t="s">
        <v>2064</v>
      </c>
      <c r="C77" s="59" t="s">
        <v>2065</v>
      </c>
      <c r="D77" s="59"/>
      <c r="E77" s="60" t="s">
        <v>1862</v>
      </c>
      <c r="F77" s="60">
        <v>20101213</v>
      </c>
      <c r="G77" s="64"/>
      <c r="H77" s="60" t="s">
        <v>1863</v>
      </c>
      <c r="I77" s="62" t="s">
        <v>2066</v>
      </c>
      <c r="J77" s="64"/>
    </row>
    <row r="78" spans="1:10" ht="30" customHeight="1">
      <c r="A78" s="58" t="s">
        <v>2067</v>
      </c>
      <c r="B78" s="59" t="s">
        <v>2068</v>
      </c>
      <c r="C78" s="59" t="s">
        <v>2069</v>
      </c>
      <c r="D78" s="59"/>
      <c r="E78" s="60" t="s">
        <v>1862</v>
      </c>
      <c r="F78" s="60">
        <v>20101213</v>
      </c>
      <c r="G78" s="64"/>
      <c r="H78" s="60" t="s">
        <v>1863</v>
      </c>
      <c r="I78" s="62" t="s">
        <v>2070</v>
      </c>
      <c r="J78" s="64"/>
    </row>
    <row r="79" spans="1:10" ht="30" customHeight="1">
      <c r="A79" s="58" t="s">
        <v>2071</v>
      </c>
      <c r="B79" s="59" t="s">
        <v>2072</v>
      </c>
      <c r="C79" s="59" t="s">
        <v>2073</v>
      </c>
      <c r="D79" s="59"/>
      <c r="E79" s="60" t="s">
        <v>1862</v>
      </c>
      <c r="F79" s="60">
        <v>20101213</v>
      </c>
      <c r="G79" s="64"/>
      <c r="H79" s="60" t="s">
        <v>1863</v>
      </c>
      <c r="I79" s="62" t="s">
        <v>2074</v>
      </c>
      <c r="J79" s="64"/>
    </row>
    <row r="80" spans="1:10" ht="30" customHeight="1">
      <c r="A80" s="58" t="s">
        <v>2075</v>
      </c>
      <c r="B80" s="59" t="s">
        <v>2076</v>
      </c>
      <c r="C80" s="59" t="s">
        <v>2077</v>
      </c>
      <c r="D80" s="59"/>
      <c r="E80" s="60" t="s">
        <v>1862</v>
      </c>
      <c r="F80" s="60">
        <v>20101213</v>
      </c>
      <c r="G80" s="64"/>
      <c r="H80" s="60" t="s">
        <v>1863</v>
      </c>
      <c r="I80" s="62" t="s">
        <v>2078</v>
      </c>
      <c r="J80" s="64"/>
    </row>
    <row r="81" spans="1:10" ht="30" customHeight="1">
      <c r="A81" s="58" t="s">
        <v>2079</v>
      </c>
      <c r="B81" s="59" t="s">
        <v>2080</v>
      </c>
      <c r="C81" s="59" t="s">
        <v>2081</v>
      </c>
      <c r="D81" s="59"/>
      <c r="E81" s="60" t="s">
        <v>1811</v>
      </c>
      <c r="F81" s="60">
        <v>20101213</v>
      </c>
      <c r="G81" s="64"/>
      <c r="H81" s="60" t="s">
        <v>1807</v>
      </c>
      <c r="I81" s="62" t="s">
        <v>2082</v>
      </c>
      <c r="J81" s="64"/>
    </row>
    <row r="82" spans="1:10" s="55" customFormat="1" ht="30" customHeight="1">
      <c r="A82" s="56" t="s">
        <v>2083</v>
      </c>
      <c r="B82" s="54" t="s">
        <v>2084</v>
      </c>
      <c r="C82" s="54" t="s">
        <v>2085</v>
      </c>
      <c r="D82" s="54"/>
      <c r="E82" s="51" t="s">
        <v>1811</v>
      </c>
      <c r="F82" s="51">
        <v>20101213</v>
      </c>
      <c r="G82" s="65"/>
      <c r="H82" s="51" t="s">
        <v>1807</v>
      </c>
      <c r="I82" s="57" t="s">
        <v>2086</v>
      </c>
      <c r="J82" s="65"/>
    </row>
    <row r="83" spans="1:10" ht="30" customHeight="1">
      <c r="A83" s="58" t="s">
        <v>2087</v>
      </c>
      <c r="B83" s="59" t="s">
        <v>2088</v>
      </c>
      <c r="C83" s="59" t="s">
        <v>2089</v>
      </c>
      <c r="D83" s="59"/>
      <c r="E83" s="60" t="s">
        <v>1811</v>
      </c>
      <c r="F83" s="60">
        <v>20101213</v>
      </c>
      <c r="G83" s="64"/>
      <c r="H83" s="60" t="s">
        <v>1807</v>
      </c>
      <c r="I83" s="62" t="s">
        <v>2090</v>
      </c>
      <c r="J83" s="64"/>
    </row>
    <row r="84" spans="1:10" ht="30" customHeight="1">
      <c r="A84" s="58" t="s">
        <v>2091</v>
      </c>
      <c r="B84" s="59" t="s">
        <v>2092</v>
      </c>
      <c r="C84" s="59" t="s">
        <v>2093</v>
      </c>
      <c r="D84" s="59"/>
      <c r="E84" s="60" t="s">
        <v>1811</v>
      </c>
      <c r="F84" s="60">
        <v>20101213</v>
      </c>
      <c r="G84" s="64"/>
      <c r="H84" s="60" t="s">
        <v>1807</v>
      </c>
      <c r="I84" s="62" t="s">
        <v>2094</v>
      </c>
      <c r="J84" s="64"/>
    </row>
    <row r="85" spans="1:10" ht="30" customHeight="1">
      <c r="A85" s="58" t="s">
        <v>2095</v>
      </c>
      <c r="B85" s="59" t="s">
        <v>2096</v>
      </c>
      <c r="C85" s="59" t="s">
        <v>2097</v>
      </c>
      <c r="D85" s="59"/>
      <c r="E85" s="60" t="s">
        <v>1811</v>
      </c>
      <c r="F85" s="60">
        <v>20101213</v>
      </c>
      <c r="G85" s="64"/>
      <c r="H85" s="60" t="s">
        <v>1807</v>
      </c>
      <c r="I85" s="62" t="s">
        <v>2098</v>
      </c>
      <c r="J85" s="64"/>
    </row>
    <row r="86" spans="1:10" ht="30" customHeight="1">
      <c r="A86" s="58" t="s">
        <v>2099</v>
      </c>
      <c r="B86" s="59" t="s">
        <v>2100</v>
      </c>
      <c r="C86" s="59" t="s">
        <v>2101</v>
      </c>
      <c r="D86" s="59"/>
      <c r="E86" s="60" t="s">
        <v>1811</v>
      </c>
      <c r="F86" s="60">
        <v>20101213</v>
      </c>
      <c r="G86" s="64"/>
      <c r="H86" s="60" t="s">
        <v>1807</v>
      </c>
      <c r="I86" s="62" t="s">
        <v>2102</v>
      </c>
      <c r="J86" s="64"/>
    </row>
    <row r="87" spans="1:10" ht="30" customHeight="1">
      <c r="A87" s="58" t="s">
        <v>2103</v>
      </c>
      <c r="B87" s="59" t="s">
        <v>2104</v>
      </c>
      <c r="C87" s="59" t="s">
        <v>2105</v>
      </c>
      <c r="D87" s="59"/>
      <c r="E87" s="60" t="s">
        <v>1811</v>
      </c>
      <c r="F87" s="60">
        <v>20101213</v>
      </c>
      <c r="G87" s="64"/>
      <c r="H87" s="60" t="s">
        <v>1807</v>
      </c>
      <c r="I87" s="62" t="s">
        <v>2106</v>
      </c>
      <c r="J87" s="64"/>
    </row>
    <row r="88" spans="1:10" ht="30" customHeight="1">
      <c r="A88" s="58" t="s">
        <v>2107</v>
      </c>
      <c r="B88" s="59" t="s">
        <v>2108</v>
      </c>
      <c r="C88" s="59" t="s">
        <v>2109</v>
      </c>
      <c r="D88" s="59"/>
      <c r="E88" s="60" t="s">
        <v>1811</v>
      </c>
      <c r="F88" s="60">
        <v>20101213</v>
      </c>
      <c r="G88" s="64"/>
      <c r="H88" s="60" t="s">
        <v>1807</v>
      </c>
      <c r="I88" s="62" t="s">
        <v>2110</v>
      </c>
      <c r="J88" s="64"/>
    </row>
    <row r="89" spans="1:10" ht="30" customHeight="1">
      <c r="A89" s="58" t="s">
        <v>2111</v>
      </c>
      <c r="B89" s="59" t="s">
        <v>2112</v>
      </c>
      <c r="C89" s="59" t="s">
        <v>2113</v>
      </c>
      <c r="D89" s="59"/>
      <c r="E89" s="60" t="s">
        <v>1811</v>
      </c>
      <c r="F89" s="60">
        <v>20101213</v>
      </c>
      <c r="G89" s="64"/>
      <c r="H89" s="60" t="s">
        <v>1807</v>
      </c>
      <c r="I89" s="62" t="s">
        <v>2114</v>
      </c>
      <c r="J89" s="64"/>
    </row>
    <row r="90" spans="1:10" ht="30" customHeight="1">
      <c r="A90" s="58" t="s">
        <v>2115</v>
      </c>
      <c r="B90" s="59" t="s">
        <v>2116</v>
      </c>
      <c r="C90" s="59" t="s">
        <v>2117</v>
      </c>
      <c r="D90" s="59"/>
      <c r="E90" s="60" t="s">
        <v>1811</v>
      </c>
      <c r="F90" s="60">
        <v>20101213</v>
      </c>
      <c r="G90" s="64"/>
      <c r="H90" s="60" t="s">
        <v>1807</v>
      </c>
      <c r="I90" s="62" t="s">
        <v>2118</v>
      </c>
      <c r="J90" s="64"/>
    </row>
    <row r="91" spans="1:10" ht="30" customHeight="1">
      <c r="A91" s="58" t="s">
        <v>2119</v>
      </c>
      <c r="B91" s="59" t="s">
        <v>2120</v>
      </c>
      <c r="C91" s="59" t="s">
        <v>2121</v>
      </c>
      <c r="D91" s="59"/>
      <c r="E91" s="60" t="s">
        <v>1811</v>
      </c>
      <c r="F91" s="60">
        <v>20101213</v>
      </c>
      <c r="G91" s="64"/>
      <c r="H91" s="60" t="s">
        <v>1807</v>
      </c>
      <c r="I91" s="62" t="s">
        <v>2122</v>
      </c>
      <c r="J91" s="64"/>
    </row>
    <row r="92" spans="1:10" ht="30" customHeight="1">
      <c r="A92" s="58" t="s">
        <v>2123</v>
      </c>
      <c r="B92" s="59" t="s">
        <v>2124</v>
      </c>
      <c r="C92" s="59" t="s">
        <v>2125</v>
      </c>
      <c r="D92" s="59"/>
      <c r="E92" s="60" t="s">
        <v>1811</v>
      </c>
      <c r="F92" s="60">
        <v>20101213</v>
      </c>
      <c r="G92" s="64"/>
      <c r="H92" s="60" t="s">
        <v>1807</v>
      </c>
      <c r="I92" s="62" t="s">
        <v>2126</v>
      </c>
      <c r="J92" s="64"/>
    </row>
    <row r="93" spans="1:10" ht="30" customHeight="1">
      <c r="A93" s="58" t="s">
        <v>2127</v>
      </c>
      <c r="B93" s="59" t="s">
        <v>2128</v>
      </c>
      <c r="C93" s="59" t="s">
        <v>2129</v>
      </c>
      <c r="D93" s="59"/>
      <c r="E93" s="60" t="s">
        <v>1811</v>
      </c>
      <c r="F93" s="60">
        <v>20101213</v>
      </c>
      <c r="G93" s="64"/>
      <c r="H93" s="60" t="s">
        <v>1807</v>
      </c>
      <c r="I93" s="62" t="s">
        <v>2130</v>
      </c>
      <c r="J93" s="64"/>
    </row>
    <row r="94" spans="1:10" ht="30" customHeight="1">
      <c r="A94" s="58" t="s">
        <v>2131</v>
      </c>
      <c r="B94" s="79" t="s">
        <v>2132</v>
      </c>
      <c r="C94" s="79" t="s">
        <v>2133</v>
      </c>
      <c r="D94" s="59"/>
      <c r="E94" s="60" t="s">
        <v>1811</v>
      </c>
      <c r="F94" s="60">
        <v>20101213</v>
      </c>
      <c r="G94" s="64"/>
      <c r="H94" s="60" t="s">
        <v>1807</v>
      </c>
      <c r="I94" s="62" t="s">
        <v>2134</v>
      </c>
      <c r="J94" s="64"/>
    </row>
    <row r="95" spans="1:10" ht="30" customHeight="1">
      <c r="A95" s="58" t="s">
        <v>2135</v>
      </c>
      <c r="B95" s="79" t="s">
        <v>2136</v>
      </c>
      <c r="C95" s="79" t="s">
        <v>2137</v>
      </c>
      <c r="D95" s="59"/>
      <c r="E95" s="60" t="s">
        <v>1811</v>
      </c>
      <c r="F95" s="60">
        <v>20101213</v>
      </c>
      <c r="G95" s="64"/>
      <c r="H95" s="60" t="s">
        <v>1807</v>
      </c>
      <c r="I95" s="62" t="s">
        <v>2138</v>
      </c>
      <c r="J95" s="64"/>
    </row>
    <row r="96" spans="1:10" ht="30" customHeight="1">
      <c r="A96" s="58" t="s">
        <v>2139</v>
      </c>
      <c r="B96" s="79" t="s">
        <v>2140</v>
      </c>
      <c r="C96" s="79" t="s">
        <v>2141</v>
      </c>
      <c r="D96" s="59"/>
      <c r="E96" s="60" t="s">
        <v>1811</v>
      </c>
      <c r="F96" s="60">
        <v>20101213</v>
      </c>
      <c r="G96" s="64"/>
      <c r="H96" s="60" t="s">
        <v>1807</v>
      </c>
      <c r="I96" s="62" t="s">
        <v>2142</v>
      </c>
      <c r="J96" s="64"/>
    </row>
    <row r="97" spans="1:10" ht="30" customHeight="1">
      <c r="A97" s="58" t="s">
        <v>2143</v>
      </c>
      <c r="B97" s="79" t="s">
        <v>2144</v>
      </c>
      <c r="C97" s="79" t="s">
        <v>2145</v>
      </c>
      <c r="D97" s="59"/>
      <c r="E97" s="60" t="s">
        <v>1811</v>
      </c>
      <c r="F97" s="60">
        <v>20101213</v>
      </c>
      <c r="G97" s="64"/>
      <c r="H97" s="60" t="s">
        <v>1807</v>
      </c>
      <c r="I97" s="62" t="s">
        <v>2146</v>
      </c>
      <c r="J97" s="64"/>
    </row>
    <row r="98" spans="1:10" ht="30" customHeight="1">
      <c r="A98" s="58" t="s">
        <v>2147</v>
      </c>
      <c r="B98" s="79" t="s">
        <v>2148</v>
      </c>
      <c r="C98" s="79" t="s">
        <v>2149</v>
      </c>
      <c r="D98" s="59"/>
      <c r="E98" s="60" t="s">
        <v>1811</v>
      </c>
      <c r="F98" s="60">
        <v>20101213</v>
      </c>
      <c r="G98" s="64"/>
      <c r="H98" s="60" t="s">
        <v>1807</v>
      </c>
      <c r="I98" s="62" t="s">
        <v>2150</v>
      </c>
      <c r="J98" s="64"/>
    </row>
    <row r="99" spans="1:10" ht="30" customHeight="1">
      <c r="A99" s="58" t="s">
        <v>2151</v>
      </c>
      <c r="B99" s="79" t="s">
        <v>2152</v>
      </c>
      <c r="C99" s="79" t="s">
        <v>2153</v>
      </c>
      <c r="D99" s="59"/>
      <c r="E99" s="60" t="s">
        <v>1811</v>
      </c>
      <c r="F99" s="60">
        <v>20101213</v>
      </c>
      <c r="G99" s="64"/>
      <c r="H99" s="60" t="s">
        <v>1807</v>
      </c>
      <c r="I99" s="62" t="s">
        <v>2154</v>
      </c>
      <c r="J99" s="64"/>
    </row>
    <row r="100" spans="1:10" ht="30" customHeight="1">
      <c r="A100" s="58" t="s">
        <v>2155</v>
      </c>
      <c r="B100" s="79" t="s">
        <v>2156</v>
      </c>
      <c r="C100" s="79" t="s">
        <v>2157</v>
      </c>
      <c r="D100" s="59"/>
      <c r="E100" s="60" t="s">
        <v>1811</v>
      </c>
      <c r="F100" s="60">
        <v>20101213</v>
      </c>
      <c r="G100" s="64"/>
      <c r="H100" s="60" t="s">
        <v>1807</v>
      </c>
      <c r="I100" s="62" t="s">
        <v>2158</v>
      </c>
      <c r="J100" s="64"/>
    </row>
    <row r="101" spans="1:10" ht="30" customHeight="1">
      <c r="A101" s="58" t="s">
        <v>2159</v>
      </c>
      <c r="B101" s="79" t="s">
        <v>2160</v>
      </c>
      <c r="C101" s="79" t="s">
        <v>2161</v>
      </c>
      <c r="D101" s="59"/>
      <c r="E101" s="60" t="s">
        <v>1811</v>
      </c>
      <c r="F101" s="60">
        <v>20101213</v>
      </c>
      <c r="G101" s="64"/>
      <c r="H101" s="60" t="s">
        <v>1807</v>
      </c>
      <c r="I101" s="62" t="s">
        <v>2162</v>
      </c>
      <c r="J101" s="64"/>
    </row>
    <row r="102" spans="1:10" ht="30" customHeight="1">
      <c r="A102" s="58" t="s">
        <v>2163</v>
      </c>
      <c r="B102" s="62" t="s">
        <v>2164</v>
      </c>
      <c r="C102" s="62" t="s">
        <v>2165</v>
      </c>
      <c r="D102" s="59"/>
      <c r="E102" s="60" t="s">
        <v>1811</v>
      </c>
      <c r="F102" s="60">
        <v>20101213</v>
      </c>
      <c r="G102" s="64"/>
      <c r="H102" s="60" t="s">
        <v>1807</v>
      </c>
      <c r="I102" s="62" t="s">
        <v>2166</v>
      </c>
      <c r="J102" s="64"/>
    </row>
    <row r="103" spans="1:10" ht="30" customHeight="1">
      <c r="A103" s="58" t="s">
        <v>2167</v>
      </c>
      <c r="B103" s="79" t="s">
        <v>2168</v>
      </c>
      <c r="C103" s="79" t="s">
        <v>2169</v>
      </c>
      <c r="D103" s="59"/>
      <c r="E103" s="60" t="s">
        <v>1811</v>
      </c>
      <c r="F103" s="60">
        <v>20101213</v>
      </c>
      <c r="G103" s="64"/>
      <c r="H103" s="60" t="s">
        <v>1807</v>
      </c>
      <c r="I103" s="62" t="s">
        <v>2170</v>
      </c>
      <c r="J103" s="64"/>
    </row>
    <row r="104" spans="1:10" ht="30" customHeight="1">
      <c r="A104" s="58" t="s">
        <v>2171</v>
      </c>
      <c r="B104" s="79" t="s">
        <v>2172</v>
      </c>
      <c r="C104" s="79" t="s">
        <v>2173</v>
      </c>
      <c r="D104" s="59"/>
      <c r="E104" s="60" t="s">
        <v>1811</v>
      </c>
      <c r="F104" s="60">
        <v>20101213</v>
      </c>
      <c r="G104" s="64"/>
      <c r="H104" s="60" t="s">
        <v>1807</v>
      </c>
      <c r="I104" s="62" t="s">
        <v>2174</v>
      </c>
      <c r="J104" s="64"/>
    </row>
    <row r="105" spans="1:10" ht="30" customHeight="1">
      <c r="A105" s="58" t="s">
        <v>2175</v>
      </c>
      <c r="B105" s="79" t="s">
        <v>2176</v>
      </c>
      <c r="C105" s="79" t="s">
        <v>2177</v>
      </c>
      <c r="D105" s="59"/>
      <c r="E105" s="60" t="s">
        <v>1811</v>
      </c>
      <c r="F105" s="60">
        <v>20101213</v>
      </c>
      <c r="G105" s="64"/>
      <c r="H105" s="60" t="s">
        <v>1807</v>
      </c>
      <c r="I105" s="62" t="s">
        <v>2178</v>
      </c>
      <c r="J105" s="64"/>
    </row>
    <row r="106" spans="1:10" ht="30" customHeight="1">
      <c r="A106" s="58" t="s">
        <v>2179</v>
      </c>
      <c r="B106" s="79" t="s">
        <v>2180</v>
      </c>
      <c r="C106" s="79" t="s">
        <v>2181</v>
      </c>
      <c r="D106" s="59"/>
      <c r="E106" s="60" t="s">
        <v>1811</v>
      </c>
      <c r="F106" s="60">
        <v>20101213</v>
      </c>
      <c r="G106" s="64"/>
      <c r="H106" s="60" t="s">
        <v>1807</v>
      </c>
      <c r="I106" s="62" t="s">
        <v>2182</v>
      </c>
      <c r="J106" s="64"/>
    </row>
    <row r="107" spans="1:10" ht="30" customHeight="1">
      <c r="A107" s="58" t="s">
        <v>2183</v>
      </c>
      <c r="B107" s="79" t="s">
        <v>2184</v>
      </c>
      <c r="C107" s="79" t="s">
        <v>2185</v>
      </c>
      <c r="D107" s="59"/>
      <c r="E107" s="60" t="s">
        <v>1811</v>
      </c>
      <c r="F107" s="60">
        <v>20101213</v>
      </c>
      <c r="G107" s="64"/>
      <c r="H107" s="60" t="s">
        <v>1807</v>
      </c>
      <c r="I107" s="62" t="s">
        <v>2186</v>
      </c>
      <c r="J107" s="64"/>
    </row>
    <row r="108" spans="1:10" ht="30" customHeight="1">
      <c r="A108" s="58" t="s">
        <v>2187</v>
      </c>
      <c r="B108" s="79" t="s">
        <v>2188</v>
      </c>
      <c r="C108" s="79" t="s">
        <v>2189</v>
      </c>
      <c r="D108" s="59"/>
      <c r="E108" s="60" t="s">
        <v>1811</v>
      </c>
      <c r="F108" s="60">
        <v>20101213</v>
      </c>
      <c r="G108" s="64"/>
      <c r="H108" s="60" t="s">
        <v>1807</v>
      </c>
      <c r="I108" s="62" t="s">
        <v>2190</v>
      </c>
      <c r="J108" s="64"/>
    </row>
    <row r="109" spans="1:10" ht="30" customHeight="1">
      <c r="A109" s="58" t="s">
        <v>2191</v>
      </c>
      <c r="B109" s="79" t="s">
        <v>2192</v>
      </c>
      <c r="C109" s="79" t="s">
        <v>2193</v>
      </c>
      <c r="D109" s="59"/>
      <c r="E109" s="60" t="s">
        <v>1811</v>
      </c>
      <c r="F109" s="60">
        <v>20101213</v>
      </c>
      <c r="G109" s="64"/>
      <c r="H109" s="60" t="s">
        <v>1807</v>
      </c>
      <c r="I109" s="62" t="s">
        <v>2194</v>
      </c>
      <c r="J109" s="64"/>
    </row>
    <row r="110" spans="1:10" s="85" customFormat="1" ht="30" customHeight="1">
      <c r="A110" s="80" t="s">
        <v>2195</v>
      </c>
      <c r="B110" s="81" t="s">
        <v>2196</v>
      </c>
      <c r="C110" s="81"/>
      <c r="D110" s="81"/>
      <c r="E110" s="82" t="s">
        <v>1811</v>
      </c>
      <c r="F110" s="82">
        <v>20101213</v>
      </c>
      <c r="G110" s="83"/>
      <c r="H110" s="82" t="s">
        <v>1807</v>
      </c>
      <c r="I110" s="84" t="s">
        <v>2197</v>
      </c>
      <c r="J110" s="83"/>
    </row>
    <row r="111" spans="1:10" s="85" customFormat="1" ht="30" customHeight="1">
      <c r="A111" s="80" t="s">
        <v>2198</v>
      </c>
      <c r="B111" s="81" t="s">
        <v>2199</v>
      </c>
      <c r="C111" s="81"/>
      <c r="D111" s="81"/>
      <c r="E111" s="82" t="s">
        <v>1811</v>
      </c>
      <c r="F111" s="82">
        <v>20101213</v>
      </c>
      <c r="G111" s="83"/>
      <c r="H111" s="82" t="s">
        <v>1807</v>
      </c>
      <c r="I111" s="84" t="s">
        <v>2200</v>
      </c>
      <c r="J111" s="83"/>
    </row>
    <row r="112" spans="1:10" s="55" customFormat="1" ht="30" customHeight="1">
      <c r="A112" s="86" t="s">
        <v>2201</v>
      </c>
      <c r="B112" s="87" t="s">
        <v>2202</v>
      </c>
      <c r="C112" s="54"/>
      <c r="D112" s="54"/>
      <c r="E112" s="51" t="s">
        <v>1811</v>
      </c>
      <c r="F112" s="51">
        <v>20101213</v>
      </c>
      <c r="G112" s="65"/>
      <c r="H112" s="51" t="s">
        <v>1807</v>
      </c>
      <c r="I112" s="88" t="s">
        <v>2203</v>
      </c>
      <c r="J112" s="65"/>
    </row>
    <row r="113" spans="1:10" ht="30" customHeight="1">
      <c r="A113" s="58" t="s">
        <v>2204</v>
      </c>
      <c r="B113" s="59" t="s">
        <v>2205</v>
      </c>
      <c r="C113" s="59"/>
      <c r="D113" s="59"/>
      <c r="E113" s="60" t="s">
        <v>1811</v>
      </c>
      <c r="F113" s="60">
        <v>20101213</v>
      </c>
      <c r="G113" s="64"/>
      <c r="H113" s="60" t="s">
        <v>1807</v>
      </c>
      <c r="I113" s="62" t="s">
        <v>2206</v>
      </c>
      <c r="J113" s="64"/>
    </row>
    <row r="114" spans="1:10" ht="30" customHeight="1">
      <c r="A114" s="58" t="s">
        <v>2207</v>
      </c>
      <c r="B114" s="59" t="s">
        <v>2208</v>
      </c>
      <c r="C114" s="59"/>
      <c r="D114" s="59"/>
      <c r="E114" s="60" t="s">
        <v>1811</v>
      </c>
      <c r="F114" s="60">
        <v>20101213</v>
      </c>
      <c r="G114" s="64"/>
      <c r="H114" s="60" t="s">
        <v>1807</v>
      </c>
      <c r="I114" s="62" t="s">
        <v>2209</v>
      </c>
      <c r="J114" s="64"/>
    </row>
    <row r="115" spans="1:10" ht="30" customHeight="1">
      <c r="A115" s="58" t="s">
        <v>2210</v>
      </c>
      <c r="B115" s="59" t="s">
        <v>2211</v>
      </c>
      <c r="C115" s="59" t="s">
        <v>2212</v>
      </c>
      <c r="D115" s="59"/>
      <c r="E115" s="60" t="s">
        <v>1811</v>
      </c>
      <c r="F115" s="60">
        <v>20101213</v>
      </c>
      <c r="G115" s="64"/>
      <c r="H115" s="60" t="s">
        <v>1807</v>
      </c>
      <c r="I115" s="62" t="s">
        <v>2213</v>
      </c>
      <c r="J115" s="64"/>
    </row>
    <row r="116" spans="1:10" ht="30" customHeight="1">
      <c r="A116" s="58" t="s">
        <v>2214</v>
      </c>
      <c r="B116" s="59" t="s">
        <v>2215</v>
      </c>
      <c r="C116" s="59" t="s">
        <v>2216</v>
      </c>
      <c r="D116" s="59"/>
      <c r="E116" s="60" t="s">
        <v>1811</v>
      </c>
      <c r="F116" s="60">
        <v>20101213</v>
      </c>
      <c r="G116" s="64"/>
      <c r="H116" s="60" t="s">
        <v>1807</v>
      </c>
      <c r="I116" s="62" t="s">
        <v>2217</v>
      </c>
      <c r="J116" s="64"/>
    </row>
    <row r="117" spans="1:10" ht="30" customHeight="1">
      <c r="A117" s="58" t="s">
        <v>2218</v>
      </c>
      <c r="B117" s="59" t="s">
        <v>2219</v>
      </c>
      <c r="C117" s="59" t="s">
        <v>2220</v>
      </c>
      <c r="D117" s="59"/>
      <c r="E117" s="60" t="s">
        <v>1811</v>
      </c>
      <c r="F117" s="60">
        <v>20101213</v>
      </c>
      <c r="G117" s="64"/>
      <c r="H117" s="60" t="s">
        <v>1807</v>
      </c>
      <c r="I117" s="62" t="s">
        <v>2221</v>
      </c>
      <c r="J117" s="64"/>
    </row>
    <row r="118" spans="1:10" ht="30" customHeight="1">
      <c r="A118" s="58" t="s">
        <v>2222</v>
      </c>
      <c r="B118" s="59" t="s">
        <v>2223</v>
      </c>
      <c r="C118" s="59" t="s">
        <v>2224</v>
      </c>
      <c r="D118" s="59"/>
      <c r="E118" s="60" t="s">
        <v>1811</v>
      </c>
      <c r="F118" s="60">
        <v>20101213</v>
      </c>
      <c r="G118" s="64"/>
      <c r="H118" s="60" t="s">
        <v>1807</v>
      </c>
      <c r="I118" s="62" t="s">
        <v>2225</v>
      </c>
      <c r="J118" s="64"/>
    </row>
    <row r="119" spans="1:10" s="55" customFormat="1" ht="30" customHeight="1">
      <c r="A119" s="56" t="s">
        <v>2226</v>
      </c>
      <c r="B119" s="54" t="s">
        <v>2227</v>
      </c>
      <c r="C119" s="54"/>
      <c r="D119" s="54"/>
      <c r="E119" s="51" t="s">
        <v>1811</v>
      </c>
      <c r="F119" s="51">
        <v>20101213</v>
      </c>
      <c r="G119" s="65"/>
      <c r="H119" s="51" t="s">
        <v>1807</v>
      </c>
      <c r="I119" s="57" t="s">
        <v>2228</v>
      </c>
      <c r="J119" s="65"/>
    </row>
    <row r="120" spans="1:10" ht="30" customHeight="1">
      <c r="A120" s="58" t="s">
        <v>2229</v>
      </c>
      <c r="B120" s="59" t="s">
        <v>2230</v>
      </c>
      <c r="C120" s="59"/>
      <c r="D120" s="59"/>
      <c r="E120" s="60" t="s">
        <v>1811</v>
      </c>
      <c r="F120" s="60">
        <v>20101213</v>
      </c>
      <c r="G120" s="64"/>
      <c r="H120" s="60" t="s">
        <v>1807</v>
      </c>
      <c r="I120" s="62" t="s">
        <v>2231</v>
      </c>
      <c r="J120" s="64"/>
    </row>
    <row r="121" spans="1:10" ht="30" customHeight="1">
      <c r="A121" s="58" t="s">
        <v>2232</v>
      </c>
      <c r="B121" s="59" t="s">
        <v>2233</v>
      </c>
      <c r="C121" s="59"/>
      <c r="D121" s="59"/>
      <c r="E121" s="60" t="s">
        <v>1811</v>
      </c>
      <c r="F121" s="60">
        <v>20101213</v>
      </c>
      <c r="G121" s="64"/>
      <c r="H121" s="60" t="s">
        <v>1807</v>
      </c>
      <c r="I121" s="62" t="s">
        <v>2234</v>
      </c>
      <c r="J121" s="64"/>
    </row>
    <row r="122" spans="1:10" ht="30" customHeight="1">
      <c r="A122" s="58" t="s">
        <v>2235</v>
      </c>
      <c r="B122" s="59" t="s">
        <v>2236</v>
      </c>
      <c r="C122" s="59"/>
      <c r="D122" s="59"/>
      <c r="E122" s="60" t="s">
        <v>1811</v>
      </c>
      <c r="F122" s="60">
        <v>20101213</v>
      </c>
      <c r="G122" s="64"/>
      <c r="H122" s="60" t="s">
        <v>1807</v>
      </c>
      <c r="I122" s="62" t="s">
        <v>2237</v>
      </c>
      <c r="J122" s="64"/>
    </row>
    <row r="123" spans="1:10" ht="30" customHeight="1">
      <c r="A123" s="58" t="s">
        <v>2238</v>
      </c>
      <c r="B123" s="59" t="s">
        <v>2239</v>
      </c>
      <c r="C123" s="59"/>
      <c r="D123" s="59"/>
      <c r="E123" s="60" t="s">
        <v>1811</v>
      </c>
      <c r="F123" s="60">
        <v>20101213</v>
      </c>
      <c r="G123" s="64"/>
      <c r="H123" s="60" t="s">
        <v>1807</v>
      </c>
      <c r="I123" s="62" t="s">
        <v>2240</v>
      </c>
      <c r="J123" s="64"/>
    </row>
    <row r="124" spans="1:10" ht="30" customHeight="1">
      <c r="A124" s="58" t="s">
        <v>2241</v>
      </c>
      <c r="B124" s="59" t="s">
        <v>2242</v>
      </c>
      <c r="C124" s="59"/>
      <c r="D124" s="59"/>
      <c r="E124" s="60" t="s">
        <v>1811</v>
      </c>
      <c r="F124" s="60">
        <v>20101213</v>
      </c>
      <c r="G124" s="64"/>
      <c r="H124" s="60" t="s">
        <v>1807</v>
      </c>
      <c r="I124" s="62" t="s">
        <v>2243</v>
      </c>
      <c r="J124" s="64"/>
    </row>
    <row r="125" spans="1:10" ht="30" customHeight="1">
      <c r="A125" s="58" t="s">
        <v>2244</v>
      </c>
      <c r="B125" s="59" t="s">
        <v>2245</v>
      </c>
      <c r="C125" s="59"/>
      <c r="D125" s="59"/>
      <c r="E125" s="60" t="s">
        <v>1917</v>
      </c>
      <c r="F125" s="60">
        <v>20101213</v>
      </c>
      <c r="G125" s="64"/>
      <c r="H125" s="60" t="s">
        <v>1918</v>
      </c>
      <c r="I125" s="62" t="s">
        <v>2246</v>
      </c>
      <c r="J125" s="64"/>
    </row>
    <row r="126" spans="1:10" ht="30" customHeight="1">
      <c r="A126" s="58" t="s">
        <v>2247</v>
      </c>
      <c r="B126" s="59" t="s">
        <v>2248</v>
      </c>
      <c r="C126" s="59"/>
      <c r="D126" s="59"/>
      <c r="E126" s="60" t="s">
        <v>1917</v>
      </c>
      <c r="F126" s="60">
        <v>20101213</v>
      </c>
      <c r="G126" s="64"/>
      <c r="H126" s="60" t="s">
        <v>1918</v>
      </c>
      <c r="I126" s="62" t="s">
        <v>2249</v>
      </c>
      <c r="J126" s="64"/>
    </row>
    <row r="127" spans="1:10" s="55" customFormat="1" ht="30" customHeight="1">
      <c r="A127" s="56" t="s">
        <v>2250</v>
      </c>
      <c r="B127" s="54" t="s">
        <v>2251</v>
      </c>
      <c r="C127" s="54"/>
      <c r="D127" s="54"/>
      <c r="E127" s="51" t="s">
        <v>1917</v>
      </c>
      <c r="F127" s="51">
        <v>20101213</v>
      </c>
      <c r="G127" s="65"/>
      <c r="H127" s="51" t="s">
        <v>1918</v>
      </c>
      <c r="I127" s="57" t="s">
        <v>2252</v>
      </c>
      <c r="J127" s="65"/>
    </row>
    <row r="128" spans="1:10" ht="30" customHeight="1">
      <c r="A128" s="58" t="s">
        <v>2253</v>
      </c>
      <c r="B128" s="59" t="s">
        <v>2254</v>
      </c>
      <c r="C128" s="59"/>
      <c r="D128" s="59"/>
      <c r="E128" s="60" t="s">
        <v>1917</v>
      </c>
      <c r="F128" s="60">
        <v>20101213</v>
      </c>
      <c r="G128" s="64"/>
      <c r="H128" s="60" t="s">
        <v>1918</v>
      </c>
      <c r="I128" s="62" t="s">
        <v>2255</v>
      </c>
      <c r="J128" s="64"/>
    </row>
    <row r="129" spans="1:10" ht="30" customHeight="1">
      <c r="A129" s="58" t="s">
        <v>2256</v>
      </c>
      <c r="B129" s="59" t="s">
        <v>2257</v>
      </c>
      <c r="C129" s="59"/>
      <c r="D129" s="59"/>
      <c r="E129" s="60" t="s">
        <v>1917</v>
      </c>
      <c r="F129" s="60">
        <v>20101213</v>
      </c>
      <c r="G129" s="64"/>
      <c r="H129" s="60" t="s">
        <v>1918</v>
      </c>
      <c r="I129" s="62" t="s">
        <v>2258</v>
      </c>
      <c r="J129" s="64"/>
    </row>
    <row r="130" spans="1:10" ht="30" customHeight="1">
      <c r="A130" s="58" t="s">
        <v>2259</v>
      </c>
      <c r="B130" s="59" t="s">
        <v>2260</v>
      </c>
      <c r="C130" s="59"/>
      <c r="D130" s="59"/>
      <c r="E130" s="60" t="s">
        <v>1917</v>
      </c>
      <c r="F130" s="60">
        <v>20101213</v>
      </c>
      <c r="G130" s="64"/>
      <c r="H130" s="60" t="s">
        <v>1918</v>
      </c>
      <c r="I130" s="62" t="s">
        <v>2261</v>
      </c>
      <c r="J130" s="64"/>
    </row>
    <row r="131" spans="1:10" s="55" customFormat="1" ht="30" customHeight="1">
      <c r="A131" s="56" t="s">
        <v>2262</v>
      </c>
      <c r="B131" s="54" t="s">
        <v>2263</v>
      </c>
      <c r="C131" s="54"/>
      <c r="D131" s="54"/>
      <c r="E131" s="51" t="s">
        <v>1917</v>
      </c>
      <c r="F131" s="51">
        <v>20101213</v>
      </c>
      <c r="G131" s="65"/>
      <c r="H131" s="51" t="s">
        <v>1918</v>
      </c>
      <c r="I131" s="57" t="s">
        <v>2264</v>
      </c>
      <c r="J131" s="65"/>
    </row>
    <row r="132" spans="1:10" ht="30" customHeight="1">
      <c r="A132" s="58" t="s">
        <v>2265</v>
      </c>
      <c r="B132" s="59" t="s">
        <v>2266</v>
      </c>
      <c r="C132" s="59"/>
      <c r="D132" s="59"/>
      <c r="E132" s="60" t="s">
        <v>1811</v>
      </c>
      <c r="F132" s="60">
        <v>20101213</v>
      </c>
      <c r="G132" s="64"/>
      <c r="H132" s="60" t="s">
        <v>1807</v>
      </c>
      <c r="I132" s="62" t="s">
        <v>2267</v>
      </c>
      <c r="J132" s="64"/>
    </row>
    <row r="133" spans="1:10" ht="30" customHeight="1">
      <c r="A133" s="58" t="s">
        <v>2268</v>
      </c>
      <c r="B133" s="59" t="s">
        <v>2269</v>
      </c>
      <c r="C133" s="59"/>
      <c r="D133" s="59"/>
      <c r="E133" s="60" t="s">
        <v>1811</v>
      </c>
      <c r="F133" s="60">
        <v>20101213</v>
      </c>
      <c r="G133" s="64"/>
      <c r="H133" s="60" t="s">
        <v>1807</v>
      </c>
      <c r="I133" s="62" t="s">
        <v>2270</v>
      </c>
      <c r="J133" s="64"/>
    </row>
    <row r="134" spans="1:10" ht="30" customHeight="1">
      <c r="A134" s="58" t="s">
        <v>2271</v>
      </c>
      <c r="B134" s="59" t="s">
        <v>2272</v>
      </c>
      <c r="C134" s="59" t="s">
        <v>2273</v>
      </c>
      <c r="D134" s="59"/>
      <c r="E134" s="60" t="s">
        <v>1811</v>
      </c>
      <c r="F134" s="60">
        <v>20101213</v>
      </c>
      <c r="G134" s="64"/>
      <c r="H134" s="60" t="s">
        <v>1807</v>
      </c>
      <c r="I134" s="62" t="s">
        <v>2274</v>
      </c>
      <c r="J134" s="64"/>
    </row>
    <row r="135" spans="1:10" ht="30" customHeight="1">
      <c r="A135" s="58" t="s">
        <v>2275</v>
      </c>
      <c r="B135" s="59" t="s">
        <v>2276</v>
      </c>
      <c r="C135" s="59" t="s">
        <v>2277</v>
      </c>
      <c r="D135" s="59"/>
      <c r="E135" s="60" t="s">
        <v>1811</v>
      </c>
      <c r="F135" s="60">
        <v>20101213</v>
      </c>
      <c r="G135" s="64"/>
      <c r="H135" s="60" t="s">
        <v>1807</v>
      </c>
      <c r="I135" s="62" t="s">
        <v>2278</v>
      </c>
      <c r="J135" s="64"/>
    </row>
    <row r="136" spans="1:10" ht="30" customHeight="1">
      <c r="A136" s="58" t="s">
        <v>2279</v>
      </c>
      <c r="B136" s="59" t="s">
        <v>2280</v>
      </c>
      <c r="C136" s="59" t="s">
        <v>2281</v>
      </c>
      <c r="D136" s="59"/>
      <c r="E136" s="60" t="s">
        <v>1811</v>
      </c>
      <c r="F136" s="60">
        <v>20101213</v>
      </c>
      <c r="G136" s="64"/>
      <c r="H136" s="60" t="s">
        <v>1807</v>
      </c>
      <c r="I136" s="62" t="s">
        <v>2282</v>
      </c>
      <c r="J136" s="64"/>
    </row>
    <row r="137" spans="1:10" s="55" customFormat="1" ht="30" customHeight="1">
      <c r="A137" s="86" t="s">
        <v>2283</v>
      </c>
      <c r="B137" s="87" t="s">
        <v>2284</v>
      </c>
      <c r="C137" s="54"/>
      <c r="D137" s="54"/>
      <c r="E137" s="51" t="s">
        <v>1811</v>
      </c>
      <c r="F137" s="51">
        <v>20101213</v>
      </c>
      <c r="G137" s="65"/>
      <c r="H137" s="51" t="s">
        <v>1807</v>
      </c>
      <c r="I137" s="88" t="s">
        <v>2285</v>
      </c>
      <c r="J137" s="65"/>
    </row>
    <row r="138" spans="1:10" s="55" customFormat="1" ht="30" customHeight="1">
      <c r="A138" s="86" t="s">
        <v>2286</v>
      </c>
      <c r="B138" s="87" t="s">
        <v>2287</v>
      </c>
      <c r="C138" s="54"/>
      <c r="D138" s="54"/>
      <c r="E138" s="51" t="s">
        <v>1811</v>
      </c>
      <c r="F138" s="51">
        <v>20101213</v>
      </c>
      <c r="G138" s="65"/>
      <c r="H138" s="51" t="s">
        <v>1807</v>
      </c>
      <c r="I138" s="88" t="s">
        <v>2288</v>
      </c>
      <c r="J138" s="65"/>
    </row>
    <row r="139" spans="1:10" s="55" customFormat="1" ht="30" customHeight="1">
      <c r="A139" s="56" t="s">
        <v>2289</v>
      </c>
      <c r="B139" s="89" t="s">
        <v>2290</v>
      </c>
      <c r="C139" s="51"/>
      <c r="D139" s="51" t="s">
        <v>2291</v>
      </c>
      <c r="E139" s="51" t="s">
        <v>1811</v>
      </c>
      <c r="F139" s="51">
        <v>20110726</v>
      </c>
      <c r="G139" s="51"/>
      <c r="H139" s="51" t="s">
        <v>1807</v>
      </c>
      <c r="I139" s="57" t="s">
        <v>2292</v>
      </c>
      <c r="J139" s="51"/>
    </row>
    <row r="140" spans="1:10" s="55" customFormat="1" ht="30" customHeight="1">
      <c r="A140" s="56" t="s">
        <v>2293</v>
      </c>
      <c r="B140" s="89" t="s">
        <v>2294</v>
      </c>
      <c r="C140" s="61"/>
      <c r="D140" s="61"/>
      <c r="E140" s="51" t="s">
        <v>1811</v>
      </c>
      <c r="F140" s="51">
        <v>20110726</v>
      </c>
      <c r="G140" s="61"/>
      <c r="H140" s="90" t="s">
        <v>1807</v>
      </c>
      <c r="I140" s="57" t="s">
        <v>2295</v>
      </c>
      <c r="J140" s="61"/>
    </row>
    <row r="141" spans="1:10" s="55" customFormat="1" ht="30" customHeight="1">
      <c r="A141" s="56" t="s">
        <v>2296</v>
      </c>
      <c r="B141" s="54" t="s">
        <v>2297</v>
      </c>
      <c r="C141" s="61"/>
      <c r="D141" s="61"/>
      <c r="E141" s="51" t="s">
        <v>1811</v>
      </c>
      <c r="F141" s="51">
        <v>20110726</v>
      </c>
      <c r="G141" s="61"/>
      <c r="H141" s="51" t="s">
        <v>1807</v>
      </c>
      <c r="I141" s="57" t="s">
        <v>2298</v>
      </c>
      <c r="J141" s="61"/>
    </row>
    <row r="142" spans="1:10" ht="30" customHeight="1">
      <c r="A142" s="58" t="s">
        <v>2299</v>
      </c>
      <c r="B142" s="59" t="s">
        <v>2300</v>
      </c>
      <c r="C142" s="61"/>
      <c r="D142" s="91"/>
      <c r="E142" s="60" t="s">
        <v>1811</v>
      </c>
      <c r="F142" s="60">
        <v>20110726</v>
      </c>
      <c r="G142" s="61"/>
      <c r="H142" s="92" t="s">
        <v>1807</v>
      </c>
      <c r="I142" s="62" t="s">
        <v>2301</v>
      </c>
      <c r="J142" s="61"/>
    </row>
    <row r="143" spans="1:10" ht="30" customHeight="1">
      <c r="A143" s="58" t="s">
        <v>2302</v>
      </c>
      <c r="B143" s="59" t="s">
        <v>2303</v>
      </c>
      <c r="C143" s="64"/>
      <c r="D143" s="91"/>
      <c r="E143" s="60" t="s">
        <v>1811</v>
      </c>
      <c r="F143" s="60">
        <v>20110726</v>
      </c>
      <c r="G143" s="64"/>
      <c r="H143" s="60" t="s">
        <v>1807</v>
      </c>
      <c r="I143" s="62" t="s">
        <v>2304</v>
      </c>
      <c r="J143" s="64"/>
    </row>
    <row r="144" spans="1:10" ht="30" customHeight="1">
      <c r="A144" s="58" t="s">
        <v>2305</v>
      </c>
      <c r="B144" s="59" t="s">
        <v>2306</v>
      </c>
      <c r="C144" s="64"/>
      <c r="D144" s="91"/>
      <c r="E144" s="60" t="s">
        <v>1811</v>
      </c>
      <c r="F144" s="60">
        <v>20110726</v>
      </c>
      <c r="G144" s="64"/>
      <c r="H144" s="92" t="s">
        <v>1807</v>
      </c>
      <c r="I144" s="62" t="s">
        <v>2307</v>
      </c>
      <c r="J144" s="64"/>
    </row>
    <row r="145" spans="1:10" s="55" customFormat="1" ht="30" customHeight="1">
      <c r="A145" s="93" t="s">
        <v>2308</v>
      </c>
      <c r="B145" s="89" t="s">
        <v>2309</v>
      </c>
      <c r="C145" s="89" t="s">
        <v>2310</v>
      </c>
      <c r="D145" s="65"/>
      <c r="E145" s="51" t="s">
        <v>1811</v>
      </c>
      <c r="F145" s="51">
        <v>20110726</v>
      </c>
      <c r="G145" s="65"/>
      <c r="H145" s="51" t="s">
        <v>1807</v>
      </c>
      <c r="I145" s="94" t="s">
        <v>2311</v>
      </c>
      <c r="J145" s="65"/>
    </row>
    <row r="146" spans="1:10" s="55" customFormat="1" ht="30" customHeight="1">
      <c r="A146" s="56" t="s">
        <v>2312</v>
      </c>
      <c r="B146" s="54" t="s">
        <v>2313</v>
      </c>
      <c r="C146" s="65"/>
      <c r="D146" s="65"/>
      <c r="E146" s="51" t="s">
        <v>1811</v>
      </c>
      <c r="F146" s="51">
        <v>20110726</v>
      </c>
      <c r="G146" s="65"/>
      <c r="H146" s="90" t="s">
        <v>1807</v>
      </c>
      <c r="I146" s="57" t="s">
        <v>2314</v>
      </c>
      <c r="J146" s="65"/>
    </row>
    <row r="147" spans="1:10" ht="30" customHeight="1">
      <c r="A147" s="58" t="s">
        <v>2315</v>
      </c>
      <c r="B147" s="59" t="s">
        <v>2316</v>
      </c>
      <c r="C147" s="64"/>
      <c r="D147" s="64"/>
      <c r="E147" s="60" t="s">
        <v>1811</v>
      </c>
      <c r="F147" s="60">
        <v>20110726</v>
      </c>
      <c r="G147" s="64"/>
      <c r="H147" s="60" t="s">
        <v>1807</v>
      </c>
      <c r="I147" s="62" t="s">
        <v>2317</v>
      </c>
      <c r="J147" s="64"/>
    </row>
    <row r="148" spans="1:10" ht="30" customHeight="1">
      <c r="A148" s="58" t="s">
        <v>2318</v>
      </c>
      <c r="B148" s="59" t="s">
        <v>2319</v>
      </c>
      <c r="C148" s="64"/>
      <c r="D148" s="64"/>
      <c r="E148" s="60" t="s">
        <v>1811</v>
      </c>
      <c r="F148" s="60">
        <v>20110726</v>
      </c>
      <c r="G148" s="64"/>
      <c r="H148" s="92" t="s">
        <v>1807</v>
      </c>
      <c r="I148" s="62" t="s">
        <v>2320</v>
      </c>
      <c r="J148" s="64"/>
    </row>
    <row r="149" spans="1:10" ht="30" customHeight="1">
      <c r="A149" s="58" t="s">
        <v>2321</v>
      </c>
      <c r="B149" s="59" t="s">
        <v>2322</v>
      </c>
      <c r="C149" s="64"/>
      <c r="D149" s="64"/>
      <c r="E149" s="60" t="s">
        <v>1811</v>
      </c>
      <c r="F149" s="60">
        <v>20110726</v>
      </c>
      <c r="G149" s="64"/>
      <c r="H149" s="60" t="s">
        <v>1807</v>
      </c>
      <c r="I149" s="62" t="s">
        <v>2323</v>
      </c>
      <c r="J149" s="64"/>
    </row>
    <row r="150" spans="1:10" s="55" customFormat="1" ht="30" customHeight="1">
      <c r="A150" s="93" t="s">
        <v>2324</v>
      </c>
      <c r="B150" s="54" t="s">
        <v>2325</v>
      </c>
      <c r="C150" s="65"/>
      <c r="D150" s="65"/>
      <c r="E150" s="51" t="s">
        <v>1811</v>
      </c>
      <c r="F150" s="51">
        <v>20110726</v>
      </c>
      <c r="G150" s="65"/>
      <c r="H150" s="90" t="s">
        <v>1807</v>
      </c>
      <c r="I150" s="94" t="s">
        <v>2326</v>
      </c>
      <c r="J150" s="65"/>
    </row>
    <row r="151" spans="1:10" s="55" customFormat="1" ht="30" customHeight="1">
      <c r="A151" s="56" t="s">
        <v>2327</v>
      </c>
      <c r="B151" s="54" t="s">
        <v>2328</v>
      </c>
      <c r="C151" s="65" t="s">
        <v>2329</v>
      </c>
      <c r="D151" s="65"/>
      <c r="E151" s="51" t="s">
        <v>1811</v>
      </c>
      <c r="F151" s="51">
        <v>20110726</v>
      </c>
      <c r="G151" s="65"/>
      <c r="H151" s="51" t="s">
        <v>1807</v>
      </c>
      <c r="I151" s="57" t="s">
        <v>2330</v>
      </c>
      <c r="J151" s="65"/>
    </row>
    <row r="152" spans="1:10" ht="30" customHeight="1">
      <c r="A152" s="58" t="s">
        <v>2331</v>
      </c>
      <c r="B152" s="59" t="s">
        <v>2332</v>
      </c>
      <c r="C152" s="64"/>
      <c r="D152" s="64"/>
      <c r="E152" s="60" t="s">
        <v>1811</v>
      </c>
      <c r="F152" s="60">
        <v>20110726</v>
      </c>
      <c r="G152" s="64"/>
      <c r="H152" s="60" t="s">
        <v>1807</v>
      </c>
      <c r="I152" s="62" t="s">
        <v>2333</v>
      </c>
      <c r="J152" s="64"/>
    </row>
    <row r="153" spans="1:10" ht="30" customHeight="1">
      <c r="A153" s="58" t="s">
        <v>2334</v>
      </c>
      <c r="B153" s="64" t="s">
        <v>2335</v>
      </c>
      <c r="C153" s="64"/>
      <c r="D153" s="64"/>
      <c r="E153" s="60" t="s">
        <v>1811</v>
      </c>
      <c r="F153" s="60">
        <v>20110726</v>
      </c>
      <c r="G153" s="64"/>
      <c r="H153" s="60" t="s">
        <v>1807</v>
      </c>
      <c r="I153" s="62" t="s">
        <v>2336</v>
      </c>
      <c r="J153" s="64"/>
    </row>
    <row r="154" spans="1:10" ht="30" customHeight="1">
      <c r="A154" s="58" t="s">
        <v>2337</v>
      </c>
      <c r="B154" s="64" t="s">
        <v>2338</v>
      </c>
      <c r="C154" s="64"/>
      <c r="D154" s="64"/>
      <c r="E154" s="60" t="s">
        <v>1811</v>
      </c>
      <c r="F154" s="60">
        <v>20110726</v>
      </c>
      <c r="G154" s="64"/>
      <c r="H154" s="60" t="s">
        <v>1807</v>
      </c>
      <c r="I154" s="62" t="s">
        <v>2339</v>
      </c>
      <c r="J154" s="64"/>
    </row>
    <row r="155" spans="1:10" s="55" customFormat="1" ht="30" customHeight="1">
      <c r="A155" s="56" t="s">
        <v>2340</v>
      </c>
      <c r="B155" s="57" t="s">
        <v>2341</v>
      </c>
      <c r="C155" s="57"/>
      <c r="D155" s="57"/>
      <c r="E155" s="51" t="s">
        <v>1811</v>
      </c>
      <c r="F155" s="51">
        <v>20110726</v>
      </c>
      <c r="G155" s="57"/>
      <c r="H155" s="51" t="s">
        <v>1807</v>
      </c>
      <c r="I155" s="57" t="s">
        <v>2342</v>
      </c>
      <c r="J155" s="57"/>
    </row>
    <row r="156" spans="1:10" ht="30" customHeight="1">
      <c r="A156" s="58" t="s">
        <v>2343</v>
      </c>
      <c r="B156" s="62" t="s">
        <v>2344</v>
      </c>
      <c r="C156" s="62"/>
      <c r="D156" s="62"/>
      <c r="E156" s="60" t="s">
        <v>1811</v>
      </c>
      <c r="F156" s="60">
        <v>20110726</v>
      </c>
      <c r="G156" s="62"/>
      <c r="H156" s="60" t="s">
        <v>1807</v>
      </c>
      <c r="I156" s="62" t="s">
        <v>2345</v>
      </c>
      <c r="J156" s="62"/>
    </row>
    <row r="157" spans="1:10" ht="30" customHeight="1">
      <c r="A157" s="58" t="s">
        <v>2346</v>
      </c>
      <c r="B157" s="62" t="s">
        <v>2347</v>
      </c>
      <c r="C157" s="62"/>
      <c r="D157" s="62"/>
      <c r="E157" s="60" t="s">
        <v>1811</v>
      </c>
      <c r="F157" s="60">
        <v>20110726</v>
      </c>
      <c r="G157" s="62"/>
      <c r="H157" s="60" t="s">
        <v>1807</v>
      </c>
      <c r="I157" s="62" t="s">
        <v>2348</v>
      </c>
      <c r="J157" s="62"/>
    </row>
    <row r="158" spans="1:10" ht="30" customHeight="1">
      <c r="A158" s="58" t="s">
        <v>2349</v>
      </c>
      <c r="B158" s="62" t="s">
        <v>2350</v>
      </c>
      <c r="C158" s="62"/>
      <c r="D158" s="62"/>
      <c r="E158" s="60" t="s">
        <v>1811</v>
      </c>
      <c r="F158" s="60">
        <v>20110726</v>
      </c>
      <c r="G158" s="62"/>
      <c r="H158" s="60" t="s">
        <v>1807</v>
      </c>
      <c r="I158" s="62" t="s">
        <v>2351</v>
      </c>
      <c r="J158" s="62"/>
    </row>
    <row r="159" spans="1:10" s="55" customFormat="1" ht="30" customHeight="1">
      <c r="A159" s="56" t="s">
        <v>2352</v>
      </c>
      <c r="B159" s="57" t="s">
        <v>2353</v>
      </c>
      <c r="C159" s="57"/>
      <c r="D159" s="57"/>
      <c r="E159" s="51" t="s">
        <v>1811</v>
      </c>
      <c r="F159" s="51">
        <v>20110726</v>
      </c>
      <c r="G159" s="57"/>
      <c r="H159" s="51" t="s">
        <v>1807</v>
      </c>
      <c r="I159" s="57" t="s">
        <v>2354</v>
      </c>
      <c r="J159" s="57"/>
    </row>
    <row r="160" spans="1:10" ht="30" customHeight="1">
      <c r="A160" s="58" t="s">
        <v>2355</v>
      </c>
      <c r="B160" s="62" t="s">
        <v>2356</v>
      </c>
      <c r="C160" s="62"/>
      <c r="D160" s="62"/>
      <c r="E160" s="60" t="s">
        <v>1811</v>
      </c>
      <c r="F160" s="60">
        <v>20110726</v>
      </c>
      <c r="G160" s="62"/>
      <c r="H160" s="60" t="s">
        <v>1807</v>
      </c>
      <c r="I160" s="62" t="s">
        <v>2357</v>
      </c>
      <c r="J160" s="62"/>
    </row>
    <row r="161" spans="1:10" ht="30" customHeight="1">
      <c r="A161" s="58" t="s">
        <v>2358</v>
      </c>
      <c r="B161" s="62" t="s">
        <v>2359</v>
      </c>
      <c r="C161" s="62"/>
      <c r="D161" s="62"/>
      <c r="E161" s="60" t="s">
        <v>1811</v>
      </c>
      <c r="F161" s="60">
        <v>20110726</v>
      </c>
      <c r="G161" s="62"/>
      <c r="H161" s="60" t="s">
        <v>1807</v>
      </c>
      <c r="I161" s="62" t="s">
        <v>2360</v>
      </c>
      <c r="J161" s="62"/>
    </row>
    <row r="162" spans="1:10" ht="30" customHeight="1">
      <c r="A162" s="58" t="s">
        <v>2361</v>
      </c>
      <c r="B162" s="62" t="s">
        <v>2362</v>
      </c>
      <c r="C162" s="62"/>
      <c r="D162" s="62"/>
      <c r="E162" s="60" t="s">
        <v>1811</v>
      </c>
      <c r="F162" s="60">
        <v>20110726</v>
      </c>
      <c r="G162" s="62"/>
      <c r="H162" s="60" t="s">
        <v>1807</v>
      </c>
      <c r="I162" s="62" t="s">
        <v>2363</v>
      </c>
      <c r="J162" s="62"/>
    </row>
    <row r="163" spans="1:10" s="55" customFormat="1" ht="30" customHeight="1">
      <c r="A163" s="56" t="s">
        <v>2364</v>
      </c>
      <c r="B163" s="57" t="s">
        <v>2365</v>
      </c>
      <c r="C163" s="57"/>
      <c r="D163" s="57"/>
      <c r="E163" s="51" t="s">
        <v>1811</v>
      </c>
      <c r="F163" s="51">
        <v>20110726</v>
      </c>
      <c r="G163" s="57"/>
      <c r="H163" s="51" t="s">
        <v>1807</v>
      </c>
      <c r="I163" s="57" t="s">
        <v>2366</v>
      </c>
      <c r="J163" s="57"/>
    </row>
    <row r="164" spans="1:10" ht="30" customHeight="1">
      <c r="A164" s="58" t="s">
        <v>2367</v>
      </c>
      <c r="B164" s="62" t="s">
        <v>2368</v>
      </c>
      <c r="C164" s="62"/>
      <c r="D164" s="62"/>
      <c r="E164" s="60" t="s">
        <v>1811</v>
      </c>
      <c r="F164" s="60">
        <v>20110726</v>
      </c>
      <c r="G164" s="62"/>
      <c r="H164" s="60" t="s">
        <v>1807</v>
      </c>
      <c r="I164" s="62" t="s">
        <v>2369</v>
      </c>
      <c r="J164" s="62"/>
    </row>
    <row r="165" spans="1:10" ht="30" customHeight="1">
      <c r="A165" s="58" t="s">
        <v>2370</v>
      </c>
      <c r="B165" s="62" t="s">
        <v>2371</v>
      </c>
      <c r="C165" s="62"/>
      <c r="D165" s="62"/>
      <c r="E165" s="60" t="s">
        <v>1811</v>
      </c>
      <c r="F165" s="60">
        <v>20110726</v>
      </c>
      <c r="G165" s="62"/>
      <c r="H165" s="60" t="s">
        <v>1807</v>
      </c>
      <c r="I165" s="62" t="s">
        <v>2372</v>
      </c>
      <c r="J165" s="62"/>
    </row>
    <row r="166" spans="1:10" ht="30" customHeight="1">
      <c r="A166" s="58" t="s">
        <v>2373</v>
      </c>
      <c r="B166" s="62" t="s">
        <v>2374</v>
      </c>
      <c r="C166" s="62"/>
      <c r="D166" s="62"/>
      <c r="E166" s="60" t="s">
        <v>1811</v>
      </c>
      <c r="F166" s="60">
        <v>20110726</v>
      </c>
      <c r="G166" s="62"/>
      <c r="H166" s="60" t="s">
        <v>1807</v>
      </c>
      <c r="I166" s="62" t="s">
        <v>2375</v>
      </c>
      <c r="J166" s="62"/>
    </row>
    <row r="167" spans="1:10" s="55" customFormat="1" ht="30" customHeight="1">
      <c r="A167" s="56" t="s">
        <v>2376</v>
      </c>
      <c r="B167" s="57" t="s">
        <v>2377</v>
      </c>
      <c r="C167" s="57"/>
      <c r="D167" s="57"/>
      <c r="E167" s="51" t="s">
        <v>1811</v>
      </c>
      <c r="F167" s="51">
        <v>20110726</v>
      </c>
      <c r="G167" s="57"/>
      <c r="H167" s="51" t="s">
        <v>1807</v>
      </c>
      <c r="I167" s="57" t="s">
        <v>2378</v>
      </c>
      <c r="J167" s="57"/>
    </row>
    <row r="168" spans="1:10" ht="30" customHeight="1">
      <c r="A168" s="58" t="s">
        <v>2379</v>
      </c>
      <c r="B168" s="62" t="s">
        <v>2380</v>
      </c>
      <c r="C168" s="62"/>
      <c r="D168" s="62"/>
      <c r="E168" s="60" t="s">
        <v>1811</v>
      </c>
      <c r="F168" s="60">
        <v>20110726</v>
      </c>
      <c r="G168" s="62"/>
      <c r="H168" s="60" t="s">
        <v>1807</v>
      </c>
      <c r="I168" s="62" t="s">
        <v>2381</v>
      </c>
      <c r="J168" s="62"/>
    </row>
    <row r="169" spans="1:10" ht="30" customHeight="1">
      <c r="A169" s="58" t="s">
        <v>2382</v>
      </c>
      <c r="B169" s="62" t="s">
        <v>2383</v>
      </c>
      <c r="C169" s="62"/>
      <c r="D169" s="62"/>
      <c r="E169" s="60" t="s">
        <v>1811</v>
      </c>
      <c r="F169" s="60">
        <v>20110726</v>
      </c>
      <c r="G169" s="62"/>
      <c r="H169" s="60" t="s">
        <v>1807</v>
      </c>
      <c r="I169" s="62" t="s">
        <v>2384</v>
      </c>
      <c r="J169" s="62"/>
    </row>
    <row r="170" spans="1:10" ht="30" customHeight="1">
      <c r="A170" s="58" t="s">
        <v>2385</v>
      </c>
      <c r="B170" s="62" t="s">
        <v>2386</v>
      </c>
      <c r="C170" s="62"/>
      <c r="D170" s="62"/>
      <c r="E170" s="60" t="s">
        <v>1811</v>
      </c>
      <c r="F170" s="60">
        <v>20110726</v>
      </c>
      <c r="G170" s="62"/>
      <c r="H170" s="60" t="s">
        <v>1807</v>
      </c>
      <c r="I170" s="62" t="s">
        <v>2387</v>
      </c>
      <c r="J170" s="62"/>
    </row>
    <row r="171" spans="1:10" s="55" customFormat="1" ht="30" customHeight="1">
      <c r="A171" s="56" t="s">
        <v>2388</v>
      </c>
      <c r="B171" s="57" t="s">
        <v>2389</v>
      </c>
      <c r="C171" s="57"/>
      <c r="D171" s="57"/>
      <c r="E171" s="51" t="s">
        <v>1811</v>
      </c>
      <c r="F171" s="51">
        <v>20110726</v>
      </c>
      <c r="G171" s="57"/>
      <c r="H171" s="51" t="s">
        <v>1807</v>
      </c>
      <c r="I171" s="57" t="s">
        <v>2390</v>
      </c>
      <c r="J171" s="57"/>
    </row>
    <row r="172" spans="1:10" ht="30" customHeight="1">
      <c r="A172" s="58" t="s">
        <v>2391</v>
      </c>
      <c r="B172" s="62" t="s">
        <v>2392</v>
      </c>
      <c r="C172" s="62"/>
      <c r="D172" s="62"/>
      <c r="E172" s="60" t="s">
        <v>1811</v>
      </c>
      <c r="F172" s="60">
        <v>20110726</v>
      </c>
      <c r="G172" s="62"/>
      <c r="H172" s="60" t="s">
        <v>1807</v>
      </c>
      <c r="I172" s="62" t="s">
        <v>2393</v>
      </c>
      <c r="J172" s="62"/>
    </row>
    <row r="173" spans="1:10" ht="30" customHeight="1">
      <c r="A173" s="58" t="s">
        <v>2394</v>
      </c>
      <c r="B173" s="62" t="s">
        <v>2395</v>
      </c>
      <c r="C173" s="62"/>
      <c r="D173" s="62"/>
      <c r="E173" s="60" t="s">
        <v>1811</v>
      </c>
      <c r="F173" s="60">
        <v>20110726</v>
      </c>
      <c r="G173" s="62"/>
      <c r="H173" s="60" t="s">
        <v>1807</v>
      </c>
      <c r="I173" s="62" t="s">
        <v>2396</v>
      </c>
      <c r="J173" s="62"/>
    </row>
    <row r="174" spans="1:10" ht="30" customHeight="1">
      <c r="A174" s="58" t="s">
        <v>2397</v>
      </c>
      <c r="B174" s="62" t="s">
        <v>2398</v>
      </c>
      <c r="C174" s="62"/>
      <c r="D174" s="62"/>
      <c r="E174" s="60" t="s">
        <v>1811</v>
      </c>
      <c r="F174" s="60">
        <v>20110726</v>
      </c>
      <c r="G174" s="62"/>
      <c r="H174" s="60" t="s">
        <v>1807</v>
      </c>
      <c r="I174" s="62" t="s">
        <v>2399</v>
      </c>
      <c r="J174" s="62"/>
    </row>
    <row r="175" spans="1:10" s="55" customFormat="1" ht="30" customHeight="1">
      <c r="A175" s="93" t="s">
        <v>2400</v>
      </c>
      <c r="B175" s="94" t="s">
        <v>2401</v>
      </c>
      <c r="C175" s="94"/>
      <c r="D175" s="94"/>
      <c r="E175" s="51" t="s">
        <v>1811</v>
      </c>
      <c r="F175" s="51">
        <v>20110726</v>
      </c>
      <c r="G175" s="94"/>
      <c r="H175" s="51" t="s">
        <v>1807</v>
      </c>
      <c r="I175" s="94" t="s">
        <v>2402</v>
      </c>
      <c r="J175" s="94"/>
    </row>
    <row r="176" spans="1:10" s="55" customFormat="1" ht="30" customHeight="1">
      <c r="A176" s="93" t="s">
        <v>2403</v>
      </c>
      <c r="B176" s="95" t="s">
        <v>2404</v>
      </c>
      <c r="C176" s="94"/>
      <c r="D176" s="94"/>
      <c r="E176" s="51" t="s">
        <v>1811</v>
      </c>
      <c r="F176" s="51">
        <v>20110726</v>
      </c>
      <c r="G176" s="94"/>
      <c r="H176" s="51" t="s">
        <v>1807</v>
      </c>
      <c r="I176" s="94" t="s">
        <v>2405</v>
      </c>
      <c r="J176" s="94"/>
    </row>
    <row r="177" spans="1:10" s="55" customFormat="1" ht="30" customHeight="1">
      <c r="A177" s="56" t="s">
        <v>2406</v>
      </c>
      <c r="B177" s="57" t="s">
        <v>2407</v>
      </c>
      <c r="C177" s="57"/>
      <c r="D177" s="57"/>
      <c r="E177" s="51" t="s">
        <v>1811</v>
      </c>
      <c r="F177" s="51">
        <v>20110726</v>
      </c>
      <c r="G177" s="57"/>
      <c r="H177" s="51" t="s">
        <v>1807</v>
      </c>
      <c r="I177" s="57" t="s">
        <v>2408</v>
      </c>
      <c r="J177" s="57"/>
    </row>
    <row r="178" spans="1:10" ht="30" customHeight="1">
      <c r="A178" s="58" t="s">
        <v>2409</v>
      </c>
      <c r="B178" s="62" t="s">
        <v>2410</v>
      </c>
      <c r="C178" s="62"/>
      <c r="D178" s="62"/>
      <c r="E178" s="60" t="s">
        <v>1811</v>
      </c>
      <c r="F178" s="60">
        <v>20110726</v>
      </c>
      <c r="G178" s="62"/>
      <c r="H178" s="60" t="s">
        <v>1807</v>
      </c>
      <c r="I178" s="62" t="s">
        <v>2411</v>
      </c>
      <c r="J178" s="62"/>
    </row>
    <row r="179" spans="1:10" ht="30" customHeight="1">
      <c r="A179" s="58" t="s">
        <v>2412</v>
      </c>
      <c r="B179" s="62" t="s">
        <v>2413</v>
      </c>
      <c r="C179" s="62"/>
      <c r="D179" s="62"/>
      <c r="E179" s="60" t="s">
        <v>1811</v>
      </c>
      <c r="F179" s="60">
        <v>20110726</v>
      </c>
      <c r="G179" s="62"/>
      <c r="H179" s="60" t="s">
        <v>1807</v>
      </c>
      <c r="I179" s="62" t="s">
        <v>2414</v>
      </c>
      <c r="J179" s="62"/>
    </row>
    <row r="180" spans="1:10" ht="30" customHeight="1">
      <c r="A180" s="58" t="s">
        <v>2415</v>
      </c>
      <c r="B180" s="62" t="s">
        <v>2416</v>
      </c>
      <c r="C180" s="62"/>
      <c r="D180" s="62"/>
      <c r="E180" s="60" t="s">
        <v>1811</v>
      </c>
      <c r="F180" s="60">
        <v>20110726</v>
      </c>
      <c r="G180" s="62"/>
      <c r="H180" s="60" t="s">
        <v>1807</v>
      </c>
      <c r="I180" s="62" t="s">
        <v>2417</v>
      </c>
      <c r="J180" s="62"/>
    </row>
    <row r="181" spans="1:10" s="55" customFormat="1" ht="30" customHeight="1">
      <c r="A181" s="56" t="s">
        <v>2418</v>
      </c>
      <c r="B181" s="57" t="s">
        <v>2419</v>
      </c>
      <c r="C181" s="57"/>
      <c r="D181" s="57"/>
      <c r="E181" s="51" t="s">
        <v>1811</v>
      </c>
      <c r="F181" s="51">
        <v>20110726</v>
      </c>
      <c r="G181" s="57"/>
      <c r="H181" s="51" t="s">
        <v>1807</v>
      </c>
      <c r="I181" s="57" t="s">
        <v>2420</v>
      </c>
      <c r="J181" s="57"/>
    </row>
    <row r="182" spans="1:10" ht="30" customHeight="1">
      <c r="A182" s="58" t="s">
        <v>2421</v>
      </c>
      <c r="B182" s="62" t="s">
        <v>2422</v>
      </c>
      <c r="C182" s="62"/>
      <c r="D182" s="62"/>
      <c r="E182" s="60" t="s">
        <v>1811</v>
      </c>
      <c r="F182" s="60">
        <v>20110726</v>
      </c>
      <c r="G182" s="62"/>
      <c r="H182" s="60" t="s">
        <v>1807</v>
      </c>
      <c r="I182" s="62" t="s">
        <v>2423</v>
      </c>
      <c r="J182" s="62"/>
    </row>
    <row r="183" spans="1:10" ht="30" customHeight="1">
      <c r="A183" s="58" t="s">
        <v>2424</v>
      </c>
      <c r="B183" s="62" t="s">
        <v>2425</v>
      </c>
      <c r="C183" s="62"/>
      <c r="D183" s="62"/>
      <c r="E183" s="60" t="s">
        <v>1811</v>
      </c>
      <c r="F183" s="60">
        <v>20110726</v>
      </c>
      <c r="G183" s="62"/>
      <c r="H183" s="60" t="s">
        <v>1807</v>
      </c>
      <c r="I183" s="62" t="s">
        <v>2426</v>
      </c>
      <c r="J183" s="62"/>
    </row>
    <row r="184" spans="1:10" ht="30" customHeight="1">
      <c r="A184" s="58" t="s">
        <v>2427</v>
      </c>
      <c r="B184" s="62" t="s">
        <v>2428</v>
      </c>
      <c r="C184" s="62"/>
      <c r="D184" s="62"/>
      <c r="E184" s="60" t="s">
        <v>1811</v>
      </c>
      <c r="F184" s="60">
        <v>20110726</v>
      </c>
      <c r="G184" s="62"/>
      <c r="H184" s="60" t="s">
        <v>1807</v>
      </c>
      <c r="I184" s="62" t="s">
        <v>2429</v>
      </c>
      <c r="J184" s="62"/>
    </row>
    <row r="185" spans="1:10" ht="30" customHeight="1">
      <c r="A185" s="58" t="s">
        <v>2430</v>
      </c>
      <c r="B185" s="62" t="s">
        <v>2431</v>
      </c>
      <c r="C185" s="62"/>
      <c r="D185" s="62"/>
      <c r="E185" s="60" t="s">
        <v>1917</v>
      </c>
      <c r="F185" s="60">
        <v>20110726</v>
      </c>
      <c r="G185" s="62"/>
      <c r="H185" s="60" t="s">
        <v>1918</v>
      </c>
      <c r="I185" s="62" t="s">
        <v>2432</v>
      </c>
      <c r="J185" s="62"/>
    </row>
    <row r="186" spans="1:10" ht="30" customHeight="1">
      <c r="A186" s="58" t="s">
        <v>2433</v>
      </c>
      <c r="B186" s="62" t="s">
        <v>2434</v>
      </c>
      <c r="C186" s="62"/>
      <c r="D186" s="62"/>
      <c r="E186" s="60" t="s">
        <v>1917</v>
      </c>
      <c r="F186" s="60">
        <v>20110726</v>
      </c>
      <c r="G186" s="62"/>
      <c r="H186" s="60" t="s">
        <v>1918</v>
      </c>
      <c r="I186" s="62" t="s">
        <v>2435</v>
      </c>
      <c r="J186" s="62"/>
    </row>
    <row r="187" spans="1:10" ht="30" customHeight="1">
      <c r="A187" s="58" t="s">
        <v>2436</v>
      </c>
      <c r="B187" s="62" t="s">
        <v>2437</v>
      </c>
      <c r="C187" s="62"/>
      <c r="D187" s="62"/>
      <c r="E187" s="60" t="s">
        <v>1917</v>
      </c>
      <c r="F187" s="60">
        <v>20110726</v>
      </c>
      <c r="G187" s="62"/>
      <c r="H187" s="60" t="s">
        <v>1918</v>
      </c>
      <c r="I187" s="62" t="s">
        <v>2438</v>
      </c>
      <c r="J187" s="62"/>
    </row>
    <row r="188" spans="1:10" ht="30" customHeight="1">
      <c r="A188" s="58" t="s">
        <v>2439</v>
      </c>
      <c r="B188" s="62" t="s">
        <v>2440</v>
      </c>
      <c r="C188" s="62"/>
      <c r="D188" s="62"/>
      <c r="E188" s="60" t="s">
        <v>1917</v>
      </c>
      <c r="F188" s="60">
        <v>20110726</v>
      </c>
      <c r="G188" s="62"/>
      <c r="H188" s="60" t="s">
        <v>1918</v>
      </c>
      <c r="I188" s="62" t="s">
        <v>2441</v>
      </c>
      <c r="J188" s="62"/>
    </row>
    <row r="189" spans="1:10" ht="30" customHeight="1">
      <c r="A189" s="58" t="s">
        <v>2442</v>
      </c>
      <c r="B189" s="62" t="s">
        <v>2443</v>
      </c>
      <c r="C189" s="62"/>
      <c r="D189" s="62"/>
      <c r="E189" s="60" t="s">
        <v>1917</v>
      </c>
      <c r="F189" s="60">
        <v>20110726</v>
      </c>
      <c r="G189" s="62"/>
      <c r="H189" s="60" t="s">
        <v>1918</v>
      </c>
      <c r="I189" s="62" t="s">
        <v>2444</v>
      </c>
      <c r="J189" s="62"/>
    </row>
    <row r="190" spans="1:10" ht="30" customHeight="1">
      <c r="A190" s="58" t="s">
        <v>2445</v>
      </c>
      <c r="B190" s="62" t="s">
        <v>2446</v>
      </c>
      <c r="C190" s="62"/>
      <c r="D190" s="62"/>
      <c r="E190" s="60" t="s">
        <v>1917</v>
      </c>
      <c r="F190" s="60">
        <v>20110726</v>
      </c>
      <c r="G190" s="62"/>
      <c r="H190" s="60" t="s">
        <v>1918</v>
      </c>
      <c r="I190" s="62" t="s">
        <v>2447</v>
      </c>
      <c r="J190" s="62"/>
    </row>
    <row r="191" spans="1:10" ht="30" customHeight="1">
      <c r="A191" s="58" t="s">
        <v>2448</v>
      </c>
      <c r="B191" s="62" t="s">
        <v>2449</v>
      </c>
      <c r="C191" s="62"/>
      <c r="D191" s="62"/>
      <c r="E191" s="60" t="s">
        <v>1811</v>
      </c>
      <c r="F191" s="60">
        <v>20110726</v>
      </c>
      <c r="G191" s="62"/>
      <c r="H191" s="60" t="s">
        <v>1807</v>
      </c>
      <c r="I191" s="62" t="s">
        <v>2450</v>
      </c>
      <c r="J191" s="62"/>
    </row>
    <row r="192" spans="1:10" ht="30" customHeight="1">
      <c r="A192" s="58" t="s">
        <v>2451</v>
      </c>
      <c r="B192" s="62" t="s">
        <v>2452</v>
      </c>
      <c r="C192" s="62"/>
      <c r="D192" s="62"/>
      <c r="E192" s="60" t="s">
        <v>1811</v>
      </c>
      <c r="F192" s="60">
        <v>20110726</v>
      </c>
      <c r="G192" s="62"/>
      <c r="H192" s="60" t="s">
        <v>1807</v>
      </c>
      <c r="I192" s="62" t="s">
        <v>2453</v>
      </c>
      <c r="J192" s="62"/>
    </row>
    <row r="193" spans="1:10" ht="30" customHeight="1">
      <c r="A193" s="58" t="s">
        <v>2454</v>
      </c>
      <c r="B193" s="62" t="s">
        <v>2455</v>
      </c>
      <c r="C193" s="62"/>
      <c r="D193" s="62"/>
      <c r="E193" s="60" t="s">
        <v>1811</v>
      </c>
      <c r="F193" s="60">
        <v>20110726</v>
      </c>
      <c r="G193" s="62"/>
      <c r="H193" s="60" t="s">
        <v>1807</v>
      </c>
      <c r="I193" s="62" t="s">
        <v>2456</v>
      </c>
      <c r="J193" s="62"/>
    </row>
    <row r="194" spans="1:10" ht="30" customHeight="1">
      <c r="A194" s="58" t="s">
        <v>2457</v>
      </c>
      <c r="B194" s="62" t="s">
        <v>2458</v>
      </c>
      <c r="C194" s="62"/>
      <c r="D194" s="62"/>
      <c r="E194" s="60" t="s">
        <v>1917</v>
      </c>
      <c r="F194" s="60">
        <v>20110726</v>
      </c>
      <c r="G194" s="62"/>
      <c r="H194" s="60" t="s">
        <v>1918</v>
      </c>
      <c r="I194" s="62" t="s">
        <v>2459</v>
      </c>
      <c r="J194" s="62"/>
    </row>
    <row r="195" spans="1:10" s="55" customFormat="1" ht="30" customHeight="1">
      <c r="A195" s="56" t="s">
        <v>2460</v>
      </c>
      <c r="B195" s="57" t="s">
        <v>2461</v>
      </c>
      <c r="C195" s="57"/>
      <c r="D195" s="57"/>
      <c r="E195" s="51" t="s">
        <v>1917</v>
      </c>
      <c r="F195" s="51">
        <v>20110726</v>
      </c>
      <c r="G195" s="57"/>
      <c r="H195" s="51" t="s">
        <v>1918</v>
      </c>
      <c r="I195" s="57" t="s">
        <v>2462</v>
      </c>
      <c r="J195" s="57"/>
    </row>
    <row r="196" spans="1:10" ht="30" customHeight="1">
      <c r="A196" s="58" t="s">
        <v>2463</v>
      </c>
      <c r="B196" s="62" t="s">
        <v>2464</v>
      </c>
      <c r="C196" s="62"/>
      <c r="D196" s="62"/>
      <c r="E196" s="60" t="s">
        <v>1917</v>
      </c>
      <c r="F196" s="60">
        <v>20110726</v>
      </c>
      <c r="G196" s="62"/>
      <c r="H196" s="60" t="s">
        <v>1918</v>
      </c>
      <c r="I196" s="62" t="s">
        <v>2465</v>
      </c>
      <c r="J196" s="62"/>
    </row>
    <row r="197" spans="1:10" ht="30" customHeight="1">
      <c r="A197" s="58" t="s">
        <v>2466</v>
      </c>
      <c r="B197" s="62" t="s">
        <v>2467</v>
      </c>
      <c r="C197" s="62"/>
      <c r="D197" s="62"/>
      <c r="E197" s="60" t="s">
        <v>1917</v>
      </c>
      <c r="F197" s="60">
        <v>20110726</v>
      </c>
      <c r="G197" s="62"/>
      <c r="H197" s="60" t="s">
        <v>1918</v>
      </c>
      <c r="I197" s="62" t="s">
        <v>2468</v>
      </c>
      <c r="J197" s="62"/>
    </row>
    <row r="198" spans="1:10" ht="30" customHeight="1">
      <c r="A198" s="58" t="s">
        <v>2469</v>
      </c>
      <c r="B198" s="62" t="s">
        <v>2470</v>
      </c>
      <c r="C198" s="62"/>
      <c r="D198" s="62"/>
      <c r="E198" s="60" t="s">
        <v>1917</v>
      </c>
      <c r="F198" s="60">
        <v>20110726</v>
      </c>
      <c r="G198" s="62"/>
      <c r="H198" s="60" t="s">
        <v>1918</v>
      </c>
      <c r="I198" s="62" t="s">
        <v>2471</v>
      </c>
      <c r="J198" s="62"/>
    </row>
    <row r="199" spans="1:10" s="55" customFormat="1" ht="30" customHeight="1">
      <c r="A199" s="56" t="s">
        <v>2472</v>
      </c>
      <c r="B199" s="57" t="s">
        <v>2473</v>
      </c>
      <c r="C199" s="57"/>
      <c r="D199" s="57"/>
      <c r="E199" s="51" t="s">
        <v>1917</v>
      </c>
      <c r="F199" s="51">
        <v>20110726</v>
      </c>
      <c r="G199" s="57"/>
      <c r="H199" s="51" t="s">
        <v>1918</v>
      </c>
      <c r="I199" s="57" t="s">
        <v>2474</v>
      </c>
      <c r="J199" s="57"/>
    </row>
    <row r="200" spans="1:10" ht="30" customHeight="1">
      <c r="A200" s="58" t="s">
        <v>2475</v>
      </c>
      <c r="B200" s="62" t="s">
        <v>2476</v>
      </c>
      <c r="C200" s="62"/>
      <c r="D200" s="62"/>
      <c r="E200" s="60" t="s">
        <v>1917</v>
      </c>
      <c r="F200" s="60">
        <v>20110726</v>
      </c>
      <c r="G200" s="62"/>
      <c r="H200" s="60" t="s">
        <v>1918</v>
      </c>
      <c r="I200" s="62" t="s">
        <v>2477</v>
      </c>
      <c r="J200" s="62"/>
    </row>
    <row r="201" spans="1:10" ht="30" customHeight="1">
      <c r="A201" s="58" t="s">
        <v>2478</v>
      </c>
      <c r="B201" s="62" t="s">
        <v>2479</v>
      </c>
      <c r="C201" s="62"/>
      <c r="D201" s="62"/>
      <c r="E201" s="60" t="s">
        <v>1811</v>
      </c>
      <c r="F201" s="60">
        <v>20110726</v>
      </c>
      <c r="G201" s="62"/>
      <c r="H201" s="60" t="s">
        <v>1807</v>
      </c>
      <c r="I201" s="62" t="s">
        <v>2480</v>
      </c>
      <c r="J201" s="62"/>
    </row>
    <row r="202" spans="1:10" ht="30" customHeight="1">
      <c r="A202" s="58" t="s">
        <v>2481</v>
      </c>
      <c r="B202" s="62" t="s">
        <v>2482</v>
      </c>
      <c r="C202" s="62"/>
      <c r="D202" s="62"/>
      <c r="E202" s="60" t="s">
        <v>1811</v>
      </c>
      <c r="F202" s="60">
        <v>20110726</v>
      </c>
      <c r="G202" s="62"/>
      <c r="H202" s="60" t="s">
        <v>1807</v>
      </c>
      <c r="I202" s="62" t="s">
        <v>2483</v>
      </c>
      <c r="J202" s="62"/>
    </row>
    <row r="203" spans="1:10" ht="30" customHeight="1">
      <c r="A203" s="58" t="s">
        <v>2484</v>
      </c>
      <c r="B203" s="62" t="s">
        <v>2485</v>
      </c>
      <c r="C203" s="62"/>
      <c r="D203" s="62"/>
      <c r="E203" s="60" t="s">
        <v>1811</v>
      </c>
      <c r="F203" s="60">
        <v>20110726</v>
      </c>
      <c r="G203" s="62"/>
      <c r="H203" s="60" t="s">
        <v>1807</v>
      </c>
      <c r="I203" s="62" t="s">
        <v>2486</v>
      </c>
      <c r="J203" s="62"/>
    </row>
    <row r="204" spans="1:10" s="55" customFormat="1" ht="30" customHeight="1">
      <c r="A204" s="56" t="s">
        <v>2487</v>
      </c>
      <c r="B204" s="57" t="s">
        <v>2488</v>
      </c>
      <c r="C204" s="57"/>
      <c r="D204" s="57"/>
      <c r="E204" s="51" t="s">
        <v>1917</v>
      </c>
      <c r="F204" s="51">
        <v>20110726</v>
      </c>
      <c r="G204" s="57"/>
      <c r="H204" s="51" t="s">
        <v>1918</v>
      </c>
      <c r="I204" s="57" t="s">
        <v>2489</v>
      </c>
      <c r="J204" s="57"/>
    </row>
    <row r="205" spans="1:10" ht="30" customHeight="1">
      <c r="A205" s="58" t="s">
        <v>2490</v>
      </c>
      <c r="B205" s="62" t="s">
        <v>2491</v>
      </c>
      <c r="C205" s="62"/>
      <c r="D205" s="62"/>
      <c r="E205" s="60" t="s">
        <v>1917</v>
      </c>
      <c r="F205" s="60">
        <v>20110726</v>
      </c>
      <c r="G205" s="62"/>
      <c r="H205" s="60" t="s">
        <v>1918</v>
      </c>
      <c r="I205" s="62" t="s">
        <v>2492</v>
      </c>
      <c r="J205" s="62"/>
    </row>
    <row r="206" spans="1:10" ht="30" customHeight="1">
      <c r="A206" s="58" t="s">
        <v>2493</v>
      </c>
      <c r="B206" s="62" t="s">
        <v>2494</v>
      </c>
      <c r="C206" s="62"/>
      <c r="D206" s="62"/>
      <c r="E206" s="60" t="s">
        <v>1917</v>
      </c>
      <c r="F206" s="60">
        <v>20110726</v>
      </c>
      <c r="G206" s="62"/>
      <c r="H206" s="60" t="s">
        <v>1918</v>
      </c>
      <c r="I206" s="62" t="s">
        <v>2495</v>
      </c>
      <c r="J206" s="62"/>
    </row>
    <row r="207" spans="1:10" ht="30" customHeight="1">
      <c r="A207" s="58" t="s">
        <v>2496</v>
      </c>
      <c r="B207" s="62" t="s">
        <v>2497</v>
      </c>
      <c r="C207" s="62"/>
      <c r="D207" s="62"/>
      <c r="E207" s="60" t="s">
        <v>1917</v>
      </c>
      <c r="F207" s="60">
        <v>20110726</v>
      </c>
      <c r="G207" s="62"/>
      <c r="H207" s="60" t="s">
        <v>1918</v>
      </c>
      <c r="I207" s="62" t="s">
        <v>2498</v>
      </c>
      <c r="J207" s="62"/>
    </row>
    <row r="208" spans="1:10" ht="30" customHeight="1">
      <c r="A208" s="58" t="s">
        <v>2499</v>
      </c>
      <c r="B208" s="62" t="s">
        <v>2500</v>
      </c>
      <c r="C208" s="62"/>
      <c r="D208" s="62"/>
      <c r="E208" s="60" t="s">
        <v>1917</v>
      </c>
      <c r="F208" s="60">
        <v>20110726</v>
      </c>
      <c r="G208" s="62"/>
      <c r="H208" s="60" t="s">
        <v>1918</v>
      </c>
      <c r="I208" s="62" t="s">
        <v>2501</v>
      </c>
      <c r="J208" s="62"/>
    </row>
    <row r="209" spans="1:10" ht="30" customHeight="1">
      <c r="A209" s="58" t="s">
        <v>2502</v>
      </c>
      <c r="B209" s="62" t="s">
        <v>2503</v>
      </c>
      <c r="C209" s="62"/>
      <c r="D209" s="62"/>
      <c r="E209" s="60" t="s">
        <v>1917</v>
      </c>
      <c r="F209" s="60">
        <v>20110726</v>
      </c>
      <c r="G209" s="62"/>
      <c r="H209" s="60" t="s">
        <v>1918</v>
      </c>
      <c r="I209" s="62" t="s">
        <v>2504</v>
      </c>
      <c r="J209" s="62"/>
    </row>
    <row r="210" spans="1:10" s="55" customFormat="1" ht="30" customHeight="1">
      <c r="A210" s="56" t="s">
        <v>2505</v>
      </c>
      <c r="B210" s="57" t="s">
        <v>2506</v>
      </c>
      <c r="C210" s="57"/>
      <c r="D210" s="57"/>
      <c r="E210" s="51" t="s">
        <v>1917</v>
      </c>
      <c r="F210" s="51">
        <v>20110726</v>
      </c>
      <c r="G210" s="57"/>
      <c r="H210" s="51" t="s">
        <v>1918</v>
      </c>
      <c r="I210" s="57" t="s">
        <v>2507</v>
      </c>
      <c r="J210" s="57"/>
    </row>
    <row r="211" spans="1:10" ht="30" customHeight="1">
      <c r="A211" s="58" t="s">
        <v>2508</v>
      </c>
      <c r="B211" s="62" t="s">
        <v>2509</v>
      </c>
      <c r="C211" s="62"/>
      <c r="D211" s="62"/>
      <c r="E211" s="60" t="s">
        <v>1917</v>
      </c>
      <c r="F211" s="60">
        <v>20110726</v>
      </c>
      <c r="G211" s="62"/>
      <c r="H211" s="60" t="s">
        <v>1918</v>
      </c>
      <c r="I211" s="62" t="s">
        <v>2510</v>
      </c>
      <c r="J211" s="62"/>
    </row>
    <row r="212" spans="1:10" ht="30" customHeight="1">
      <c r="A212" s="58" t="s">
        <v>2511</v>
      </c>
      <c r="B212" s="62" t="s">
        <v>2512</v>
      </c>
      <c r="C212" s="62"/>
      <c r="D212" s="62"/>
      <c r="E212" s="60" t="s">
        <v>1811</v>
      </c>
      <c r="F212" s="60">
        <v>20110726</v>
      </c>
      <c r="G212" s="62"/>
      <c r="H212" s="60" t="s">
        <v>1807</v>
      </c>
      <c r="I212" s="62" t="s">
        <v>2513</v>
      </c>
      <c r="J212" s="62"/>
    </row>
    <row r="213" spans="1:10" ht="30" customHeight="1">
      <c r="A213" s="58" t="s">
        <v>2514</v>
      </c>
      <c r="B213" s="62" t="s">
        <v>2515</v>
      </c>
      <c r="C213" s="62"/>
      <c r="D213" s="62"/>
      <c r="E213" s="60" t="s">
        <v>1811</v>
      </c>
      <c r="F213" s="60">
        <v>20110726</v>
      </c>
      <c r="G213" s="62"/>
      <c r="H213" s="60" t="s">
        <v>1807</v>
      </c>
      <c r="I213" s="62" t="s">
        <v>2516</v>
      </c>
      <c r="J213" s="62"/>
    </row>
    <row r="214" spans="1:10" ht="30" customHeight="1">
      <c r="A214" s="58" t="s">
        <v>2517</v>
      </c>
      <c r="B214" s="62" t="s">
        <v>2518</v>
      </c>
      <c r="C214" s="62"/>
      <c r="D214" s="62"/>
      <c r="E214" s="60" t="s">
        <v>1811</v>
      </c>
      <c r="F214" s="60">
        <v>20110726</v>
      </c>
      <c r="G214" s="62"/>
      <c r="H214" s="60" t="s">
        <v>1807</v>
      </c>
      <c r="I214" s="62" t="s">
        <v>2519</v>
      </c>
      <c r="J214" s="62"/>
    </row>
    <row r="215" spans="1:10" s="55" customFormat="1" ht="30" customHeight="1">
      <c r="A215" s="56" t="s">
        <v>2520</v>
      </c>
      <c r="B215" s="57" t="s">
        <v>2521</v>
      </c>
      <c r="C215" s="57"/>
      <c r="D215" s="57"/>
      <c r="E215" s="51" t="s">
        <v>1917</v>
      </c>
      <c r="F215" s="51">
        <v>20110726</v>
      </c>
      <c r="G215" s="57"/>
      <c r="H215" s="51" t="s">
        <v>1918</v>
      </c>
      <c r="I215" s="57" t="s">
        <v>2522</v>
      </c>
      <c r="J215" s="57"/>
    </row>
    <row r="216" spans="1:10" ht="30" customHeight="1">
      <c r="A216" s="58" t="s">
        <v>2523</v>
      </c>
      <c r="B216" s="62" t="s">
        <v>2524</v>
      </c>
      <c r="C216" s="62"/>
      <c r="D216" s="62"/>
      <c r="E216" s="60" t="s">
        <v>1917</v>
      </c>
      <c r="F216" s="60">
        <v>20110726</v>
      </c>
      <c r="G216" s="62"/>
      <c r="H216" s="60" t="s">
        <v>1918</v>
      </c>
      <c r="I216" s="62" t="s">
        <v>2525</v>
      </c>
      <c r="J216" s="62"/>
    </row>
    <row r="217" spans="1:10" ht="30" customHeight="1">
      <c r="A217" s="58" t="s">
        <v>2526</v>
      </c>
      <c r="B217" s="62" t="s">
        <v>2527</v>
      </c>
      <c r="C217" s="62"/>
      <c r="D217" s="62"/>
      <c r="E217" s="60" t="s">
        <v>1917</v>
      </c>
      <c r="F217" s="60">
        <v>20110726</v>
      </c>
      <c r="G217" s="62"/>
      <c r="H217" s="60" t="s">
        <v>1918</v>
      </c>
      <c r="I217" s="62" t="s">
        <v>2528</v>
      </c>
      <c r="J217" s="62"/>
    </row>
    <row r="218" spans="1:10" ht="30" customHeight="1">
      <c r="A218" s="58" t="s">
        <v>2529</v>
      </c>
      <c r="B218" s="62" t="s">
        <v>2530</v>
      </c>
      <c r="C218" s="62"/>
      <c r="D218" s="62"/>
      <c r="E218" s="60" t="s">
        <v>1917</v>
      </c>
      <c r="F218" s="60">
        <v>20110726</v>
      </c>
      <c r="G218" s="62"/>
      <c r="H218" s="60" t="s">
        <v>1918</v>
      </c>
      <c r="I218" s="62" t="s">
        <v>2531</v>
      </c>
      <c r="J218" s="62"/>
    </row>
    <row r="219" spans="1:10" ht="30" customHeight="1">
      <c r="A219" s="58" t="s">
        <v>2532</v>
      </c>
      <c r="B219" s="62" t="s">
        <v>2533</v>
      </c>
      <c r="C219" s="62"/>
      <c r="D219" s="62"/>
      <c r="E219" s="60" t="s">
        <v>1917</v>
      </c>
      <c r="F219" s="60">
        <v>20110726</v>
      </c>
      <c r="G219" s="62"/>
      <c r="H219" s="60" t="s">
        <v>1918</v>
      </c>
      <c r="I219" s="62" t="s">
        <v>2534</v>
      </c>
      <c r="J219" s="62"/>
    </row>
    <row r="220" spans="1:10" s="55" customFormat="1" ht="30" customHeight="1">
      <c r="A220" s="56" t="s">
        <v>2535</v>
      </c>
      <c r="B220" s="89" t="s">
        <v>2536</v>
      </c>
      <c r="C220" s="57"/>
      <c r="D220" s="57"/>
      <c r="E220" s="51" t="s">
        <v>1917</v>
      </c>
      <c r="F220" s="51">
        <v>20110726</v>
      </c>
      <c r="G220" s="57"/>
      <c r="H220" s="51" t="s">
        <v>1918</v>
      </c>
      <c r="I220" s="57" t="s">
        <v>2537</v>
      </c>
      <c r="J220" s="57"/>
    </row>
    <row r="221" spans="1:10" s="55" customFormat="1" ht="30" customHeight="1">
      <c r="A221" s="56" t="s">
        <v>2538</v>
      </c>
      <c r="B221" s="89" t="s">
        <v>2539</v>
      </c>
      <c r="C221" s="57"/>
      <c r="D221" s="57"/>
      <c r="E221" s="51" t="s">
        <v>1917</v>
      </c>
      <c r="F221" s="51">
        <v>20110726</v>
      </c>
      <c r="G221" s="57"/>
      <c r="H221" s="51" t="s">
        <v>1918</v>
      </c>
      <c r="I221" s="57" t="s">
        <v>2540</v>
      </c>
      <c r="J221" s="57"/>
    </row>
    <row r="222" spans="1:10" s="55" customFormat="1" ht="30" customHeight="1">
      <c r="A222" s="56" t="s">
        <v>2541</v>
      </c>
      <c r="B222" s="89" t="s">
        <v>2542</v>
      </c>
      <c r="C222" s="57"/>
      <c r="D222" s="57"/>
      <c r="E222" s="51" t="s">
        <v>1917</v>
      </c>
      <c r="F222" s="51">
        <v>20110726</v>
      </c>
      <c r="G222" s="57"/>
      <c r="H222" s="51" t="s">
        <v>1918</v>
      </c>
      <c r="I222" s="57" t="s">
        <v>2543</v>
      </c>
      <c r="J222" s="57"/>
    </row>
    <row r="223" spans="1:10" s="55" customFormat="1" ht="30" customHeight="1">
      <c r="A223" s="56" t="s">
        <v>2544</v>
      </c>
      <c r="B223" s="57" t="s">
        <v>2545</v>
      </c>
      <c r="C223" s="57"/>
      <c r="D223" s="57"/>
      <c r="E223" s="51" t="s">
        <v>1917</v>
      </c>
      <c r="F223" s="51">
        <v>20110726</v>
      </c>
      <c r="G223" s="57"/>
      <c r="H223" s="51" t="s">
        <v>1918</v>
      </c>
      <c r="I223" s="57" t="s">
        <v>2546</v>
      </c>
      <c r="J223" s="57"/>
    </row>
    <row r="224" spans="1:10" ht="30" customHeight="1">
      <c r="A224" s="58" t="s">
        <v>2547</v>
      </c>
      <c r="B224" s="62" t="s">
        <v>2548</v>
      </c>
      <c r="C224" s="62"/>
      <c r="D224" s="62"/>
      <c r="E224" s="60" t="s">
        <v>1917</v>
      </c>
      <c r="F224" s="60">
        <v>20110726</v>
      </c>
      <c r="G224" s="62"/>
      <c r="H224" s="60" t="s">
        <v>1918</v>
      </c>
      <c r="I224" s="62" t="s">
        <v>2549</v>
      </c>
      <c r="J224" s="62"/>
    </row>
    <row r="225" spans="1:10" ht="30" customHeight="1">
      <c r="A225" s="58" t="s">
        <v>2550</v>
      </c>
      <c r="B225" s="62" t="s">
        <v>2551</v>
      </c>
      <c r="C225" s="62"/>
      <c r="D225" s="62"/>
      <c r="E225" s="60" t="s">
        <v>1917</v>
      </c>
      <c r="F225" s="60">
        <v>20110726</v>
      </c>
      <c r="G225" s="62"/>
      <c r="H225" s="60" t="s">
        <v>1918</v>
      </c>
      <c r="I225" s="62" t="s">
        <v>2552</v>
      </c>
      <c r="J225" s="62"/>
    </row>
    <row r="226" spans="1:10" ht="30" customHeight="1">
      <c r="A226" s="58" t="s">
        <v>2553</v>
      </c>
      <c r="B226" s="62" t="s">
        <v>2554</v>
      </c>
      <c r="C226" s="62"/>
      <c r="D226" s="62"/>
      <c r="E226" s="60" t="s">
        <v>1917</v>
      </c>
      <c r="F226" s="60">
        <v>20110726</v>
      </c>
      <c r="G226" s="62"/>
      <c r="H226" s="60" t="s">
        <v>1918</v>
      </c>
      <c r="I226" s="62" t="s">
        <v>2555</v>
      </c>
      <c r="J226" s="62"/>
    </row>
    <row r="227" spans="1:10" ht="30" customHeight="1">
      <c r="A227" s="58" t="s">
        <v>2556</v>
      </c>
      <c r="B227" s="62" t="s">
        <v>2557</v>
      </c>
      <c r="C227" s="62"/>
      <c r="D227" s="62"/>
      <c r="E227" s="60" t="s">
        <v>1917</v>
      </c>
      <c r="F227" s="60">
        <v>20110726</v>
      </c>
      <c r="G227" s="62"/>
      <c r="H227" s="60" t="s">
        <v>1918</v>
      </c>
      <c r="I227" s="62" t="s">
        <v>2558</v>
      </c>
      <c r="J227" s="62"/>
    </row>
    <row r="228" spans="1:10" s="55" customFormat="1" ht="30" customHeight="1">
      <c r="A228" s="56" t="s">
        <v>2559</v>
      </c>
      <c r="B228" s="57" t="s">
        <v>2560</v>
      </c>
      <c r="C228" s="57"/>
      <c r="D228" s="57"/>
      <c r="E228" s="51" t="s">
        <v>1917</v>
      </c>
      <c r="F228" s="51">
        <v>20110726</v>
      </c>
      <c r="G228" s="57"/>
      <c r="H228" s="51" t="s">
        <v>1918</v>
      </c>
      <c r="I228" s="57" t="s">
        <v>2561</v>
      </c>
      <c r="J228" s="57"/>
    </row>
    <row r="229" spans="1:10" ht="30" customHeight="1">
      <c r="A229" s="58" t="s">
        <v>2562</v>
      </c>
      <c r="B229" s="62" t="s">
        <v>2563</v>
      </c>
      <c r="C229" s="62"/>
      <c r="D229" s="62"/>
      <c r="E229" s="60" t="s">
        <v>1917</v>
      </c>
      <c r="F229" s="60">
        <v>20110726</v>
      </c>
      <c r="G229" s="62"/>
      <c r="H229" s="60" t="s">
        <v>1918</v>
      </c>
      <c r="I229" s="62" t="s">
        <v>2564</v>
      </c>
      <c r="J229" s="62"/>
    </row>
    <row r="230" spans="1:10" ht="30" customHeight="1">
      <c r="A230" s="58" t="s">
        <v>2565</v>
      </c>
      <c r="B230" s="62" t="s">
        <v>2566</v>
      </c>
      <c r="C230" s="62"/>
      <c r="D230" s="62"/>
      <c r="E230" s="60" t="s">
        <v>1917</v>
      </c>
      <c r="F230" s="60">
        <v>20110726</v>
      </c>
      <c r="G230" s="62"/>
      <c r="H230" s="60" t="s">
        <v>1918</v>
      </c>
      <c r="I230" s="62" t="s">
        <v>2567</v>
      </c>
      <c r="J230" s="62"/>
    </row>
    <row r="231" spans="1:10" ht="30" customHeight="1">
      <c r="A231" s="58" t="s">
        <v>2568</v>
      </c>
      <c r="B231" s="62" t="s">
        <v>2569</v>
      </c>
      <c r="C231" s="62"/>
      <c r="D231" s="62"/>
      <c r="E231" s="60" t="s">
        <v>1917</v>
      </c>
      <c r="F231" s="60">
        <v>20110726</v>
      </c>
      <c r="G231" s="62"/>
      <c r="H231" s="60" t="s">
        <v>1918</v>
      </c>
      <c r="I231" s="62" t="s">
        <v>2570</v>
      </c>
      <c r="J231" s="62"/>
    </row>
    <row r="232" spans="1:10" ht="30" customHeight="1">
      <c r="A232" s="58" t="s">
        <v>2571</v>
      </c>
      <c r="B232" s="62" t="s">
        <v>2572</v>
      </c>
      <c r="C232" s="62"/>
      <c r="D232" s="62"/>
      <c r="E232" s="60" t="s">
        <v>1811</v>
      </c>
      <c r="F232" s="60">
        <v>20110726</v>
      </c>
      <c r="G232" s="62"/>
      <c r="H232" s="60" t="s">
        <v>1807</v>
      </c>
      <c r="I232" s="62" t="s">
        <v>2573</v>
      </c>
      <c r="J232" s="62"/>
    </row>
    <row r="233" spans="1:10" s="55" customFormat="1" ht="30" customHeight="1">
      <c r="A233" s="56" t="s">
        <v>2574</v>
      </c>
      <c r="B233" s="57" t="s">
        <v>2575</v>
      </c>
      <c r="C233" s="57"/>
      <c r="D233" s="57"/>
      <c r="E233" s="51" t="s">
        <v>1811</v>
      </c>
      <c r="F233" s="51">
        <v>20110726</v>
      </c>
      <c r="G233" s="57"/>
      <c r="H233" s="51" t="s">
        <v>1807</v>
      </c>
      <c r="I233" s="57" t="s">
        <v>2576</v>
      </c>
      <c r="J233" s="57"/>
    </row>
    <row r="234" spans="1:10" ht="30" customHeight="1">
      <c r="A234" s="58" t="s">
        <v>2577</v>
      </c>
      <c r="B234" s="62" t="s">
        <v>2578</v>
      </c>
      <c r="C234" s="62"/>
      <c r="D234" s="62"/>
      <c r="E234" s="60" t="s">
        <v>1811</v>
      </c>
      <c r="F234" s="60">
        <v>20110726</v>
      </c>
      <c r="G234" s="62"/>
      <c r="H234" s="60" t="s">
        <v>1807</v>
      </c>
      <c r="I234" s="62" t="s">
        <v>2579</v>
      </c>
      <c r="J234" s="62"/>
    </row>
    <row r="235" spans="1:10" ht="30" customHeight="1">
      <c r="A235" s="58" t="s">
        <v>2580</v>
      </c>
      <c r="B235" s="62" t="s">
        <v>2581</v>
      </c>
      <c r="C235" s="62"/>
      <c r="D235" s="62"/>
      <c r="E235" s="60" t="s">
        <v>1811</v>
      </c>
      <c r="F235" s="60">
        <v>20110726</v>
      </c>
      <c r="G235" s="62"/>
      <c r="H235" s="60" t="s">
        <v>1807</v>
      </c>
      <c r="I235" s="62" t="s">
        <v>2582</v>
      </c>
      <c r="J235" s="62"/>
    </row>
    <row r="236" spans="1:10" ht="30" customHeight="1">
      <c r="A236" s="58" t="s">
        <v>2583</v>
      </c>
      <c r="B236" s="62" t="s">
        <v>2584</v>
      </c>
      <c r="C236" s="62"/>
      <c r="D236" s="62"/>
      <c r="E236" s="60" t="s">
        <v>1811</v>
      </c>
      <c r="F236" s="60">
        <v>20110726</v>
      </c>
      <c r="G236" s="62"/>
      <c r="H236" s="60" t="s">
        <v>1807</v>
      </c>
      <c r="I236" s="62" t="s">
        <v>2585</v>
      </c>
      <c r="J236" s="62"/>
    </row>
    <row r="237" spans="1:10" ht="30" customHeight="1">
      <c r="A237" s="58" t="s">
        <v>2586</v>
      </c>
      <c r="B237" s="62" t="s">
        <v>2587</v>
      </c>
      <c r="C237" s="62"/>
      <c r="D237" s="62"/>
      <c r="E237" s="60" t="s">
        <v>1811</v>
      </c>
      <c r="F237" s="60">
        <v>20110726</v>
      </c>
      <c r="G237" s="62"/>
      <c r="H237" s="60" t="s">
        <v>1807</v>
      </c>
      <c r="I237" s="62" t="s">
        <v>2588</v>
      </c>
      <c r="J237" s="62"/>
    </row>
    <row r="238" spans="1:10" s="55" customFormat="1" ht="30" customHeight="1">
      <c r="A238" s="56" t="s">
        <v>2589</v>
      </c>
      <c r="B238" s="57" t="s">
        <v>2590</v>
      </c>
      <c r="C238" s="57"/>
      <c r="D238" s="57"/>
      <c r="E238" s="51" t="s">
        <v>1811</v>
      </c>
      <c r="F238" s="51">
        <v>20110726</v>
      </c>
      <c r="G238" s="57"/>
      <c r="H238" s="51" t="s">
        <v>1807</v>
      </c>
      <c r="I238" s="57" t="s">
        <v>2591</v>
      </c>
      <c r="J238" s="57"/>
    </row>
    <row r="239" spans="1:10" ht="30" customHeight="1">
      <c r="A239" s="58" t="s">
        <v>2592</v>
      </c>
      <c r="B239" s="62" t="s">
        <v>2593</v>
      </c>
      <c r="C239" s="62"/>
      <c r="D239" s="62"/>
      <c r="E239" s="60" t="s">
        <v>1811</v>
      </c>
      <c r="F239" s="60">
        <v>20110726</v>
      </c>
      <c r="G239" s="62"/>
      <c r="H239" s="60" t="s">
        <v>1807</v>
      </c>
      <c r="I239" s="62" t="s">
        <v>2594</v>
      </c>
      <c r="J239" s="62"/>
    </row>
    <row r="240" spans="1:10" ht="30" customHeight="1">
      <c r="A240" s="58" t="s">
        <v>2595</v>
      </c>
      <c r="B240" s="62" t="s">
        <v>2596</v>
      </c>
      <c r="C240" s="62"/>
      <c r="D240" s="62"/>
      <c r="E240" s="60" t="s">
        <v>1811</v>
      </c>
      <c r="F240" s="60">
        <v>20110726</v>
      </c>
      <c r="G240" s="62"/>
      <c r="H240" s="60" t="s">
        <v>1807</v>
      </c>
      <c r="I240" s="62" t="s">
        <v>2597</v>
      </c>
      <c r="J240" s="62"/>
    </row>
    <row r="241" spans="1:11" ht="30" customHeight="1">
      <c r="A241" s="58" t="s">
        <v>2598</v>
      </c>
      <c r="B241" s="62" t="s">
        <v>2599</v>
      </c>
      <c r="C241" s="62"/>
      <c r="D241" s="62"/>
      <c r="E241" s="60" t="s">
        <v>1811</v>
      </c>
      <c r="F241" s="60">
        <v>20110726</v>
      </c>
      <c r="G241" s="62"/>
      <c r="H241" s="60" t="s">
        <v>1807</v>
      </c>
      <c r="I241" s="62" t="s">
        <v>2600</v>
      </c>
      <c r="J241" s="62"/>
    </row>
    <row r="242" spans="1:11" ht="30" customHeight="1">
      <c r="A242" s="58" t="s">
        <v>2601</v>
      </c>
      <c r="B242" s="62" t="s">
        <v>2602</v>
      </c>
      <c r="C242" s="62"/>
      <c r="D242" s="62"/>
      <c r="E242" s="60" t="s">
        <v>1811</v>
      </c>
      <c r="F242" s="60">
        <v>20110726</v>
      </c>
      <c r="G242" s="62"/>
      <c r="H242" s="60" t="s">
        <v>1807</v>
      </c>
      <c r="I242" s="62" t="s">
        <v>2603</v>
      </c>
      <c r="J242" s="62"/>
    </row>
    <row r="243" spans="1:11" ht="30" customHeight="1">
      <c r="A243" s="56" t="s">
        <v>2604</v>
      </c>
      <c r="B243" s="57" t="s">
        <v>2605</v>
      </c>
      <c r="C243" s="51"/>
      <c r="D243" s="51" t="s">
        <v>2606</v>
      </c>
      <c r="E243" s="51" t="s">
        <v>2607</v>
      </c>
      <c r="F243" s="51">
        <v>20110415</v>
      </c>
      <c r="G243" s="51"/>
      <c r="H243" s="51" t="s">
        <v>2608</v>
      </c>
      <c r="I243" s="57" t="s">
        <v>2609</v>
      </c>
      <c r="J243" s="51"/>
    </row>
    <row r="244" spans="1:11" ht="30" customHeight="1">
      <c r="A244" s="56" t="s">
        <v>2610</v>
      </c>
      <c r="B244" s="57" t="s">
        <v>2611</v>
      </c>
      <c r="C244" s="61" t="s">
        <v>2612</v>
      </c>
      <c r="D244" s="61"/>
      <c r="E244" s="51" t="s">
        <v>2607</v>
      </c>
      <c r="F244" s="51">
        <v>20110415</v>
      </c>
      <c r="G244" s="61"/>
      <c r="H244" s="90" t="s">
        <v>2608</v>
      </c>
      <c r="I244" s="57" t="s">
        <v>2613</v>
      </c>
      <c r="J244" s="61"/>
    </row>
    <row r="245" spans="1:11" ht="30" customHeight="1">
      <c r="A245" s="56" t="s">
        <v>2614</v>
      </c>
      <c r="B245" s="57" t="s">
        <v>2615</v>
      </c>
      <c r="C245" s="61"/>
      <c r="D245" s="61"/>
      <c r="E245" s="51" t="s">
        <v>2607</v>
      </c>
      <c r="F245" s="51">
        <v>20110415</v>
      </c>
      <c r="G245" s="61"/>
      <c r="H245" s="51" t="s">
        <v>2608</v>
      </c>
      <c r="I245" s="57" t="s">
        <v>2616</v>
      </c>
      <c r="J245" s="61"/>
    </row>
    <row r="246" spans="1:11" ht="30" customHeight="1">
      <c r="A246" s="56" t="s">
        <v>2617</v>
      </c>
      <c r="B246" s="54" t="s">
        <v>2618</v>
      </c>
      <c r="C246" s="61"/>
      <c r="D246" s="61"/>
      <c r="E246" s="51" t="s">
        <v>2607</v>
      </c>
      <c r="F246" s="51">
        <v>20110415</v>
      </c>
      <c r="G246" s="61"/>
      <c r="H246" s="90" t="s">
        <v>2608</v>
      </c>
      <c r="I246" s="57" t="s">
        <v>2619</v>
      </c>
      <c r="J246" s="61"/>
    </row>
    <row r="247" spans="1:11" ht="30" customHeight="1">
      <c r="A247" s="58" t="s">
        <v>2620</v>
      </c>
      <c r="B247" s="59" t="s">
        <v>2621</v>
      </c>
      <c r="C247" s="64"/>
      <c r="D247" s="64"/>
      <c r="E247" s="60" t="s">
        <v>2607</v>
      </c>
      <c r="F247" s="60">
        <v>20110415</v>
      </c>
      <c r="G247" s="64"/>
      <c r="H247" s="60" t="s">
        <v>2608</v>
      </c>
      <c r="I247" s="62" t="s">
        <v>2622</v>
      </c>
      <c r="J247" s="64"/>
    </row>
    <row r="248" spans="1:11" ht="30" customHeight="1">
      <c r="A248" s="58" t="s">
        <v>2623</v>
      </c>
      <c r="B248" s="62" t="s">
        <v>2624</v>
      </c>
      <c r="C248" s="64"/>
      <c r="D248" s="64"/>
      <c r="E248" s="60" t="s">
        <v>2607</v>
      </c>
      <c r="F248" s="60">
        <v>20110415</v>
      </c>
      <c r="G248" s="64"/>
      <c r="H248" s="92" t="s">
        <v>2608</v>
      </c>
      <c r="I248" s="62" t="s">
        <v>2625</v>
      </c>
      <c r="J248" s="64"/>
    </row>
    <row r="249" spans="1:11" ht="30" customHeight="1">
      <c r="A249" s="58" t="s">
        <v>2626</v>
      </c>
      <c r="B249" s="62" t="s">
        <v>2627</v>
      </c>
      <c r="C249" s="64"/>
      <c r="D249" s="64"/>
      <c r="E249" s="60" t="s">
        <v>2607</v>
      </c>
      <c r="F249" s="60">
        <v>20110415</v>
      </c>
      <c r="G249" s="64"/>
      <c r="H249" s="60" t="s">
        <v>2608</v>
      </c>
      <c r="I249" s="62" t="s">
        <v>2628</v>
      </c>
      <c r="J249" s="64"/>
    </row>
    <row r="250" spans="1:11" ht="30" customHeight="1">
      <c r="A250" s="56" t="s">
        <v>2629</v>
      </c>
      <c r="B250" s="54" t="s">
        <v>2630</v>
      </c>
      <c r="C250" s="65"/>
      <c r="D250" s="65"/>
      <c r="E250" s="51" t="s">
        <v>2607</v>
      </c>
      <c r="F250" s="51">
        <v>20110415</v>
      </c>
      <c r="G250" s="65"/>
      <c r="H250" s="90" t="s">
        <v>2608</v>
      </c>
      <c r="I250" s="57" t="s">
        <v>2631</v>
      </c>
      <c r="J250" s="65"/>
    </row>
    <row r="251" spans="1:11" ht="30" customHeight="1">
      <c r="A251" s="58" t="s">
        <v>2632</v>
      </c>
      <c r="B251" s="62" t="s">
        <v>2633</v>
      </c>
      <c r="C251" s="64"/>
      <c r="D251" s="64"/>
      <c r="E251" s="60" t="s">
        <v>2607</v>
      </c>
      <c r="F251" s="60">
        <v>20110415</v>
      </c>
      <c r="G251" s="64"/>
      <c r="H251" s="60" t="s">
        <v>2608</v>
      </c>
      <c r="I251" s="62" t="s">
        <v>2634</v>
      </c>
      <c r="J251" s="64"/>
    </row>
    <row r="252" spans="1:11" ht="30" customHeight="1">
      <c r="A252" s="58" t="s">
        <v>2635</v>
      </c>
      <c r="B252" s="62" t="s">
        <v>2636</v>
      </c>
      <c r="C252" s="64"/>
      <c r="D252" s="64"/>
      <c r="E252" s="60" t="s">
        <v>2607</v>
      </c>
      <c r="F252" s="60">
        <v>20110415</v>
      </c>
      <c r="G252" s="64"/>
      <c r="H252" s="92" t="s">
        <v>2608</v>
      </c>
      <c r="I252" s="62" t="s">
        <v>2637</v>
      </c>
      <c r="J252" s="64"/>
    </row>
    <row r="253" spans="1:11" ht="30" customHeight="1">
      <c r="A253" s="58" t="s">
        <v>2638</v>
      </c>
      <c r="B253" s="62" t="s">
        <v>2639</v>
      </c>
      <c r="C253" s="64"/>
      <c r="D253" s="64"/>
      <c r="E253" s="60" t="s">
        <v>2607</v>
      </c>
      <c r="F253" s="60">
        <v>20110415</v>
      </c>
      <c r="G253" s="64"/>
      <c r="H253" s="60" t="s">
        <v>2608</v>
      </c>
      <c r="I253" s="62" t="s">
        <v>2640</v>
      </c>
      <c r="J253" s="64"/>
    </row>
    <row r="254" spans="1:11" s="78" customFormat="1" ht="30" customHeight="1">
      <c r="A254" s="73" t="s">
        <v>2641</v>
      </c>
      <c r="B254" s="77" t="s">
        <v>2642</v>
      </c>
      <c r="C254" s="76"/>
      <c r="D254" s="76"/>
      <c r="E254" s="75" t="s">
        <v>2607</v>
      </c>
      <c r="F254" s="75">
        <v>20110415</v>
      </c>
      <c r="G254" s="76"/>
      <c r="H254" s="96" t="s">
        <v>2608</v>
      </c>
      <c r="I254" s="77" t="s">
        <v>2643</v>
      </c>
      <c r="J254" s="76"/>
      <c r="K254" s="71" t="s">
        <v>2644</v>
      </c>
    </row>
    <row r="255" spans="1:11" ht="30" customHeight="1">
      <c r="A255" s="56" t="s">
        <v>2645</v>
      </c>
      <c r="B255" s="57" t="s">
        <v>2646</v>
      </c>
      <c r="C255" s="65"/>
      <c r="D255" s="65"/>
      <c r="E255" s="51" t="s">
        <v>2607</v>
      </c>
      <c r="F255" s="51">
        <v>20110415</v>
      </c>
      <c r="G255" s="65"/>
      <c r="H255" s="51" t="s">
        <v>2608</v>
      </c>
      <c r="I255" s="57" t="s">
        <v>2647</v>
      </c>
      <c r="J255" s="65"/>
    </row>
    <row r="256" spans="1:11" ht="30" customHeight="1">
      <c r="A256" s="56" t="s">
        <v>2648</v>
      </c>
      <c r="B256" s="54" t="s">
        <v>2649</v>
      </c>
      <c r="C256" s="65"/>
      <c r="D256" s="65"/>
      <c r="E256" s="51" t="s">
        <v>2607</v>
      </c>
      <c r="F256" s="51">
        <v>20110415</v>
      </c>
      <c r="G256" s="65"/>
      <c r="H256" s="51" t="s">
        <v>2608</v>
      </c>
      <c r="I256" s="57" t="s">
        <v>2650</v>
      </c>
      <c r="J256" s="65"/>
    </row>
    <row r="257" spans="1:10" ht="30" customHeight="1">
      <c r="A257" s="58" t="s">
        <v>2651</v>
      </c>
      <c r="B257" s="62" t="s">
        <v>2652</v>
      </c>
      <c r="C257" s="64"/>
      <c r="D257" s="64"/>
      <c r="E257" s="60" t="s">
        <v>2607</v>
      </c>
      <c r="F257" s="60">
        <v>20110415</v>
      </c>
      <c r="G257" s="64"/>
      <c r="H257" s="92" t="s">
        <v>2608</v>
      </c>
      <c r="I257" s="62" t="s">
        <v>2653</v>
      </c>
      <c r="J257" s="64"/>
    </row>
    <row r="258" spans="1:10" ht="30" customHeight="1">
      <c r="A258" s="58" t="s">
        <v>2654</v>
      </c>
      <c r="B258" s="62" t="s">
        <v>2655</v>
      </c>
      <c r="C258" s="64"/>
      <c r="D258" s="64"/>
      <c r="E258" s="60" t="s">
        <v>2607</v>
      </c>
      <c r="F258" s="60">
        <v>20110415</v>
      </c>
      <c r="G258" s="64"/>
      <c r="H258" s="60" t="s">
        <v>2608</v>
      </c>
      <c r="I258" s="62" t="s">
        <v>2656</v>
      </c>
      <c r="J258" s="64"/>
    </row>
    <row r="259" spans="1:10" ht="30" customHeight="1">
      <c r="A259" s="58" t="s">
        <v>2657</v>
      </c>
      <c r="B259" s="62" t="s">
        <v>2658</v>
      </c>
      <c r="C259" s="64"/>
      <c r="D259" s="64"/>
      <c r="E259" s="60" t="s">
        <v>2607</v>
      </c>
      <c r="F259" s="60">
        <v>20110415</v>
      </c>
      <c r="G259" s="64"/>
      <c r="H259" s="92" t="s">
        <v>2608</v>
      </c>
      <c r="I259" s="62" t="s">
        <v>2659</v>
      </c>
      <c r="J259" s="64"/>
    </row>
    <row r="260" spans="1:10" ht="30" customHeight="1">
      <c r="A260" s="58" t="s">
        <v>2660</v>
      </c>
      <c r="B260" s="62" t="s">
        <v>2661</v>
      </c>
      <c r="C260" s="64"/>
      <c r="D260" s="64"/>
      <c r="E260" s="60" t="s">
        <v>2607</v>
      </c>
      <c r="F260" s="60">
        <v>20110415</v>
      </c>
      <c r="G260" s="64"/>
      <c r="H260" s="60" t="s">
        <v>2608</v>
      </c>
      <c r="I260" s="62" t="s">
        <v>2662</v>
      </c>
      <c r="J260" s="64"/>
    </row>
    <row r="261" spans="1:10" ht="30" customHeight="1">
      <c r="A261" s="58" t="s">
        <v>2663</v>
      </c>
      <c r="B261" s="62" t="s">
        <v>2664</v>
      </c>
      <c r="C261" s="64"/>
      <c r="D261" s="64"/>
      <c r="E261" s="60" t="s">
        <v>2607</v>
      </c>
      <c r="F261" s="60">
        <v>20110415</v>
      </c>
      <c r="G261" s="64"/>
      <c r="H261" s="92" t="s">
        <v>2608</v>
      </c>
      <c r="I261" s="62" t="s">
        <v>2665</v>
      </c>
      <c r="J261" s="64"/>
    </row>
    <row r="262" spans="1:10" ht="30" customHeight="1">
      <c r="A262" s="58" t="s">
        <v>2666</v>
      </c>
      <c r="B262" s="62" t="s">
        <v>2667</v>
      </c>
      <c r="C262" s="64"/>
      <c r="D262" s="64"/>
      <c r="E262" s="60" t="s">
        <v>2607</v>
      </c>
      <c r="F262" s="60">
        <v>20110415</v>
      </c>
      <c r="G262" s="64"/>
      <c r="H262" s="60" t="s">
        <v>2608</v>
      </c>
      <c r="I262" s="62" t="s">
        <v>2668</v>
      </c>
      <c r="J262" s="64"/>
    </row>
    <row r="263" spans="1:10" ht="30" customHeight="1">
      <c r="A263" s="56" t="s">
        <v>2669</v>
      </c>
      <c r="B263" s="65" t="s">
        <v>2670</v>
      </c>
      <c r="C263" s="65"/>
      <c r="D263" s="65"/>
      <c r="E263" s="51" t="s">
        <v>2607</v>
      </c>
      <c r="F263" s="51">
        <v>20110415</v>
      </c>
      <c r="G263" s="65"/>
      <c r="H263" s="90" t="s">
        <v>2608</v>
      </c>
      <c r="I263" s="57" t="s">
        <v>2671</v>
      </c>
      <c r="J263" s="65"/>
    </row>
    <row r="264" spans="1:10" ht="30" customHeight="1">
      <c r="A264" s="58" t="s">
        <v>2672</v>
      </c>
      <c r="B264" s="62" t="s">
        <v>2673</v>
      </c>
      <c r="C264" s="64"/>
      <c r="D264" s="64"/>
      <c r="E264" s="60" t="s">
        <v>2607</v>
      </c>
      <c r="F264" s="60">
        <v>20110415</v>
      </c>
      <c r="G264" s="64"/>
      <c r="H264" s="60" t="s">
        <v>2608</v>
      </c>
      <c r="I264" s="62" t="s">
        <v>2674</v>
      </c>
      <c r="J264" s="64"/>
    </row>
    <row r="265" spans="1:10" ht="30" customHeight="1">
      <c r="A265" s="58" t="s">
        <v>2675</v>
      </c>
      <c r="B265" s="62" t="s">
        <v>2676</v>
      </c>
      <c r="C265" s="64"/>
      <c r="D265" s="64"/>
      <c r="E265" s="60" t="s">
        <v>2607</v>
      </c>
      <c r="F265" s="60">
        <v>20110415</v>
      </c>
      <c r="G265" s="64"/>
      <c r="H265" s="92" t="s">
        <v>2608</v>
      </c>
      <c r="I265" s="62" t="s">
        <v>2677</v>
      </c>
      <c r="J265" s="64"/>
    </row>
    <row r="266" spans="1:10" ht="30" customHeight="1">
      <c r="A266" s="58" t="s">
        <v>2678</v>
      </c>
      <c r="B266" s="62" t="s">
        <v>2679</v>
      </c>
      <c r="C266" s="64"/>
      <c r="D266" s="64"/>
      <c r="E266" s="60" t="s">
        <v>2607</v>
      </c>
      <c r="F266" s="60">
        <v>20110415</v>
      </c>
      <c r="G266" s="64"/>
      <c r="H266" s="60" t="s">
        <v>2608</v>
      </c>
      <c r="I266" s="62" t="s">
        <v>2680</v>
      </c>
      <c r="J266" s="64"/>
    </row>
    <row r="267" spans="1:10" ht="30" customHeight="1">
      <c r="A267" s="58" t="s">
        <v>2681</v>
      </c>
      <c r="B267" s="62" t="s">
        <v>2682</v>
      </c>
      <c r="C267" s="64"/>
      <c r="D267" s="64"/>
      <c r="E267" s="60" t="s">
        <v>2607</v>
      </c>
      <c r="F267" s="60">
        <v>20110415</v>
      </c>
      <c r="G267" s="64"/>
      <c r="H267" s="60" t="s">
        <v>2608</v>
      </c>
      <c r="I267" s="62" t="s">
        <v>2683</v>
      </c>
      <c r="J267" s="64"/>
    </row>
    <row r="268" spans="1:10" ht="30" customHeight="1">
      <c r="A268" s="56" t="s">
        <v>2684</v>
      </c>
      <c r="B268" s="65" t="s">
        <v>2685</v>
      </c>
      <c r="C268" s="65"/>
      <c r="D268" s="65"/>
      <c r="E268" s="51" t="s">
        <v>2607</v>
      </c>
      <c r="F268" s="51">
        <v>20110415</v>
      </c>
      <c r="G268" s="65"/>
      <c r="H268" s="90" t="s">
        <v>2608</v>
      </c>
      <c r="I268" s="57" t="s">
        <v>2686</v>
      </c>
      <c r="J268" s="65"/>
    </row>
    <row r="269" spans="1:10" ht="30" customHeight="1">
      <c r="A269" s="58" t="s">
        <v>2687</v>
      </c>
      <c r="B269" s="62" t="s">
        <v>2688</v>
      </c>
      <c r="C269" s="64"/>
      <c r="D269" s="64"/>
      <c r="E269" s="60" t="s">
        <v>2607</v>
      </c>
      <c r="F269" s="60">
        <v>20110415</v>
      </c>
      <c r="G269" s="64"/>
      <c r="H269" s="60" t="s">
        <v>2608</v>
      </c>
      <c r="I269" s="62" t="s">
        <v>2689</v>
      </c>
      <c r="J269" s="64"/>
    </row>
    <row r="270" spans="1:10" ht="30" customHeight="1">
      <c r="A270" s="58" t="s">
        <v>2690</v>
      </c>
      <c r="B270" s="62" t="s">
        <v>2691</v>
      </c>
      <c r="C270" s="64"/>
      <c r="D270" s="64"/>
      <c r="E270" s="60" t="s">
        <v>2607</v>
      </c>
      <c r="F270" s="60">
        <v>20110415</v>
      </c>
      <c r="G270" s="64"/>
      <c r="H270" s="92" t="s">
        <v>2608</v>
      </c>
      <c r="I270" s="62" t="s">
        <v>2692</v>
      </c>
      <c r="J270" s="64"/>
    </row>
    <row r="271" spans="1:10" ht="30" customHeight="1">
      <c r="A271" s="58" t="s">
        <v>2693</v>
      </c>
      <c r="B271" s="62" t="s">
        <v>2694</v>
      </c>
      <c r="C271" s="64"/>
      <c r="D271" s="64"/>
      <c r="E271" s="60" t="s">
        <v>2607</v>
      </c>
      <c r="F271" s="60">
        <v>20110415</v>
      </c>
      <c r="G271" s="64"/>
      <c r="H271" s="60" t="s">
        <v>2608</v>
      </c>
      <c r="I271" s="62" t="s">
        <v>2695</v>
      </c>
      <c r="J271" s="64"/>
    </row>
    <row r="272" spans="1:10" ht="30" customHeight="1">
      <c r="A272" s="58" t="s">
        <v>2696</v>
      </c>
      <c r="B272" s="62" t="s">
        <v>2697</v>
      </c>
      <c r="C272" s="64"/>
      <c r="D272" s="64"/>
      <c r="E272" s="60" t="s">
        <v>2607</v>
      </c>
      <c r="F272" s="60">
        <v>20110415</v>
      </c>
      <c r="G272" s="64"/>
      <c r="H272" s="92" t="s">
        <v>2608</v>
      </c>
      <c r="I272" s="62" t="s">
        <v>2698</v>
      </c>
      <c r="J272" s="64"/>
    </row>
    <row r="273" spans="1:10" ht="30" customHeight="1">
      <c r="A273" s="56" t="s">
        <v>2699</v>
      </c>
      <c r="B273" s="65" t="s">
        <v>2700</v>
      </c>
      <c r="C273" s="65"/>
      <c r="D273" s="65"/>
      <c r="E273" s="51" t="s">
        <v>2607</v>
      </c>
      <c r="F273" s="51">
        <v>20110415</v>
      </c>
      <c r="G273" s="65"/>
      <c r="H273" s="51" t="s">
        <v>2608</v>
      </c>
      <c r="I273" s="57" t="s">
        <v>2701</v>
      </c>
      <c r="J273" s="65"/>
    </row>
    <row r="274" spans="1:10" ht="30" customHeight="1">
      <c r="A274" s="58" t="s">
        <v>2702</v>
      </c>
      <c r="B274" s="64" t="s">
        <v>2703</v>
      </c>
      <c r="C274" s="64"/>
      <c r="D274" s="64"/>
      <c r="E274" s="60" t="s">
        <v>2607</v>
      </c>
      <c r="F274" s="60">
        <v>20110415</v>
      </c>
      <c r="G274" s="64"/>
      <c r="H274" s="92" t="s">
        <v>2608</v>
      </c>
      <c r="I274" s="62" t="s">
        <v>2704</v>
      </c>
      <c r="J274" s="64"/>
    </row>
    <row r="275" spans="1:10" ht="30" customHeight="1">
      <c r="A275" s="56" t="s">
        <v>2705</v>
      </c>
      <c r="B275" s="65" t="s">
        <v>2706</v>
      </c>
      <c r="C275" s="65"/>
      <c r="D275" s="65"/>
      <c r="E275" s="51" t="s">
        <v>2607</v>
      </c>
      <c r="F275" s="51">
        <v>20110415</v>
      </c>
      <c r="G275" s="65"/>
      <c r="H275" s="51" t="s">
        <v>2608</v>
      </c>
      <c r="I275" s="57" t="s">
        <v>2707</v>
      </c>
      <c r="J275" s="65"/>
    </row>
    <row r="276" spans="1:10" ht="30" customHeight="1">
      <c r="A276" s="58" t="s">
        <v>2708</v>
      </c>
      <c r="B276" s="64" t="s">
        <v>2709</v>
      </c>
      <c r="C276" s="64"/>
      <c r="D276" s="64"/>
      <c r="E276" s="60" t="s">
        <v>2607</v>
      </c>
      <c r="F276" s="60">
        <v>20110415</v>
      </c>
      <c r="G276" s="64"/>
      <c r="H276" s="92" t="s">
        <v>2608</v>
      </c>
      <c r="I276" s="62" t="s">
        <v>2710</v>
      </c>
      <c r="J276" s="64"/>
    </row>
    <row r="277" spans="1:10" ht="30" customHeight="1">
      <c r="A277" s="56" t="s">
        <v>2711</v>
      </c>
      <c r="B277" s="65" t="s">
        <v>2712</v>
      </c>
      <c r="C277" s="65"/>
      <c r="D277" s="65"/>
      <c r="E277" s="51" t="s">
        <v>2607</v>
      </c>
      <c r="F277" s="51">
        <v>20110415</v>
      </c>
      <c r="G277" s="65"/>
      <c r="H277" s="51" t="s">
        <v>2608</v>
      </c>
      <c r="I277" s="57" t="s">
        <v>2713</v>
      </c>
      <c r="J277" s="65"/>
    </row>
    <row r="278" spans="1:10" ht="30" customHeight="1">
      <c r="A278" s="56" t="s">
        <v>2714</v>
      </c>
      <c r="B278" s="65" t="s">
        <v>2715</v>
      </c>
      <c r="C278" s="65"/>
      <c r="D278" s="65"/>
      <c r="E278" s="51" t="s">
        <v>2607</v>
      </c>
      <c r="F278" s="51">
        <v>20110415</v>
      </c>
      <c r="G278" s="65"/>
      <c r="H278" s="51" t="s">
        <v>2608</v>
      </c>
      <c r="I278" s="57" t="s">
        <v>2716</v>
      </c>
      <c r="J278" s="65"/>
    </row>
    <row r="279" spans="1:10" ht="30" customHeight="1">
      <c r="A279" s="58" t="s">
        <v>2717</v>
      </c>
      <c r="B279" s="62" t="s">
        <v>2718</v>
      </c>
      <c r="C279" s="64"/>
      <c r="D279" s="64"/>
      <c r="E279" s="60" t="s">
        <v>2607</v>
      </c>
      <c r="F279" s="60">
        <v>20110415</v>
      </c>
      <c r="G279" s="64"/>
      <c r="H279" s="92" t="s">
        <v>2608</v>
      </c>
      <c r="I279" s="62" t="s">
        <v>2719</v>
      </c>
      <c r="J279" s="64"/>
    </row>
    <row r="280" spans="1:10" ht="30" customHeight="1">
      <c r="A280" s="58" t="s">
        <v>2720</v>
      </c>
      <c r="B280" s="62" t="s">
        <v>2721</v>
      </c>
      <c r="C280" s="64"/>
      <c r="D280" s="64"/>
      <c r="E280" s="60" t="s">
        <v>2607</v>
      </c>
      <c r="F280" s="60">
        <v>20110415</v>
      </c>
      <c r="G280" s="64"/>
      <c r="H280" s="60" t="s">
        <v>2608</v>
      </c>
      <c r="I280" s="62" t="s">
        <v>2722</v>
      </c>
      <c r="J280" s="64"/>
    </row>
    <row r="281" spans="1:10" ht="30" customHeight="1">
      <c r="A281" s="56" t="s">
        <v>2723</v>
      </c>
      <c r="B281" s="65" t="s">
        <v>2724</v>
      </c>
      <c r="C281" s="65"/>
      <c r="D281" s="65"/>
      <c r="E281" s="51" t="s">
        <v>2607</v>
      </c>
      <c r="F281" s="51">
        <v>20110415</v>
      </c>
      <c r="G281" s="65"/>
      <c r="H281" s="90" t="s">
        <v>2608</v>
      </c>
      <c r="I281" s="57" t="s">
        <v>2725</v>
      </c>
      <c r="J281" s="65"/>
    </row>
    <row r="282" spans="1:10" ht="30" customHeight="1">
      <c r="A282" s="56" t="s">
        <v>2726</v>
      </c>
      <c r="B282" s="65" t="s">
        <v>2727</v>
      </c>
      <c r="C282" s="65"/>
      <c r="D282" s="65"/>
      <c r="E282" s="51" t="s">
        <v>2607</v>
      </c>
      <c r="F282" s="51">
        <v>20110415</v>
      </c>
      <c r="G282" s="65"/>
      <c r="H282" s="51" t="s">
        <v>2608</v>
      </c>
      <c r="I282" s="57" t="s">
        <v>2728</v>
      </c>
      <c r="J282" s="65"/>
    </row>
    <row r="283" spans="1:10" ht="30" customHeight="1">
      <c r="A283" s="58" t="s">
        <v>2729</v>
      </c>
      <c r="B283" s="62" t="s">
        <v>2730</v>
      </c>
      <c r="C283" s="64"/>
      <c r="D283" s="64"/>
      <c r="E283" s="60" t="s">
        <v>2607</v>
      </c>
      <c r="F283" s="60">
        <v>20110415</v>
      </c>
      <c r="G283" s="64"/>
      <c r="H283" s="92" t="s">
        <v>2608</v>
      </c>
      <c r="I283" s="62" t="s">
        <v>2731</v>
      </c>
      <c r="J283" s="64"/>
    </row>
    <row r="284" spans="1:10" ht="30" customHeight="1">
      <c r="A284" s="58" t="s">
        <v>2732</v>
      </c>
      <c r="B284" s="62" t="s">
        <v>2733</v>
      </c>
      <c r="C284" s="64"/>
      <c r="D284" s="64"/>
      <c r="E284" s="60" t="s">
        <v>2607</v>
      </c>
      <c r="F284" s="60">
        <v>20110415</v>
      </c>
      <c r="G284" s="64"/>
      <c r="H284" s="60" t="s">
        <v>2608</v>
      </c>
      <c r="I284" s="62" t="s">
        <v>2734</v>
      </c>
      <c r="J284" s="64"/>
    </row>
    <row r="285" spans="1:10" ht="30" customHeight="1">
      <c r="A285" s="58" t="s">
        <v>2735</v>
      </c>
      <c r="B285" s="62" t="s">
        <v>2736</v>
      </c>
      <c r="C285" s="64"/>
      <c r="D285" s="64"/>
      <c r="E285" s="60" t="s">
        <v>2607</v>
      </c>
      <c r="F285" s="60">
        <v>20110415</v>
      </c>
      <c r="G285" s="64"/>
      <c r="H285" s="92" t="s">
        <v>2608</v>
      </c>
      <c r="I285" s="62" t="s">
        <v>2737</v>
      </c>
      <c r="J285" s="64"/>
    </row>
    <row r="286" spans="1:10" ht="30" customHeight="1">
      <c r="A286" s="58" t="s">
        <v>2738</v>
      </c>
      <c r="B286" s="62" t="s">
        <v>2739</v>
      </c>
      <c r="C286" s="64"/>
      <c r="D286" s="64"/>
      <c r="E286" s="60" t="s">
        <v>2607</v>
      </c>
      <c r="F286" s="60">
        <v>20110415</v>
      </c>
      <c r="G286" s="64"/>
      <c r="H286" s="60" t="s">
        <v>2608</v>
      </c>
      <c r="I286" s="62" t="s">
        <v>2740</v>
      </c>
      <c r="J286" s="64"/>
    </row>
    <row r="287" spans="1:10" ht="30" customHeight="1">
      <c r="A287" s="58" t="s">
        <v>2741</v>
      </c>
      <c r="B287" s="62" t="s">
        <v>2742</v>
      </c>
      <c r="C287" s="64"/>
      <c r="D287" s="64"/>
      <c r="E287" s="60" t="s">
        <v>2607</v>
      </c>
      <c r="F287" s="60">
        <v>20110415</v>
      </c>
      <c r="G287" s="64"/>
      <c r="H287" s="92" t="s">
        <v>2608</v>
      </c>
      <c r="I287" s="62" t="s">
        <v>2743</v>
      </c>
      <c r="J287" s="64"/>
    </row>
    <row r="288" spans="1:10" ht="30" customHeight="1">
      <c r="A288" s="58" t="s">
        <v>2744</v>
      </c>
      <c r="B288" s="62" t="s">
        <v>2745</v>
      </c>
      <c r="C288" s="64"/>
      <c r="D288" s="64"/>
      <c r="E288" s="60" t="s">
        <v>2607</v>
      </c>
      <c r="F288" s="60">
        <v>20110415</v>
      </c>
      <c r="G288" s="64"/>
      <c r="H288" s="60" t="s">
        <v>2608</v>
      </c>
      <c r="I288" s="62" t="s">
        <v>2746</v>
      </c>
      <c r="J288" s="64"/>
    </row>
    <row r="289" spans="1:10" ht="30" customHeight="1">
      <c r="A289" s="58" t="s">
        <v>2747</v>
      </c>
      <c r="B289" s="62" t="s">
        <v>2748</v>
      </c>
      <c r="C289" s="64"/>
      <c r="D289" s="64"/>
      <c r="E289" s="60" t="s">
        <v>2607</v>
      </c>
      <c r="F289" s="60">
        <v>20110415</v>
      </c>
      <c r="G289" s="64"/>
      <c r="H289" s="60" t="s">
        <v>2608</v>
      </c>
      <c r="I289" s="62" t="s">
        <v>2749</v>
      </c>
      <c r="J289" s="64"/>
    </row>
    <row r="290" spans="1:10" ht="30" customHeight="1">
      <c r="A290" s="58" t="s">
        <v>2750</v>
      </c>
      <c r="B290" s="62" t="s">
        <v>2751</v>
      </c>
      <c r="C290" s="64"/>
      <c r="D290" s="64"/>
      <c r="E290" s="60" t="s">
        <v>2607</v>
      </c>
      <c r="F290" s="60">
        <v>20110415</v>
      </c>
      <c r="G290" s="64"/>
      <c r="H290" s="92" t="s">
        <v>2608</v>
      </c>
      <c r="I290" s="62" t="s">
        <v>2752</v>
      </c>
      <c r="J290" s="64"/>
    </row>
    <row r="291" spans="1:10" ht="30" customHeight="1">
      <c r="A291" s="56" t="s">
        <v>2753</v>
      </c>
      <c r="B291" s="65" t="s">
        <v>2754</v>
      </c>
      <c r="C291" s="65"/>
      <c r="D291" s="65"/>
      <c r="E291" s="51" t="s">
        <v>2607</v>
      </c>
      <c r="F291" s="51">
        <v>20110415</v>
      </c>
      <c r="G291" s="65"/>
      <c r="H291" s="51" t="s">
        <v>2608</v>
      </c>
      <c r="I291" s="57" t="s">
        <v>2755</v>
      </c>
      <c r="J291" s="65"/>
    </row>
    <row r="292" spans="1:10" ht="30" customHeight="1">
      <c r="A292" s="56" t="s">
        <v>2756</v>
      </c>
      <c r="B292" s="65" t="s">
        <v>2757</v>
      </c>
      <c r="C292" s="65"/>
      <c r="D292" s="65"/>
      <c r="E292" s="51" t="s">
        <v>2607</v>
      </c>
      <c r="F292" s="51">
        <v>20110415</v>
      </c>
      <c r="G292" s="65"/>
      <c r="H292" s="90" t="s">
        <v>2608</v>
      </c>
      <c r="I292" s="57" t="s">
        <v>2758</v>
      </c>
      <c r="J292" s="65"/>
    </row>
    <row r="293" spans="1:10" ht="30" customHeight="1">
      <c r="A293" s="58" t="s">
        <v>2759</v>
      </c>
      <c r="B293" s="62" t="s">
        <v>2760</v>
      </c>
      <c r="C293" s="64"/>
      <c r="D293" s="64"/>
      <c r="E293" s="60" t="s">
        <v>2607</v>
      </c>
      <c r="F293" s="60">
        <v>20110415</v>
      </c>
      <c r="G293" s="64"/>
      <c r="H293" s="60" t="s">
        <v>2608</v>
      </c>
      <c r="I293" s="62" t="s">
        <v>2761</v>
      </c>
      <c r="J293" s="64"/>
    </row>
    <row r="294" spans="1:10" ht="30" customHeight="1">
      <c r="A294" s="58" t="s">
        <v>2762</v>
      </c>
      <c r="B294" s="62" t="s">
        <v>2763</v>
      </c>
      <c r="C294" s="64"/>
      <c r="D294" s="64"/>
      <c r="E294" s="60" t="s">
        <v>2607</v>
      </c>
      <c r="F294" s="60">
        <v>20110415</v>
      </c>
      <c r="G294" s="64"/>
      <c r="H294" s="92" t="s">
        <v>2608</v>
      </c>
      <c r="I294" s="62" t="s">
        <v>2764</v>
      </c>
      <c r="J294" s="64"/>
    </row>
    <row r="295" spans="1:10" ht="30" customHeight="1">
      <c r="A295" s="58" t="s">
        <v>2765</v>
      </c>
      <c r="B295" s="62" t="s">
        <v>2766</v>
      </c>
      <c r="C295" s="64"/>
      <c r="D295" s="64"/>
      <c r="E295" s="60" t="s">
        <v>2607</v>
      </c>
      <c r="F295" s="60">
        <v>20110415</v>
      </c>
      <c r="G295" s="64"/>
      <c r="H295" s="60" t="s">
        <v>2608</v>
      </c>
      <c r="I295" s="62" t="s">
        <v>2767</v>
      </c>
      <c r="J295" s="64"/>
    </row>
    <row r="296" spans="1:10" ht="30" customHeight="1">
      <c r="A296" s="58" t="s">
        <v>2768</v>
      </c>
      <c r="B296" s="62" t="s">
        <v>2769</v>
      </c>
      <c r="C296" s="64"/>
      <c r="D296" s="64"/>
      <c r="E296" s="60" t="s">
        <v>2607</v>
      </c>
      <c r="F296" s="60">
        <v>20110415</v>
      </c>
      <c r="G296" s="64"/>
      <c r="H296" s="92" t="s">
        <v>2608</v>
      </c>
      <c r="I296" s="62" t="s">
        <v>2770</v>
      </c>
      <c r="J296" s="64"/>
    </row>
    <row r="297" spans="1:10" ht="30" customHeight="1">
      <c r="A297" s="58" t="s">
        <v>2771</v>
      </c>
      <c r="B297" s="62" t="s">
        <v>2772</v>
      </c>
      <c r="C297" s="64"/>
      <c r="D297" s="64"/>
      <c r="E297" s="60" t="s">
        <v>2607</v>
      </c>
      <c r="F297" s="60">
        <v>20110415</v>
      </c>
      <c r="G297" s="64"/>
      <c r="H297" s="60" t="s">
        <v>2608</v>
      </c>
      <c r="I297" s="62" t="s">
        <v>2773</v>
      </c>
      <c r="J297" s="64"/>
    </row>
    <row r="298" spans="1:10" ht="30" customHeight="1">
      <c r="A298" s="56" t="s">
        <v>2774</v>
      </c>
      <c r="B298" s="57" t="s">
        <v>2775</v>
      </c>
      <c r="C298" s="64"/>
      <c r="D298" s="64"/>
      <c r="E298" s="60" t="s">
        <v>2607</v>
      </c>
      <c r="F298" s="60">
        <v>20110415</v>
      </c>
      <c r="G298" s="64"/>
      <c r="H298" s="92" t="s">
        <v>2608</v>
      </c>
      <c r="I298" s="57" t="s">
        <v>2776</v>
      </c>
      <c r="J298" s="64"/>
    </row>
    <row r="299" spans="1:10" ht="30" customHeight="1">
      <c r="A299" s="56" t="s">
        <v>2777</v>
      </c>
      <c r="B299" s="57" t="s">
        <v>2778</v>
      </c>
      <c r="C299" s="64"/>
      <c r="D299" s="64"/>
      <c r="E299" s="60" t="s">
        <v>2607</v>
      </c>
      <c r="F299" s="60">
        <v>20110415</v>
      </c>
      <c r="G299" s="64"/>
      <c r="H299" s="60" t="s">
        <v>2608</v>
      </c>
      <c r="I299" s="57" t="s">
        <v>2779</v>
      </c>
      <c r="J299" s="64"/>
    </row>
    <row r="300" spans="1:10" ht="30" customHeight="1">
      <c r="A300" s="56" t="s">
        <v>2780</v>
      </c>
      <c r="B300" s="57" t="s">
        <v>2781</v>
      </c>
      <c r="C300" s="64"/>
      <c r="D300" s="64"/>
      <c r="E300" s="60" t="s">
        <v>2607</v>
      </c>
      <c r="F300" s="60">
        <v>20110415</v>
      </c>
      <c r="G300" s="64"/>
      <c r="H300" s="60" t="s">
        <v>2608</v>
      </c>
      <c r="I300" s="57" t="s">
        <v>2782</v>
      </c>
      <c r="J300" s="64"/>
    </row>
    <row r="301" spans="1:10" ht="30" customHeight="1">
      <c r="A301" s="56" t="s">
        <v>2783</v>
      </c>
      <c r="B301" s="57" t="s">
        <v>2784</v>
      </c>
      <c r="C301" s="64"/>
      <c r="D301" s="64"/>
      <c r="E301" s="60" t="s">
        <v>2607</v>
      </c>
      <c r="F301" s="60">
        <v>20110415</v>
      </c>
      <c r="G301" s="64"/>
      <c r="H301" s="92" t="s">
        <v>2608</v>
      </c>
      <c r="I301" s="57" t="s">
        <v>2785</v>
      </c>
      <c r="J301" s="64"/>
    </row>
    <row r="302" spans="1:10" ht="30" customHeight="1">
      <c r="A302" s="56" t="s">
        <v>2786</v>
      </c>
      <c r="B302" s="57" t="s">
        <v>2787</v>
      </c>
      <c r="C302" s="64"/>
      <c r="D302" s="64"/>
      <c r="E302" s="60" t="s">
        <v>2607</v>
      </c>
      <c r="F302" s="60">
        <v>20110415</v>
      </c>
      <c r="G302" s="64"/>
      <c r="H302" s="60" t="s">
        <v>2608</v>
      </c>
      <c r="I302" s="57" t="s">
        <v>2788</v>
      </c>
      <c r="J302" s="64"/>
    </row>
    <row r="303" spans="1:10" ht="30" customHeight="1">
      <c r="A303" s="56" t="s">
        <v>2789</v>
      </c>
      <c r="B303" s="57" t="s">
        <v>2790</v>
      </c>
      <c r="C303" s="64"/>
      <c r="D303" s="64"/>
      <c r="E303" s="60" t="s">
        <v>2607</v>
      </c>
      <c r="F303" s="60">
        <v>20110415</v>
      </c>
      <c r="G303" s="64"/>
      <c r="H303" s="92" t="s">
        <v>2608</v>
      </c>
      <c r="I303" s="57" t="s">
        <v>2791</v>
      </c>
      <c r="J303" s="64"/>
    </row>
    <row r="304" spans="1:10" ht="30" customHeight="1">
      <c r="A304" s="56" t="s">
        <v>2792</v>
      </c>
      <c r="B304" s="57" t="s">
        <v>2793</v>
      </c>
      <c r="C304" s="64"/>
      <c r="D304" s="64"/>
      <c r="E304" s="60" t="s">
        <v>2607</v>
      </c>
      <c r="F304" s="60">
        <v>20110415</v>
      </c>
      <c r="G304" s="64"/>
      <c r="H304" s="60" t="s">
        <v>2608</v>
      </c>
      <c r="I304" s="57" t="s">
        <v>2794</v>
      </c>
      <c r="J304" s="64"/>
    </row>
    <row r="305" spans="1:10" ht="30" customHeight="1">
      <c r="A305" s="56" t="s">
        <v>2795</v>
      </c>
      <c r="B305" s="57" t="s">
        <v>2796</v>
      </c>
      <c r="C305" s="64"/>
      <c r="D305" s="64"/>
      <c r="E305" s="60" t="s">
        <v>2607</v>
      </c>
      <c r="F305" s="60">
        <v>20110415</v>
      </c>
      <c r="G305" s="64"/>
      <c r="H305" s="92" t="s">
        <v>2608</v>
      </c>
      <c r="I305" s="57" t="s">
        <v>2797</v>
      </c>
      <c r="J305" s="64"/>
    </row>
    <row r="306" spans="1:10" ht="30" customHeight="1">
      <c r="A306" s="97" t="s">
        <v>2798</v>
      </c>
      <c r="B306" s="54" t="s">
        <v>2799</v>
      </c>
      <c r="C306" s="51"/>
      <c r="D306" s="51" t="s">
        <v>2800</v>
      </c>
      <c r="E306" s="51" t="s">
        <v>2801</v>
      </c>
      <c r="F306" s="98">
        <v>20110621</v>
      </c>
      <c r="G306" s="51"/>
      <c r="H306" s="51" t="s">
        <v>2802</v>
      </c>
      <c r="I306" s="97" t="s">
        <v>2803</v>
      </c>
      <c r="J306" s="51"/>
    </row>
    <row r="307" spans="1:10" ht="30" customHeight="1">
      <c r="A307" s="56" t="s">
        <v>2804</v>
      </c>
      <c r="B307" s="54" t="s">
        <v>2805</v>
      </c>
      <c r="C307" s="54" t="s">
        <v>2806</v>
      </c>
      <c r="D307" s="51"/>
      <c r="E307" s="51" t="s">
        <v>2607</v>
      </c>
      <c r="F307" s="98">
        <v>20110621</v>
      </c>
      <c r="G307" s="51"/>
      <c r="H307" s="51" t="s">
        <v>2608</v>
      </c>
      <c r="I307" s="57" t="s">
        <v>2807</v>
      </c>
      <c r="J307" s="51"/>
    </row>
    <row r="308" spans="1:10" ht="30" customHeight="1">
      <c r="A308" s="58" t="s">
        <v>2808</v>
      </c>
      <c r="B308" s="59" t="s">
        <v>2809</v>
      </c>
      <c r="C308" s="91"/>
      <c r="D308" s="91"/>
      <c r="E308" s="60" t="s">
        <v>2607</v>
      </c>
      <c r="F308" s="99" t="s">
        <v>2810</v>
      </c>
      <c r="G308" s="91"/>
      <c r="H308" s="92" t="s">
        <v>2608</v>
      </c>
      <c r="I308" s="62" t="s">
        <v>2811</v>
      </c>
      <c r="J308" s="91"/>
    </row>
    <row r="309" spans="1:10" ht="30" customHeight="1">
      <c r="A309" s="100" t="s">
        <v>2812</v>
      </c>
      <c r="B309" s="59" t="s">
        <v>2813</v>
      </c>
      <c r="C309" s="91"/>
      <c r="D309" s="91"/>
      <c r="E309" s="60" t="s">
        <v>2607</v>
      </c>
      <c r="F309" s="99">
        <v>20110621</v>
      </c>
      <c r="G309" s="91"/>
      <c r="H309" s="60" t="s">
        <v>2608</v>
      </c>
      <c r="I309" s="101" t="s">
        <v>2814</v>
      </c>
      <c r="J309" s="91"/>
    </row>
    <row r="310" spans="1:10" ht="30" customHeight="1">
      <c r="A310" s="100" t="s">
        <v>2815</v>
      </c>
      <c r="B310" s="59" t="s">
        <v>2816</v>
      </c>
      <c r="C310" s="91"/>
      <c r="D310" s="91"/>
      <c r="E310" s="60" t="s">
        <v>2607</v>
      </c>
      <c r="F310" s="99">
        <v>20110621</v>
      </c>
      <c r="G310" s="91"/>
      <c r="H310" s="92" t="s">
        <v>2608</v>
      </c>
      <c r="I310" s="101" t="s">
        <v>2817</v>
      </c>
      <c r="J310" s="91"/>
    </row>
    <row r="311" spans="1:10" ht="30" customHeight="1">
      <c r="A311" s="100" t="s">
        <v>2818</v>
      </c>
      <c r="B311" s="59" t="s">
        <v>2819</v>
      </c>
      <c r="C311" s="64"/>
      <c r="D311" s="64"/>
      <c r="E311" s="60" t="s">
        <v>2607</v>
      </c>
      <c r="F311" s="99">
        <v>20110621</v>
      </c>
      <c r="G311" s="64"/>
      <c r="H311" s="60" t="s">
        <v>2608</v>
      </c>
      <c r="I311" s="101" t="s">
        <v>2820</v>
      </c>
      <c r="J311" s="64"/>
    </row>
    <row r="312" spans="1:10" ht="30" customHeight="1">
      <c r="A312" s="102" t="s">
        <v>2821</v>
      </c>
      <c r="B312" s="54" t="s">
        <v>2822</v>
      </c>
      <c r="C312" s="65"/>
      <c r="D312" s="65"/>
      <c r="E312" s="51" t="s">
        <v>2607</v>
      </c>
      <c r="F312" s="98">
        <v>20110621</v>
      </c>
      <c r="G312" s="65"/>
      <c r="H312" s="90" t="s">
        <v>2608</v>
      </c>
      <c r="I312" s="103" t="s">
        <v>2823</v>
      </c>
      <c r="J312" s="65"/>
    </row>
    <row r="313" spans="1:10" ht="30" customHeight="1">
      <c r="A313" s="58" t="s">
        <v>2824</v>
      </c>
      <c r="B313" s="59" t="s">
        <v>2825</v>
      </c>
      <c r="C313" s="64"/>
      <c r="D313" s="64"/>
      <c r="E313" s="60" t="s">
        <v>2607</v>
      </c>
      <c r="F313" s="99">
        <v>20110621</v>
      </c>
      <c r="G313" s="64"/>
      <c r="H313" s="60" t="s">
        <v>2608</v>
      </c>
      <c r="I313" s="62" t="s">
        <v>2826</v>
      </c>
      <c r="J313" s="64"/>
    </row>
    <row r="314" spans="1:10" ht="30" customHeight="1">
      <c r="A314" s="58" t="s">
        <v>2827</v>
      </c>
      <c r="B314" s="59" t="s">
        <v>2828</v>
      </c>
      <c r="C314" s="64"/>
      <c r="D314" s="64"/>
      <c r="E314" s="60" t="s">
        <v>2607</v>
      </c>
      <c r="F314" s="99">
        <v>20110621</v>
      </c>
      <c r="G314" s="64"/>
      <c r="H314" s="92" t="s">
        <v>2608</v>
      </c>
      <c r="I314" s="62" t="s">
        <v>2829</v>
      </c>
      <c r="J314" s="64"/>
    </row>
    <row r="315" spans="1:10" ht="30" customHeight="1">
      <c r="A315" s="58" t="s">
        <v>2830</v>
      </c>
      <c r="B315" s="59" t="s">
        <v>2831</v>
      </c>
      <c r="C315" s="64"/>
      <c r="D315" s="64"/>
      <c r="E315" s="60" t="s">
        <v>2607</v>
      </c>
      <c r="F315" s="99">
        <v>20110621</v>
      </c>
      <c r="G315" s="64"/>
      <c r="H315" s="60" t="s">
        <v>2608</v>
      </c>
      <c r="I315" s="62" t="s">
        <v>2832</v>
      </c>
      <c r="J315" s="64"/>
    </row>
    <row r="316" spans="1:10" ht="30" customHeight="1">
      <c r="A316" s="102" t="s">
        <v>2833</v>
      </c>
      <c r="B316" s="54" t="s">
        <v>2834</v>
      </c>
      <c r="C316" s="65" t="s">
        <v>2835</v>
      </c>
      <c r="D316" s="65"/>
      <c r="E316" s="51" t="s">
        <v>2607</v>
      </c>
      <c r="F316" s="98">
        <v>20110621</v>
      </c>
      <c r="G316" s="65"/>
      <c r="H316" s="90" t="s">
        <v>2608</v>
      </c>
      <c r="I316" s="103" t="s">
        <v>2836</v>
      </c>
      <c r="J316" s="65"/>
    </row>
    <row r="317" spans="1:10" ht="30" customHeight="1">
      <c r="A317" s="56" t="s">
        <v>2837</v>
      </c>
      <c r="B317" s="54" t="s">
        <v>2838</v>
      </c>
      <c r="C317" s="65"/>
      <c r="D317" s="65"/>
      <c r="E317" s="51" t="s">
        <v>2607</v>
      </c>
      <c r="F317" s="98">
        <v>20110621</v>
      </c>
      <c r="G317" s="65"/>
      <c r="H317" s="51" t="s">
        <v>2608</v>
      </c>
      <c r="I317" s="57" t="s">
        <v>2839</v>
      </c>
      <c r="J317" s="65"/>
    </row>
    <row r="318" spans="1:10" ht="30" customHeight="1">
      <c r="A318" s="104" t="s">
        <v>2840</v>
      </c>
      <c r="B318" s="59" t="s">
        <v>2841</v>
      </c>
      <c r="C318" s="64"/>
      <c r="D318" s="64"/>
      <c r="E318" s="60" t="s">
        <v>2607</v>
      </c>
      <c r="F318" s="99">
        <v>20110621</v>
      </c>
      <c r="G318" s="64"/>
      <c r="H318" s="92" t="s">
        <v>2608</v>
      </c>
      <c r="I318" s="105" t="s">
        <v>2842</v>
      </c>
      <c r="J318" s="64"/>
    </row>
    <row r="319" spans="1:10" ht="30" customHeight="1">
      <c r="A319" s="104" t="s">
        <v>2843</v>
      </c>
      <c r="B319" s="59" t="s">
        <v>2844</v>
      </c>
      <c r="C319" s="64"/>
      <c r="D319" s="64"/>
      <c r="E319" s="60" t="s">
        <v>2607</v>
      </c>
      <c r="F319" s="99">
        <v>20110621</v>
      </c>
      <c r="G319" s="64"/>
      <c r="H319" s="60" t="s">
        <v>2608</v>
      </c>
      <c r="I319" s="105" t="s">
        <v>2845</v>
      </c>
      <c r="J319" s="64"/>
    </row>
    <row r="320" spans="1:10" ht="30" customHeight="1">
      <c r="A320" s="93" t="s">
        <v>2846</v>
      </c>
      <c r="B320" s="94" t="s">
        <v>2847</v>
      </c>
      <c r="C320" s="65"/>
      <c r="D320" s="65"/>
      <c r="E320" s="51" t="s">
        <v>2607</v>
      </c>
      <c r="F320" s="98" t="s">
        <v>2810</v>
      </c>
      <c r="G320" s="65"/>
      <c r="H320" s="51" t="s">
        <v>2608</v>
      </c>
      <c r="I320" s="94" t="s">
        <v>2848</v>
      </c>
      <c r="J320" s="65"/>
    </row>
    <row r="321" spans="1:10" ht="30" customHeight="1">
      <c r="A321" s="86" t="s">
        <v>2849</v>
      </c>
      <c r="B321" s="87" t="s">
        <v>2850</v>
      </c>
      <c r="C321" s="65"/>
      <c r="D321" s="65"/>
      <c r="E321" s="51" t="s">
        <v>2607</v>
      </c>
      <c r="F321" s="98">
        <v>20110621</v>
      </c>
      <c r="G321" s="65"/>
      <c r="H321" s="90" t="s">
        <v>2608</v>
      </c>
      <c r="I321" s="86" t="s">
        <v>2851</v>
      </c>
      <c r="J321" s="65"/>
    </row>
    <row r="322" spans="1:10" ht="30" customHeight="1">
      <c r="A322" s="106" t="s">
        <v>2852</v>
      </c>
      <c r="B322" s="87" t="s">
        <v>2853</v>
      </c>
      <c r="C322" s="65" t="s">
        <v>2854</v>
      </c>
      <c r="D322" s="65"/>
      <c r="E322" s="51" t="s">
        <v>2607</v>
      </c>
      <c r="F322" s="98">
        <v>20110621</v>
      </c>
      <c r="G322" s="65"/>
      <c r="H322" s="51" t="s">
        <v>2608</v>
      </c>
      <c r="I322" s="106" t="s">
        <v>2855</v>
      </c>
      <c r="J322" s="65"/>
    </row>
    <row r="323" spans="1:10" ht="30" customHeight="1">
      <c r="A323" s="104" t="s">
        <v>2856</v>
      </c>
      <c r="B323" s="105" t="s">
        <v>2857</v>
      </c>
      <c r="C323" s="64"/>
      <c r="D323" s="64"/>
      <c r="E323" s="60" t="s">
        <v>2607</v>
      </c>
      <c r="F323" s="99">
        <v>20110621</v>
      </c>
      <c r="G323" s="64"/>
      <c r="H323" s="92" t="s">
        <v>2608</v>
      </c>
      <c r="I323" s="105" t="s">
        <v>2858</v>
      </c>
      <c r="J323" s="64"/>
    </row>
    <row r="324" spans="1:10" ht="30" customHeight="1">
      <c r="A324" s="104" t="s">
        <v>2859</v>
      </c>
      <c r="B324" s="105" t="s">
        <v>2860</v>
      </c>
      <c r="C324" s="64"/>
      <c r="D324" s="64"/>
      <c r="E324" s="60" t="s">
        <v>2607</v>
      </c>
      <c r="F324" s="99">
        <v>20110621</v>
      </c>
      <c r="G324" s="64"/>
      <c r="H324" s="60" t="s">
        <v>2608</v>
      </c>
      <c r="I324" s="105" t="s">
        <v>2861</v>
      </c>
      <c r="J324" s="64"/>
    </row>
    <row r="325" spans="1:10" ht="30" customHeight="1">
      <c r="A325" s="104" t="s">
        <v>2862</v>
      </c>
      <c r="B325" s="107" t="s">
        <v>2863</v>
      </c>
      <c r="C325" s="64"/>
      <c r="D325" s="64"/>
      <c r="E325" s="60" t="s">
        <v>2607</v>
      </c>
      <c r="F325" s="99">
        <v>20110621</v>
      </c>
      <c r="G325" s="64"/>
      <c r="H325" s="92" t="s">
        <v>2608</v>
      </c>
      <c r="I325" s="105" t="s">
        <v>2864</v>
      </c>
      <c r="J325" s="64"/>
    </row>
    <row r="326" spans="1:10" ht="30" customHeight="1">
      <c r="A326" s="104" t="s">
        <v>2865</v>
      </c>
      <c r="B326" s="105" t="s">
        <v>2866</v>
      </c>
      <c r="C326" s="64"/>
      <c r="D326" s="64"/>
      <c r="E326" s="60" t="s">
        <v>2607</v>
      </c>
      <c r="F326" s="99">
        <v>20110621</v>
      </c>
      <c r="G326" s="64"/>
      <c r="H326" s="60" t="s">
        <v>2608</v>
      </c>
      <c r="I326" s="105" t="s">
        <v>2867</v>
      </c>
      <c r="J326" s="64"/>
    </row>
    <row r="327" spans="1:10" ht="30" customHeight="1">
      <c r="A327" s="106" t="s">
        <v>2868</v>
      </c>
      <c r="B327" s="65" t="s">
        <v>2869</v>
      </c>
      <c r="C327" s="65"/>
      <c r="D327" s="65"/>
      <c r="E327" s="51" t="s">
        <v>2607</v>
      </c>
      <c r="F327" s="98">
        <v>20110621</v>
      </c>
      <c r="G327" s="65"/>
      <c r="H327" s="90" t="s">
        <v>2608</v>
      </c>
      <c r="I327" s="106" t="s">
        <v>2870</v>
      </c>
      <c r="J327" s="65"/>
    </row>
    <row r="328" spans="1:10" ht="30" customHeight="1">
      <c r="A328" s="104" t="s">
        <v>2871</v>
      </c>
      <c r="B328" s="105" t="s">
        <v>2872</v>
      </c>
      <c r="C328" s="64"/>
      <c r="D328" s="64"/>
      <c r="E328" s="60" t="s">
        <v>2607</v>
      </c>
      <c r="F328" s="99">
        <v>20110621</v>
      </c>
      <c r="G328" s="64"/>
      <c r="H328" s="60" t="s">
        <v>2608</v>
      </c>
      <c r="I328" s="105" t="s">
        <v>2873</v>
      </c>
      <c r="J328" s="64"/>
    </row>
    <row r="329" spans="1:10" ht="30" customHeight="1">
      <c r="A329" s="104" t="s">
        <v>2874</v>
      </c>
      <c r="B329" s="105" t="s">
        <v>2875</v>
      </c>
      <c r="C329" s="64"/>
      <c r="D329" s="64"/>
      <c r="E329" s="60" t="s">
        <v>2607</v>
      </c>
      <c r="F329" s="99">
        <v>20110621</v>
      </c>
      <c r="G329" s="64"/>
      <c r="H329" s="92" t="s">
        <v>2608</v>
      </c>
      <c r="I329" s="105" t="s">
        <v>2876</v>
      </c>
      <c r="J329" s="64"/>
    </row>
    <row r="330" spans="1:10" ht="30" customHeight="1">
      <c r="A330" s="104" t="s">
        <v>2877</v>
      </c>
      <c r="B330" s="105" t="s">
        <v>2878</v>
      </c>
      <c r="C330" s="64"/>
      <c r="D330" s="64"/>
      <c r="E330" s="60" t="s">
        <v>2607</v>
      </c>
      <c r="F330" s="99">
        <v>20110621</v>
      </c>
      <c r="G330" s="64"/>
      <c r="H330" s="60" t="s">
        <v>2608</v>
      </c>
      <c r="I330" s="105" t="s">
        <v>2879</v>
      </c>
      <c r="J330" s="64"/>
    </row>
    <row r="331" spans="1:10" ht="30" customHeight="1">
      <c r="A331" s="106" t="s">
        <v>2880</v>
      </c>
      <c r="B331" s="65" t="s">
        <v>2881</v>
      </c>
      <c r="C331" s="65"/>
      <c r="D331" s="65"/>
      <c r="E331" s="51" t="s">
        <v>2607</v>
      </c>
      <c r="F331" s="98">
        <v>20110621</v>
      </c>
      <c r="G331" s="65"/>
      <c r="H331" s="90" t="s">
        <v>2608</v>
      </c>
      <c r="I331" s="106" t="s">
        <v>2882</v>
      </c>
      <c r="J331" s="65"/>
    </row>
    <row r="332" spans="1:10" ht="30" customHeight="1">
      <c r="A332" s="108" t="s">
        <v>2883</v>
      </c>
      <c r="B332" s="109" t="s">
        <v>2884</v>
      </c>
      <c r="C332" s="64"/>
      <c r="D332" s="64"/>
      <c r="E332" s="60" t="s">
        <v>2607</v>
      </c>
      <c r="F332" s="99" t="s">
        <v>2810</v>
      </c>
      <c r="G332" s="64"/>
      <c r="H332" s="60" t="s">
        <v>2608</v>
      </c>
      <c r="I332" s="109" t="s">
        <v>2885</v>
      </c>
      <c r="J332" s="64"/>
    </row>
    <row r="333" spans="1:10" ht="30" customHeight="1">
      <c r="A333" s="108" t="s">
        <v>2886</v>
      </c>
      <c r="B333" s="109" t="s">
        <v>2887</v>
      </c>
      <c r="C333" s="64"/>
      <c r="D333" s="64"/>
      <c r="E333" s="60" t="s">
        <v>2607</v>
      </c>
      <c r="F333" s="99">
        <v>20110621</v>
      </c>
      <c r="G333" s="64"/>
      <c r="H333" s="60" t="s">
        <v>2608</v>
      </c>
      <c r="I333" s="109" t="s">
        <v>2888</v>
      </c>
      <c r="J333" s="64"/>
    </row>
    <row r="334" spans="1:10" ht="30" customHeight="1">
      <c r="A334" s="108" t="s">
        <v>2889</v>
      </c>
      <c r="B334" s="109" t="s">
        <v>2890</v>
      </c>
      <c r="C334" s="64"/>
      <c r="D334" s="64"/>
      <c r="E334" s="60" t="s">
        <v>2607</v>
      </c>
      <c r="F334" s="99">
        <v>20110621</v>
      </c>
      <c r="G334" s="64"/>
      <c r="H334" s="60" t="s">
        <v>2608</v>
      </c>
      <c r="I334" s="109" t="s">
        <v>2891</v>
      </c>
      <c r="J334" s="64"/>
    </row>
    <row r="335" spans="1:10" ht="30" customHeight="1">
      <c r="A335" s="108" t="s">
        <v>2892</v>
      </c>
      <c r="B335" s="109" t="s">
        <v>2893</v>
      </c>
      <c r="C335" s="64"/>
      <c r="D335" s="64"/>
      <c r="E335" s="60" t="s">
        <v>2607</v>
      </c>
      <c r="F335" s="99">
        <v>20110621</v>
      </c>
      <c r="G335" s="64"/>
      <c r="H335" s="92" t="s">
        <v>2608</v>
      </c>
      <c r="I335" s="109" t="s">
        <v>2894</v>
      </c>
      <c r="J335" s="64"/>
    </row>
    <row r="336" spans="1:10" ht="30" customHeight="1">
      <c r="A336" s="108" t="s">
        <v>2895</v>
      </c>
      <c r="B336" s="109" t="s">
        <v>2896</v>
      </c>
      <c r="C336" s="64"/>
      <c r="D336" s="64"/>
      <c r="E336" s="60" t="s">
        <v>2607</v>
      </c>
      <c r="F336" s="99">
        <v>20110621</v>
      </c>
      <c r="G336" s="64"/>
      <c r="H336" s="60" t="s">
        <v>2608</v>
      </c>
      <c r="I336" s="109" t="s">
        <v>2897</v>
      </c>
      <c r="J336" s="64"/>
    </row>
    <row r="337" spans="1:10" ht="30" customHeight="1">
      <c r="A337" s="106" t="s">
        <v>2898</v>
      </c>
      <c r="B337" s="65" t="s">
        <v>2899</v>
      </c>
      <c r="C337" s="65"/>
      <c r="D337" s="65"/>
      <c r="E337" s="51" t="s">
        <v>2607</v>
      </c>
      <c r="F337" s="98">
        <v>20110621</v>
      </c>
      <c r="G337" s="65"/>
      <c r="H337" s="90" t="s">
        <v>2608</v>
      </c>
      <c r="I337" s="106" t="s">
        <v>2900</v>
      </c>
      <c r="J337" s="65"/>
    </row>
    <row r="338" spans="1:10" ht="30" customHeight="1">
      <c r="A338" s="104" t="s">
        <v>2901</v>
      </c>
      <c r="B338" s="105" t="s">
        <v>2902</v>
      </c>
      <c r="C338" s="64"/>
      <c r="D338" s="64"/>
      <c r="E338" s="60" t="s">
        <v>2607</v>
      </c>
      <c r="F338" s="99">
        <v>20110621</v>
      </c>
      <c r="G338" s="64"/>
      <c r="H338" s="60" t="s">
        <v>2608</v>
      </c>
      <c r="I338" s="105" t="s">
        <v>2903</v>
      </c>
      <c r="J338" s="64"/>
    </row>
    <row r="339" spans="1:10" ht="30" customHeight="1">
      <c r="A339" s="104" t="s">
        <v>2904</v>
      </c>
      <c r="B339" s="105" t="s">
        <v>2905</v>
      </c>
      <c r="C339" s="64"/>
      <c r="D339" s="64"/>
      <c r="E339" s="60" t="s">
        <v>2607</v>
      </c>
      <c r="F339" s="99">
        <v>20110621</v>
      </c>
      <c r="G339" s="64"/>
      <c r="H339" s="92" t="s">
        <v>2608</v>
      </c>
      <c r="I339" s="105" t="s">
        <v>2906</v>
      </c>
      <c r="J339" s="64"/>
    </row>
    <row r="340" spans="1:10" ht="30" customHeight="1">
      <c r="A340" s="104" t="s">
        <v>2907</v>
      </c>
      <c r="B340" s="105" t="s">
        <v>2908</v>
      </c>
      <c r="C340" s="64"/>
      <c r="D340" s="64"/>
      <c r="E340" s="60" t="s">
        <v>2607</v>
      </c>
      <c r="F340" s="99">
        <v>20110621</v>
      </c>
      <c r="G340" s="64"/>
      <c r="H340" s="60" t="s">
        <v>2608</v>
      </c>
      <c r="I340" s="105" t="s">
        <v>2909</v>
      </c>
      <c r="J340" s="64"/>
    </row>
    <row r="341" spans="1:10" ht="30" customHeight="1">
      <c r="A341" s="106" t="s">
        <v>2910</v>
      </c>
      <c r="B341" s="65" t="s">
        <v>2911</v>
      </c>
      <c r="C341" s="65"/>
      <c r="D341" s="65"/>
      <c r="E341" s="51" t="s">
        <v>2607</v>
      </c>
      <c r="F341" s="98">
        <v>20110621</v>
      </c>
      <c r="G341" s="65"/>
      <c r="H341" s="90" t="s">
        <v>2608</v>
      </c>
      <c r="I341" s="106" t="s">
        <v>2912</v>
      </c>
      <c r="J341" s="65"/>
    </row>
    <row r="342" spans="1:10" ht="30" customHeight="1">
      <c r="A342" s="104" t="s">
        <v>2913</v>
      </c>
      <c r="B342" s="105" t="s">
        <v>2914</v>
      </c>
      <c r="C342" s="64"/>
      <c r="D342" s="64"/>
      <c r="E342" s="60" t="s">
        <v>2607</v>
      </c>
      <c r="F342" s="99">
        <v>20110621</v>
      </c>
      <c r="G342" s="64"/>
      <c r="H342" s="60" t="s">
        <v>2608</v>
      </c>
      <c r="I342" s="105" t="s">
        <v>2915</v>
      </c>
      <c r="J342" s="64"/>
    </row>
    <row r="343" spans="1:10" ht="30" customHeight="1">
      <c r="A343" s="104" t="s">
        <v>2916</v>
      </c>
      <c r="B343" s="105" t="s">
        <v>2917</v>
      </c>
      <c r="C343" s="64"/>
      <c r="D343" s="64"/>
      <c r="E343" s="60" t="s">
        <v>2607</v>
      </c>
      <c r="F343" s="99">
        <v>20110621</v>
      </c>
      <c r="G343" s="64"/>
      <c r="H343" s="92" t="s">
        <v>2608</v>
      </c>
      <c r="I343" s="105" t="s">
        <v>2918</v>
      </c>
      <c r="J343" s="64"/>
    </row>
    <row r="344" spans="1:10" ht="30" customHeight="1">
      <c r="A344" s="104" t="s">
        <v>2919</v>
      </c>
      <c r="B344" s="105" t="s">
        <v>2920</v>
      </c>
      <c r="C344" s="64"/>
      <c r="D344" s="64"/>
      <c r="E344" s="60" t="s">
        <v>2607</v>
      </c>
      <c r="F344" s="99" t="s">
        <v>2810</v>
      </c>
      <c r="G344" s="64"/>
      <c r="H344" s="60" t="s">
        <v>2608</v>
      </c>
      <c r="I344" s="105" t="s">
        <v>2921</v>
      </c>
      <c r="J344" s="64"/>
    </row>
    <row r="345" spans="1:10" ht="30" customHeight="1">
      <c r="A345" s="97" t="s">
        <v>2922</v>
      </c>
      <c r="B345" s="110" t="s">
        <v>2923</v>
      </c>
      <c r="C345" s="65"/>
      <c r="D345" s="65"/>
      <c r="E345" s="51" t="s">
        <v>2607</v>
      </c>
      <c r="F345" s="98">
        <v>20110621</v>
      </c>
      <c r="G345" s="65"/>
      <c r="H345" s="90" t="s">
        <v>2608</v>
      </c>
      <c r="I345" s="97" t="s">
        <v>2924</v>
      </c>
      <c r="J345" s="65"/>
    </row>
    <row r="346" spans="1:10" ht="30" customHeight="1">
      <c r="A346" s="106" t="s">
        <v>2925</v>
      </c>
      <c r="B346" s="65" t="s">
        <v>2926</v>
      </c>
      <c r="C346" s="65"/>
      <c r="D346" s="65"/>
      <c r="E346" s="51" t="s">
        <v>2607</v>
      </c>
      <c r="F346" s="98">
        <v>20110621</v>
      </c>
      <c r="G346" s="65"/>
      <c r="H346" s="51" t="s">
        <v>2608</v>
      </c>
      <c r="I346" s="106" t="s">
        <v>2927</v>
      </c>
      <c r="J346" s="65"/>
    </row>
    <row r="347" spans="1:10" ht="30" customHeight="1">
      <c r="A347" s="108" t="s">
        <v>2928</v>
      </c>
      <c r="B347" s="109" t="s">
        <v>2929</v>
      </c>
      <c r="C347" s="64"/>
      <c r="D347" s="64"/>
      <c r="E347" s="60" t="s">
        <v>2607</v>
      </c>
      <c r="F347" s="99">
        <v>20110621</v>
      </c>
      <c r="G347" s="64"/>
      <c r="H347" s="60" t="s">
        <v>2608</v>
      </c>
      <c r="I347" s="109" t="s">
        <v>2930</v>
      </c>
      <c r="J347" s="64"/>
    </row>
    <row r="348" spans="1:10" ht="30" customHeight="1">
      <c r="A348" s="108" t="s">
        <v>2931</v>
      </c>
      <c r="B348" s="109" t="s">
        <v>2932</v>
      </c>
      <c r="C348" s="64"/>
      <c r="D348" s="64"/>
      <c r="E348" s="60" t="s">
        <v>2607</v>
      </c>
      <c r="F348" s="99">
        <v>20110621</v>
      </c>
      <c r="G348" s="64"/>
      <c r="H348" s="60" t="s">
        <v>2608</v>
      </c>
      <c r="I348" s="109" t="s">
        <v>2933</v>
      </c>
      <c r="J348" s="64"/>
    </row>
    <row r="349" spans="1:10" ht="30" customHeight="1">
      <c r="A349" s="108" t="s">
        <v>2934</v>
      </c>
      <c r="B349" s="109" t="s">
        <v>2935</v>
      </c>
      <c r="C349" s="64"/>
      <c r="D349" s="64"/>
      <c r="E349" s="60" t="s">
        <v>2607</v>
      </c>
      <c r="F349" s="99">
        <v>20110621</v>
      </c>
      <c r="G349" s="64"/>
      <c r="H349" s="92" t="s">
        <v>2608</v>
      </c>
      <c r="I349" s="109" t="s">
        <v>2936</v>
      </c>
      <c r="J349" s="64"/>
    </row>
    <row r="350" spans="1:10" ht="30" customHeight="1">
      <c r="A350" s="108" t="s">
        <v>2937</v>
      </c>
      <c r="B350" s="109" t="s">
        <v>2938</v>
      </c>
      <c r="C350" s="64"/>
      <c r="D350" s="64"/>
      <c r="E350" s="60" t="s">
        <v>2607</v>
      </c>
      <c r="F350" s="99">
        <v>20110621</v>
      </c>
      <c r="G350" s="64"/>
      <c r="H350" s="60" t="s">
        <v>2608</v>
      </c>
      <c r="I350" s="109" t="s">
        <v>2939</v>
      </c>
      <c r="J350" s="64"/>
    </row>
    <row r="351" spans="1:10" ht="30" customHeight="1">
      <c r="A351" s="108" t="s">
        <v>2940</v>
      </c>
      <c r="B351" s="109" t="s">
        <v>2941</v>
      </c>
      <c r="C351" s="64"/>
      <c r="D351" s="64"/>
      <c r="E351" s="60" t="s">
        <v>2607</v>
      </c>
      <c r="F351" s="99">
        <v>20110621</v>
      </c>
      <c r="G351" s="64"/>
      <c r="H351" s="92" t="s">
        <v>2608</v>
      </c>
      <c r="I351" s="109" t="s">
        <v>2942</v>
      </c>
      <c r="J351" s="64"/>
    </row>
    <row r="352" spans="1:10" ht="30" customHeight="1">
      <c r="A352" s="108" t="s">
        <v>2943</v>
      </c>
      <c r="B352" s="109" t="s">
        <v>2944</v>
      </c>
      <c r="C352" s="64"/>
      <c r="D352" s="64"/>
      <c r="E352" s="60" t="s">
        <v>2607</v>
      </c>
      <c r="F352" s="99">
        <v>20110621</v>
      </c>
      <c r="G352" s="64"/>
      <c r="H352" s="60" t="s">
        <v>2608</v>
      </c>
      <c r="I352" s="109" t="s">
        <v>2945</v>
      </c>
      <c r="J352" s="64"/>
    </row>
    <row r="353" spans="1:10" ht="30" customHeight="1">
      <c r="A353" s="108" t="s">
        <v>2946</v>
      </c>
      <c r="B353" s="109" t="s">
        <v>2947</v>
      </c>
      <c r="C353" s="64"/>
      <c r="D353" s="64"/>
      <c r="E353" s="60" t="s">
        <v>2607</v>
      </c>
      <c r="F353" s="99">
        <v>20110621</v>
      </c>
      <c r="G353" s="64"/>
      <c r="H353" s="92" t="s">
        <v>2608</v>
      </c>
      <c r="I353" s="109" t="s">
        <v>2948</v>
      </c>
      <c r="J353" s="64"/>
    </row>
    <row r="354" spans="1:10" ht="30" customHeight="1">
      <c r="A354" s="108" t="s">
        <v>2949</v>
      </c>
      <c r="B354" s="109" t="s">
        <v>2950</v>
      </c>
      <c r="C354" s="64"/>
      <c r="D354" s="64"/>
      <c r="E354" s="60" t="s">
        <v>2607</v>
      </c>
      <c r="F354" s="99">
        <v>20110621</v>
      </c>
      <c r="G354" s="64"/>
      <c r="H354" s="60" t="s">
        <v>2608</v>
      </c>
      <c r="I354" s="109" t="s">
        <v>2951</v>
      </c>
      <c r="J354" s="64"/>
    </row>
    <row r="355" spans="1:10" ht="30" customHeight="1">
      <c r="A355" s="108" t="s">
        <v>2952</v>
      </c>
      <c r="B355" s="109" t="s">
        <v>2953</v>
      </c>
      <c r="C355" s="64"/>
      <c r="D355" s="64"/>
      <c r="E355" s="60" t="s">
        <v>2607</v>
      </c>
      <c r="F355" s="99">
        <v>20110621</v>
      </c>
      <c r="G355" s="64"/>
      <c r="H355" s="92" t="s">
        <v>2608</v>
      </c>
      <c r="I355" s="109" t="s">
        <v>2954</v>
      </c>
      <c r="J355" s="64"/>
    </row>
    <row r="356" spans="1:10" ht="30" customHeight="1">
      <c r="A356" s="106" t="s">
        <v>2955</v>
      </c>
      <c r="B356" s="65" t="s">
        <v>2956</v>
      </c>
      <c r="C356" s="65"/>
      <c r="D356" s="65"/>
      <c r="E356" s="51" t="s">
        <v>2607</v>
      </c>
      <c r="F356" s="99" t="s">
        <v>2810</v>
      </c>
      <c r="G356" s="65"/>
      <c r="H356" s="51" t="s">
        <v>2608</v>
      </c>
      <c r="I356" s="106" t="s">
        <v>2957</v>
      </c>
      <c r="J356" s="65"/>
    </row>
    <row r="357" spans="1:10" ht="30" customHeight="1">
      <c r="A357" s="108" t="s">
        <v>2958</v>
      </c>
      <c r="B357" s="109" t="s">
        <v>2959</v>
      </c>
      <c r="C357" s="64"/>
      <c r="D357" s="64"/>
      <c r="E357" s="60" t="s">
        <v>2607</v>
      </c>
      <c r="F357" s="99">
        <v>20110621</v>
      </c>
      <c r="G357" s="64"/>
      <c r="H357" s="92" t="s">
        <v>2608</v>
      </c>
      <c r="I357" s="109" t="s">
        <v>2960</v>
      </c>
      <c r="J357" s="64"/>
    </row>
    <row r="358" spans="1:10" ht="30" customHeight="1">
      <c r="A358" s="108" t="s">
        <v>2961</v>
      </c>
      <c r="B358" s="109" t="s">
        <v>2962</v>
      </c>
      <c r="C358" s="64"/>
      <c r="D358" s="64"/>
      <c r="E358" s="60" t="s">
        <v>2607</v>
      </c>
      <c r="F358" s="99">
        <v>20110621</v>
      </c>
      <c r="G358" s="64"/>
      <c r="H358" s="60" t="s">
        <v>2608</v>
      </c>
      <c r="I358" s="109" t="s">
        <v>2963</v>
      </c>
      <c r="J358" s="64"/>
    </row>
    <row r="359" spans="1:10" ht="30" customHeight="1">
      <c r="A359" s="106" t="s">
        <v>2964</v>
      </c>
      <c r="B359" s="65" t="s">
        <v>2965</v>
      </c>
      <c r="C359" s="65"/>
      <c r="D359" s="65"/>
      <c r="E359" s="51" t="s">
        <v>2607</v>
      </c>
      <c r="F359" s="98">
        <v>20110621</v>
      </c>
      <c r="G359" s="65"/>
      <c r="H359" s="90" t="s">
        <v>2608</v>
      </c>
      <c r="I359" s="106" t="s">
        <v>2966</v>
      </c>
      <c r="J359" s="65"/>
    </row>
    <row r="360" spans="1:10" ht="30" customHeight="1">
      <c r="A360" s="108" t="s">
        <v>2967</v>
      </c>
      <c r="B360" s="109" t="s">
        <v>2968</v>
      </c>
      <c r="C360" s="64"/>
      <c r="D360" s="64"/>
      <c r="E360" s="60" t="s">
        <v>2607</v>
      </c>
      <c r="F360" s="99">
        <v>20110621</v>
      </c>
      <c r="G360" s="64"/>
      <c r="H360" s="60" t="s">
        <v>2608</v>
      </c>
      <c r="I360" s="109" t="s">
        <v>2969</v>
      </c>
      <c r="J360" s="64"/>
    </row>
    <row r="361" spans="1:10" ht="30" customHeight="1">
      <c r="A361" s="108" t="s">
        <v>2970</v>
      </c>
      <c r="B361" s="109" t="s">
        <v>2971</v>
      </c>
      <c r="C361" s="64"/>
      <c r="D361" s="64"/>
      <c r="E361" s="60" t="s">
        <v>2607</v>
      </c>
      <c r="F361" s="99">
        <v>20110621</v>
      </c>
      <c r="G361" s="64"/>
      <c r="H361" s="60" t="s">
        <v>2608</v>
      </c>
      <c r="I361" s="109" t="s">
        <v>2972</v>
      </c>
      <c r="J361" s="64"/>
    </row>
    <row r="362" spans="1:10" ht="30" customHeight="1">
      <c r="A362" s="108" t="s">
        <v>2973</v>
      </c>
      <c r="B362" s="109" t="s">
        <v>2974</v>
      </c>
      <c r="C362" s="64"/>
      <c r="D362" s="64"/>
      <c r="E362" s="60" t="s">
        <v>2607</v>
      </c>
      <c r="F362" s="99">
        <v>20110621</v>
      </c>
      <c r="G362" s="64"/>
      <c r="H362" s="60" t="s">
        <v>2608</v>
      </c>
      <c r="I362" s="109" t="s">
        <v>2975</v>
      </c>
      <c r="J362" s="64"/>
    </row>
    <row r="363" spans="1:10" ht="30" customHeight="1">
      <c r="A363" s="108" t="s">
        <v>2976</v>
      </c>
      <c r="B363" s="109" t="s">
        <v>2977</v>
      </c>
      <c r="C363" s="64"/>
      <c r="D363" s="64"/>
      <c r="E363" s="60" t="s">
        <v>2607</v>
      </c>
      <c r="F363" s="99">
        <v>20110621</v>
      </c>
      <c r="G363" s="64"/>
      <c r="H363" s="92" t="s">
        <v>2608</v>
      </c>
      <c r="I363" s="109" t="s">
        <v>2978</v>
      </c>
      <c r="J363" s="64"/>
    </row>
    <row r="364" spans="1:10" ht="30" customHeight="1">
      <c r="A364" s="111" t="s">
        <v>2979</v>
      </c>
      <c r="B364" s="112" t="s">
        <v>2980</v>
      </c>
      <c r="C364" s="65"/>
      <c r="D364" s="65"/>
      <c r="E364" s="51" t="s">
        <v>2607</v>
      </c>
      <c r="F364" s="98">
        <v>20110621</v>
      </c>
      <c r="G364" s="65"/>
      <c r="H364" s="51" t="s">
        <v>2608</v>
      </c>
      <c r="I364" s="112" t="s">
        <v>2981</v>
      </c>
      <c r="J364" s="65"/>
    </row>
    <row r="365" spans="1:10" ht="30" customHeight="1">
      <c r="A365" s="111" t="s">
        <v>2982</v>
      </c>
      <c r="B365" s="112" t="s">
        <v>2983</v>
      </c>
      <c r="C365" s="65"/>
      <c r="D365" s="65"/>
      <c r="E365" s="51" t="s">
        <v>2607</v>
      </c>
      <c r="F365" s="98">
        <v>20110621</v>
      </c>
      <c r="G365" s="65"/>
      <c r="H365" s="90" t="s">
        <v>2608</v>
      </c>
      <c r="I365" s="112" t="s">
        <v>2984</v>
      </c>
      <c r="J365" s="65"/>
    </row>
    <row r="366" spans="1:10" ht="30" customHeight="1">
      <c r="A366" s="111" t="s">
        <v>2985</v>
      </c>
      <c r="B366" s="112" t="s">
        <v>2986</v>
      </c>
      <c r="C366" s="65"/>
      <c r="D366" s="65"/>
      <c r="E366" s="51" t="s">
        <v>2607</v>
      </c>
      <c r="F366" s="98">
        <v>20110621</v>
      </c>
      <c r="G366" s="65"/>
      <c r="H366" s="51" t="s">
        <v>2608</v>
      </c>
      <c r="I366" s="112" t="s">
        <v>2987</v>
      </c>
      <c r="J366" s="65"/>
    </row>
    <row r="367" spans="1:10" ht="30" customHeight="1">
      <c r="A367" s="111" t="s">
        <v>2988</v>
      </c>
      <c r="B367" s="112" t="s">
        <v>2989</v>
      </c>
      <c r="C367" s="65"/>
      <c r="D367" s="65"/>
      <c r="E367" s="51" t="s">
        <v>2607</v>
      </c>
      <c r="F367" s="98">
        <v>20110621</v>
      </c>
      <c r="G367" s="65"/>
      <c r="H367" s="90" t="s">
        <v>2608</v>
      </c>
      <c r="I367" s="112" t="s">
        <v>2990</v>
      </c>
      <c r="J367" s="65"/>
    </row>
    <row r="368" spans="1:10" ht="30" customHeight="1">
      <c r="A368" s="111" t="s">
        <v>2991</v>
      </c>
      <c r="B368" s="112" t="s">
        <v>2992</v>
      </c>
      <c r="C368" s="65"/>
      <c r="D368" s="65"/>
      <c r="E368" s="51" t="s">
        <v>2607</v>
      </c>
      <c r="F368" s="98" t="s">
        <v>2810</v>
      </c>
      <c r="G368" s="65"/>
      <c r="H368" s="51" t="s">
        <v>2608</v>
      </c>
      <c r="I368" s="112" t="s">
        <v>2993</v>
      </c>
      <c r="J368" s="65"/>
    </row>
    <row r="369" spans="1:10" ht="30" customHeight="1">
      <c r="A369" s="111" t="s">
        <v>2994</v>
      </c>
      <c r="B369" s="112" t="s">
        <v>2995</v>
      </c>
      <c r="C369" s="65"/>
      <c r="D369" s="65"/>
      <c r="E369" s="51" t="s">
        <v>2607</v>
      </c>
      <c r="F369" s="98">
        <v>20110621</v>
      </c>
      <c r="G369" s="65"/>
      <c r="H369" s="90" t="s">
        <v>2608</v>
      </c>
      <c r="I369" s="112" t="s">
        <v>2996</v>
      </c>
      <c r="J369" s="65"/>
    </row>
    <row r="370" spans="1:10" ht="30" customHeight="1">
      <c r="A370" s="111" t="s">
        <v>2997</v>
      </c>
      <c r="B370" s="112" t="s">
        <v>2998</v>
      </c>
      <c r="C370" s="65"/>
      <c r="D370" s="65"/>
      <c r="E370" s="51" t="s">
        <v>2607</v>
      </c>
      <c r="F370" s="98">
        <v>20110621</v>
      </c>
      <c r="G370" s="65"/>
      <c r="H370" s="51" t="s">
        <v>2608</v>
      </c>
      <c r="I370" s="112" t="s">
        <v>2999</v>
      </c>
      <c r="J370" s="65"/>
    </row>
    <row r="371" spans="1:10" ht="30" customHeight="1">
      <c r="A371" s="111" t="s">
        <v>3000</v>
      </c>
      <c r="B371" s="112" t="s">
        <v>3001</v>
      </c>
      <c r="C371" s="65"/>
      <c r="D371" s="65"/>
      <c r="E371" s="51" t="s">
        <v>2607</v>
      </c>
      <c r="F371" s="98">
        <v>20110621</v>
      </c>
      <c r="G371" s="65"/>
      <c r="H371" s="90" t="s">
        <v>2608</v>
      </c>
      <c r="I371" s="112" t="s">
        <v>3002</v>
      </c>
      <c r="J371" s="65"/>
    </row>
    <row r="372" spans="1:10" ht="30" customHeight="1">
      <c r="A372" s="111" t="s">
        <v>3003</v>
      </c>
      <c r="B372" s="112" t="s">
        <v>3004</v>
      </c>
      <c r="C372" s="65"/>
      <c r="D372" s="65"/>
      <c r="E372" s="51" t="s">
        <v>2607</v>
      </c>
      <c r="F372" s="98">
        <v>20110621</v>
      </c>
      <c r="G372" s="65"/>
      <c r="H372" s="51" t="s">
        <v>2608</v>
      </c>
      <c r="I372" s="112" t="s">
        <v>3005</v>
      </c>
      <c r="J372" s="65"/>
    </row>
    <row r="373" spans="1:10" ht="30" customHeight="1">
      <c r="A373" s="111" t="s">
        <v>3006</v>
      </c>
      <c r="B373" s="112" t="s">
        <v>3007</v>
      </c>
      <c r="C373" s="65"/>
      <c r="D373" s="65"/>
      <c r="E373" s="51" t="s">
        <v>2607</v>
      </c>
      <c r="F373" s="98">
        <v>20110621</v>
      </c>
      <c r="G373" s="65"/>
      <c r="H373" s="90" t="s">
        <v>2608</v>
      </c>
      <c r="I373" s="112" t="s">
        <v>3008</v>
      </c>
      <c r="J373" s="65"/>
    </row>
    <row r="374" spans="1:10" ht="30" customHeight="1">
      <c r="A374" s="111" t="s">
        <v>3009</v>
      </c>
      <c r="B374" s="112" t="s">
        <v>3010</v>
      </c>
      <c r="C374" s="65"/>
      <c r="D374" s="65"/>
      <c r="E374" s="51" t="s">
        <v>2607</v>
      </c>
      <c r="F374" s="98">
        <v>20110621</v>
      </c>
      <c r="G374" s="65"/>
      <c r="H374" s="51" t="s">
        <v>2608</v>
      </c>
      <c r="I374" s="112" t="s">
        <v>3011</v>
      </c>
      <c r="J374" s="65"/>
    </row>
    <row r="375" spans="1:10" ht="30" customHeight="1">
      <c r="A375" s="111" t="s">
        <v>3012</v>
      </c>
      <c r="B375" s="112" t="s">
        <v>3013</v>
      </c>
      <c r="C375" s="65"/>
      <c r="D375" s="65"/>
      <c r="E375" s="51" t="s">
        <v>2607</v>
      </c>
      <c r="F375" s="98">
        <v>20110621</v>
      </c>
      <c r="G375" s="65"/>
      <c r="H375" s="51" t="s">
        <v>2608</v>
      </c>
      <c r="I375" s="112" t="s">
        <v>3014</v>
      </c>
      <c r="J375" s="65"/>
    </row>
    <row r="376" spans="1:10" ht="30" customHeight="1">
      <c r="A376" s="111" t="s">
        <v>3015</v>
      </c>
      <c r="B376" s="112" t="s">
        <v>3016</v>
      </c>
      <c r="C376" s="65"/>
      <c r="D376" s="65"/>
      <c r="E376" s="51" t="s">
        <v>2607</v>
      </c>
      <c r="F376" s="98">
        <v>20110621</v>
      </c>
      <c r="G376" s="65"/>
      <c r="H376" s="51" t="s">
        <v>2608</v>
      </c>
      <c r="I376" s="112" t="s">
        <v>3017</v>
      </c>
      <c r="J376" s="65"/>
    </row>
    <row r="377" spans="1:10" ht="30" customHeight="1">
      <c r="A377" s="113" t="s">
        <v>3018</v>
      </c>
      <c r="B377" s="114" t="s">
        <v>3019</v>
      </c>
      <c r="C377" s="65"/>
      <c r="D377" s="65"/>
      <c r="E377" s="51" t="s">
        <v>2607</v>
      </c>
      <c r="F377" s="98">
        <v>20110621</v>
      </c>
      <c r="G377" s="65"/>
      <c r="H377" s="90" t="s">
        <v>2608</v>
      </c>
      <c r="I377" s="114" t="s">
        <v>3020</v>
      </c>
      <c r="J377" s="65"/>
    </row>
    <row r="378" spans="1:10" ht="30" customHeight="1">
      <c r="A378" s="115" t="s">
        <v>3021</v>
      </c>
      <c r="B378" s="116" t="s">
        <v>3022</v>
      </c>
      <c r="C378" s="117"/>
      <c r="D378" s="117" t="s">
        <v>3023</v>
      </c>
      <c r="E378" s="117" t="s">
        <v>2607</v>
      </c>
      <c r="F378" s="117">
        <v>20110530</v>
      </c>
      <c r="G378" s="117"/>
      <c r="H378" s="117" t="s">
        <v>2608</v>
      </c>
      <c r="I378" s="118" t="s">
        <v>3024</v>
      </c>
      <c r="J378" s="117"/>
    </row>
    <row r="379" spans="1:10" ht="30" customHeight="1">
      <c r="A379" s="115" t="s">
        <v>3025</v>
      </c>
      <c r="B379" s="116" t="s">
        <v>3026</v>
      </c>
      <c r="C379" s="117" t="s">
        <v>3027</v>
      </c>
      <c r="D379" s="117"/>
      <c r="E379" s="117" t="s">
        <v>2607</v>
      </c>
      <c r="F379" s="117">
        <v>20110530</v>
      </c>
      <c r="G379" s="117"/>
      <c r="H379" s="117" t="s">
        <v>2608</v>
      </c>
      <c r="I379" s="118" t="s">
        <v>3028</v>
      </c>
      <c r="J379" s="117"/>
    </row>
    <row r="380" spans="1:10" ht="30" customHeight="1">
      <c r="A380" s="119" t="s">
        <v>3029</v>
      </c>
      <c r="B380" s="120" t="s">
        <v>3030</v>
      </c>
      <c r="C380" s="121"/>
      <c r="D380" s="121"/>
      <c r="E380" s="122" t="s">
        <v>2607</v>
      </c>
      <c r="F380" s="122">
        <v>20110530</v>
      </c>
      <c r="G380" s="121"/>
      <c r="H380" s="122" t="s">
        <v>2608</v>
      </c>
      <c r="I380" s="123" t="s">
        <v>3031</v>
      </c>
      <c r="J380" s="121"/>
    </row>
    <row r="381" spans="1:10" ht="30" customHeight="1">
      <c r="A381" s="119" t="s">
        <v>3032</v>
      </c>
      <c r="B381" s="120" t="s">
        <v>3033</v>
      </c>
      <c r="C381" s="121"/>
      <c r="D381" s="121"/>
      <c r="E381" s="122" t="s">
        <v>2607</v>
      </c>
      <c r="F381" s="122">
        <v>20110530</v>
      </c>
      <c r="G381" s="121"/>
      <c r="H381" s="122" t="s">
        <v>2608</v>
      </c>
      <c r="I381" s="123" t="s">
        <v>3034</v>
      </c>
      <c r="J381" s="121"/>
    </row>
    <row r="382" spans="1:10" ht="30" customHeight="1">
      <c r="A382" s="119" t="s">
        <v>3035</v>
      </c>
      <c r="B382" s="120" t="s">
        <v>3036</v>
      </c>
      <c r="C382" s="121"/>
      <c r="D382" s="121"/>
      <c r="E382" s="122" t="s">
        <v>2607</v>
      </c>
      <c r="F382" s="122">
        <v>20110530</v>
      </c>
      <c r="G382" s="121"/>
      <c r="H382" s="122" t="s">
        <v>2608</v>
      </c>
      <c r="I382" s="123" t="s">
        <v>3037</v>
      </c>
      <c r="J382" s="121"/>
    </row>
    <row r="383" spans="1:10" ht="30" customHeight="1">
      <c r="A383" s="119" t="s">
        <v>3038</v>
      </c>
      <c r="B383" s="120" t="s">
        <v>3039</v>
      </c>
      <c r="C383" s="124"/>
      <c r="D383" s="124"/>
      <c r="E383" s="122" t="s">
        <v>2607</v>
      </c>
      <c r="F383" s="122">
        <v>20110530</v>
      </c>
      <c r="G383" s="124"/>
      <c r="H383" s="122" t="s">
        <v>2608</v>
      </c>
      <c r="I383" s="123" t="s">
        <v>3040</v>
      </c>
      <c r="J383" s="124"/>
    </row>
    <row r="384" spans="1:10" ht="30" customHeight="1">
      <c r="A384" s="115" t="s">
        <v>3041</v>
      </c>
      <c r="B384" s="116" t="s">
        <v>3042</v>
      </c>
      <c r="C384" s="125"/>
      <c r="D384" s="125"/>
      <c r="E384" s="117" t="s">
        <v>2607</v>
      </c>
      <c r="F384" s="117">
        <v>20110530</v>
      </c>
      <c r="G384" s="125"/>
      <c r="H384" s="117" t="s">
        <v>2608</v>
      </c>
      <c r="I384" s="118" t="s">
        <v>3043</v>
      </c>
      <c r="J384" s="125"/>
    </row>
    <row r="385" spans="1:10" ht="30" customHeight="1">
      <c r="A385" s="119" t="s">
        <v>3044</v>
      </c>
      <c r="B385" s="120" t="s">
        <v>3045</v>
      </c>
      <c r="C385" s="124"/>
      <c r="D385" s="124"/>
      <c r="E385" s="122" t="s">
        <v>2607</v>
      </c>
      <c r="F385" s="122">
        <v>20110530</v>
      </c>
      <c r="G385" s="124"/>
      <c r="H385" s="122" t="s">
        <v>2608</v>
      </c>
      <c r="I385" s="123" t="s">
        <v>3046</v>
      </c>
      <c r="J385" s="124"/>
    </row>
    <row r="386" spans="1:10" ht="30" customHeight="1">
      <c r="A386" s="119" t="s">
        <v>3047</v>
      </c>
      <c r="B386" s="120" t="s">
        <v>3048</v>
      </c>
      <c r="C386" s="120" t="s">
        <v>3049</v>
      </c>
      <c r="D386" s="124"/>
      <c r="E386" s="122" t="s">
        <v>2607</v>
      </c>
      <c r="F386" s="122">
        <v>20110530</v>
      </c>
      <c r="G386" s="124"/>
      <c r="H386" s="122" t="s">
        <v>2608</v>
      </c>
      <c r="I386" s="123" t="s">
        <v>3050</v>
      </c>
      <c r="J386" s="124"/>
    </row>
    <row r="387" spans="1:10" ht="30" customHeight="1">
      <c r="A387" s="119" t="s">
        <v>3051</v>
      </c>
      <c r="B387" s="120" t="s">
        <v>3052</v>
      </c>
      <c r="C387" s="124"/>
      <c r="D387" s="124"/>
      <c r="E387" s="122" t="s">
        <v>2607</v>
      </c>
      <c r="F387" s="122">
        <v>20110530</v>
      </c>
      <c r="G387" s="124"/>
      <c r="H387" s="122" t="s">
        <v>2608</v>
      </c>
      <c r="I387" s="123" t="s">
        <v>3053</v>
      </c>
      <c r="J387" s="124"/>
    </row>
    <row r="388" spans="1:10" ht="30" customHeight="1">
      <c r="A388" s="115" t="s">
        <v>3054</v>
      </c>
      <c r="B388" s="116" t="s">
        <v>3055</v>
      </c>
      <c r="C388" s="116" t="s">
        <v>3056</v>
      </c>
      <c r="D388" s="125"/>
      <c r="E388" s="117" t="s">
        <v>2607</v>
      </c>
      <c r="F388" s="117">
        <v>20110530</v>
      </c>
      <c r="G388" s="125"/>
      <c r="H388" s="117" t="s">
        <v>2608</v>
      </c>
      <c r="I388" s="118" t="s">
        <v>3057</v>
      </c>
      <c r="J388" s="125"/>
    </row>
    <row r="389" spans="1:10" ht="30" customHeight="1">
      <c r="A389" s="119" t="s">
        <v>3058</v>
      </c>
      <c r="B389" s="120" t="s">
        <v>3059</v>
      </c>
      <c r="C389" s="124"/>
      <c r="D389" s="124"/>
      <c r="E389" s="122" t="s">
        <v>2607</v>
      </c>
      <c r="F389" s="122">
        <v>20110530</v>
      </c>
      <c r="G389" s="124"/>
      <c r="H389" s="122" t="s">
        <v>2608</v>
      </c>
      <c r="I389" s="123" t="s">
        <v>3060</v>
      </c>
      <c r="J389" s="124"/>
    </row>
    <row r="390" spans="1:10" ht="30" customHeight="1">
      <c r="A390" s="119" t="s">
        <v>3061</v>
      </c>
      <c r="B390" s="120" t="s">
        <v>3062</v>
      </c>
      <c r="C390" s="124"/>
      <c r="D390" s="124"/>
      <c r="E390" s="122" t="s">
        <v>2607</v>
      </c>
      <c r="F390" s="122">
        <v>20110530</v>
      </c>
      <c r="G390" s="124"/>
      <c r="H390" s="122" t="s">
        <v>2608</v>
      </c>
      <c r="I390" s="123" t="s">
        <v>3063</v>
      </c>
      <c r="J390" s="124"/>
    </row>
    <row r="391" spans="1:10" ht="30" customHeight="1">
      <c r="A391" s="119" t="s">
        <v>3064</v>
      </c>
      <c r="B391" s="120" t="s">
        <v>3065</v>
      </c>
      <c r="C391" s="124"/>
      <c r="D391" s="124"/>
      <c r="E391" s="122" t="s">
        <v>2607</v>
      </c>
      <c r="F391" s="122">
        <v>20110530</v>
      </c>
      <c r="G391" s="124"/>
      <c r="H391" s="122" t="s">
        <v>2608</v>
      </c>
      <c r="I391" s="123" t="s">
        <v>3066</v>
      </c>
      <c r="J391" s="124"/>
    </row>
    <row r="392" spans="1:10" ht="30" customHeight="1">
      <c r="A392" s="115" t="s">
        <v>3067</v>
      </c>
      <c r="B392" s="116" t="s">
        <v>3068</v>
      </c>
      <c r="C392" s="125"/>
      <c r="D392" s="125"/>
      <c r="E392" s="117" t="s">
        <v>2607</v>
      </c>
      <c r="F392" s="117">
        <v>20110530</v>
      </c>
      <c r="G392" s="125"/>
      <c r="H392" s="117" t="s">
        <v>2608</v>
      </c>
      <c r="I392" s="118" t="s">
        <v>3069</v>
      </c>
      <c r="J392" s="125"/>
    </row>
    <row r="393" spans="1:10" ht="30" customHeight="1">
      <c r="A393" s="115" t="s">
        <v>3070</v>
      </c>
      <c r="B393" s="116" t="s">
        <v>3071</v>
      </c>
      <c r="C393" s="125"/>
      <c r="D393" s="125"/>
      <c r="E393" s="117" t="s">
        <v>2607</v>
      </c>
      <c r="F393" s="117">
        <v>20110530</v>
      </c>
      <c r="G393" s="125"/>
      <c r="H393" s="117" t="s">
        <v>2608</v>
      </c>
      <c r="I393" s="118" t="s">
        <v>3072</v>
      </c>
      <c r="J393" s="125"/>
    </row>
    <row r="394" spans="1:10" ht="30" customHeight="1">
      <c r="A394" s="119" t="s">
        <v>3073</v>
      </c>
      <c r="B394" s="120" t="s">
        <v>3074</v>
      </c>
      <c r="C394" s="124"/>
      <c r="D394" s="124"/>
      <c r="E394" s="122" t="s">
        <v>2607</v>
      </c>
      <c r="F394" s="122">
        <v>20110530</v>
      </c>
      <c r="G394" s="124"/>
      <c r="H394" s="122" t="s">
        <v>2608</v>
      </c>
      <c r="I394" s="123" t="s">
        <v>3075</v>
      </c>
      <c r="J394" s="124"/>
    </row>
    <row r="395" spans="1:10" ht="30" customHeight="1">
      <c r="A395" s="119" t="s">
        <v>3076</v>
      </c>
      <c r="B395" s="120" t="s">
        <v>3077</v>
      </c>
      <c r="C395" s="124"/>
      <c r="D395" s="124"/>
      <c r="E395" s="122" t="s">
        <v>2607</v>
      </c>
      <c r="F395" s="122">
        <v>20110530</v>
      </c>
      <c r="G395" s="124"/>
      <c r="H395" s="122" t="s">
        <v>2608</v>
      </c>
      <c r="I395" s="123" t="s">
        <v>3078</v>
      </c>
      <c r="J395" s="124"/>
    </row>
    <row r="396" spans="1:10" ht="30" customHeight="1">
      <c r="A396" s="115" t="s">
        <v>3079</v>
      </c>
      <c r="B396" s="116" t="s">
        <v>3080</v>
      </c>
      <c r="C396" s="125"/>
      <c r="D396" s="125"/>
      <c r="E396" s="117" t="s">
        <v>2607</v>
      </c>
      <c r="F396" s="117">
        <v>20110530</v>
      </c>
      <c r="G396" s="125"/>
      <c r="H396" s="117" t="s">
        <v>2608</v>
      </c>
      <c r="I396" s="118" t="s">
        <v>3081</v>
      </c>
      <c r="J396" s="125"/>
    </row>
    <row r="397" spans="1:10" ht="30" customHeight="1">
      <c r="A397" s="119" t="s">
        <v>3082</v>
      </c>
      <c r="B397" s="120" t="s">
        <v>3083</v>
      </c>
      <c r="C397" s="124"/>
      <c r="D397" s="124"/>
      <c r="E397" s="122" t="s">
        <v>2607</v>
      </c>
      <c r="F397" s="122">
        <v>20110530</v>
      </c>
      <c r="G397" s="124"/>
      <c r="H397" s="122" t="s">
        <v>2608</v>
      </c>
      <c r="I397" s="123" t="s">
        <v>3084</v>
      </c>
      <c r="J397" s="124"/>
    </row>
    <row r="398" spans="1:10" ht="30" customHeight="1">
      <c r="A398" s="119" t="s">
        <v>3085</v>
      </c>
      <c r="B398" s="120" t="s">
        <v>3086</v>
      </c>
      <c r="C398" s="124"/>
      <c r="D398" s="124"/>
      <c r="E398" s="122" t="s">
        <v>2607</v>
      </c>
      <c r="F398" s="122">
        <v>20110530</v>
      </c>
      <c r="G398" s="124"/>
      <c r="H398" s="122" t="s">
        <v>2608</v>
      </c>
      <c r="I398" s="123" t="s">
        <v>3087</v>
      </c>
      <c r="J398" s="124"/>
    </row>
    <row r="399" spans="1:10" ht="30" customHeight="1">
      <c r="A399" s="119" t="s">
        <v>3088</v>
      </c>
      <c r="B399" s="120" t="s">
        <v>3089</v>
      </c>
      <c r="C399" s="124"/>
      <c r="D399" s="124"/>
      <c r="E399" s="122" t="s">
        <v>2607</v>
      </c>
      <c r="F399" s="122">
        <v>20110530</v>
      </c>
      <c r="G399" s="124"/>
      <c r="H399" s="122" t="s">
        <v>2608</v>
      </c>
      <c r="I399" s="123" t="s">
        <v>3090</v>
      </c>
      <c r="J399" s="124"/>
    </row>
    <row r="400" spans="1:10" ht="30" customHeight="1">
      <c r="A400" s="119" t="s">
        <v>3091</v>
      </c>
      <c r="B400" s="120" t="s">
        <v>3092</v>
      </c>
      <c r="C400" s="124"/>
      <c r="D400" s="124"/>
      <c r="E400" s="122" t="s">
        <v>2607</v>
      </c>
      <c r="F400" s="122">
        <v>20110530</v>
      </c>
      <c r="G400" s="124"/>
      <c r="H400" s="122" t="s">
        <v>2608</v>
      </c>
      <c r="I400" s="123" t="s">
        <v>3093</v>
      </c>
      <c r="J400" s="124"/>
    </row>
    <row r="401" spans="1:11" ht="30" customHeight="1">
      <c r="A401" s="115" t="s">
        <v>3094</v>
      </c>
      <c r="B401" s="116" t="s">
        <v>3095</v>
      </c>
      <c r="C401" s="125"/>
      <c r="D401" s="125"/>
      <c r="E401" s="117" t="s">
        <v>2607</v>
      </c>
      <c r="F401" s="117">
        <v>20110530</v>
      </c>
      <c r="G401" s="125"/>
      <c r="H401" s="117" t="s">
        <v>2608</v>
      </c>
      <c r="I401" s="118" t="s">
        <v>3096</v>
      </c>
      <c r="J401" s="125"/>
    </row>
    <row r="402" spans="1:11" ht="30" customHeight="1">
      <c r="A402" s="119" t="s">
        <v>3097</v>
      </c>
      <c r="B402" s="120" t="s">
        <v>3098</v>
      </c>
      <c r="C402" s="124"/>
      <c r="D402" s="124"/>
      <c r="E402" s="122" t="s">
        <v>2607</v>
      </c>
      <c r="F402" s="122">
        <v>20110530</v>
      </c>
      <c r="G402" s="124"/>
      <c r="H402" s="122" t="s">
        <v>2608</v>
      </c>
      <c r="I402" s="123" t="s">
        <v>3099</v>
      </c>
      <c r="J402" s="124"/>
    </row>
    <row r="403" spans="1:11" ht="30" customHeight="1">
      <c r="A403" s="119" t="s">
        <v>3100</v>
      </c>
      <c r="B403" s="120" t="s">
        <v>3101</v>
      </c>
      <c r="C403" s="124"/>
      <c r="D403" s="124"/>
      <c r="E403" s="122" t="s">
        <v>2607</v>
      </c>
      <c r="F403" s="122">
        <v>20110530</v>
      </c>
      <c r="G403" s="124"/>
      <c r="H403" s="122" t="s">
        <v>2608</v>
      </c>
      <c r="I403" s="123" t="s">
        <v>3102</v>
      </c>
      <c r="J403" s="124"/>
    </row>
    <row r="404" spans="1:11" ht="30" customHeight="1">
      <c r="A404" s="119" t="s">
        <v>3103</v>
      </c>
      <c r="B404" s="120" t="s">
        <v>3104</v>
      </c>
      <c r="C404" s="124"/>
      <c r="D404" s="124"/>
      <c r="E404" s="122" t="s">
        <v>2607</v>
      </c>
      <c r="F404" s="122">
        <v>20110530</v>
      </c>
      <c r="G404" s="124"/>
      <c r="H404" s="122" t="s">
        <v>2608</v>
      </c>
      <c r="I404" s="123" t="s">
        <v>3105</v>
      </c>
      <c r="J404" s="124"/>
    </row>
    <row r="405" spans="1:11" ht="30" customHeight="1">
      <c r="A405" s="115" t="s">
        <v>3106</v>
      </c>
      <c r="B405" s="116" t="s">
        <v>3107</v>
      </c>
      <c r="C405" s="125"/>
      <c r="D405" s="125"/>
      <c r="E405" s="117" t="s">
        <v>2607</v>
      </c>
      <c r="F405" s="117">
        <v>20110530</v>
      </c>
      <c r="G405" s="125"/>
      <c r="H405" s="117" t="s">
        <v>2608</v>
      </c>
      <c r="I405" s="118" t="s">
        <v>3108</v>
      </c>
      <c r="J405" s="125"/>
    </row>
    <row r="406" spans="1:11" ht="30" customHeight="1">
      <c r="A406" s="119" t="s">
        <v>3109</v>
      </c>
      <c r="B406" s="120" t="s">
        <v>3110</v>
      </c>
      <c r="C406" s="124"/>
      <c r="D406" s="124"/>
      <c r="E406" s="122" t="s">
        <v>2607</v>
      </c>
      <c r="F406" s="122">
        <v>20110530</v>
      </c>
      <c r="G406" s="124"/>
      <c r="H406" s="122" t="s">
        <v>2608</v>
      </c>
      <c r="I406" s="123" t="s">
        <v>3111</v>
      </c>
      <c r="J406" s="124"/>
    </row>
    <row r="407" spans="1:11" ht="30" customHeight="1">
      <c r="A407" s="119" t="s">
        <v>3112</v>
      </c>
      <c r="B407" s="120" t="s">
        <v>3113</v>
      </c>
      <c r="C407" s="124"/>
      <c r="D407" s="124"/>
      <c r="E407" s="122" t="s">
        <v>2607</v>
      </c>
      <c r="F407" s="122">
        <v>20110530</v>
      </c>
      <c r="G407" s="124"/>
      <c r="H407" s="122" t="s">
        <v>2608</v>
      </c>
      <c r="I407" s="123" t="s">
        <v>3114</v>
      </c>
      <c r="J407" s="124"/>
    </row>
    <row r="408" spans="1:11" ht="30" customHeight="1">
      <c r="A408" s="119" t="s">
        <v>3115</v>
      </c>
      <c r="B408" s="120" t="s">
        <v>3116</v>
      </c>
      <c r="C408" s="124"/>
      <c r="D408" s="124"/>
      <c r="E408" s="122" t="s">
        <v>2607</v>
      </c>
      <c r="F408" s="122">
        <v>20110530</v>
      </c>
      <c r="G408" s="124"/>
      <c r="H408" s="122" t="s">
        <v>2608</v>
      </c>
      <c r="I408" s="123" t="s">
        <v>3117</v>
      </c>
      <c r="J408" s="124"/>
    </row>
    <row r="409" spans="1:11" ht="30" customHeight="1">
      <c r="A409" s="119" t="s">
        <v>3118</v>
      </c>
      <c r="B409" s="120" t="s">
        <v>3119</v>
      </c>
      <c r="C409" s="124"/>
      <c r="D409" s="124"/>
      <c r="E409" s="122" t="s">
        <v>2607</v>
      </c>
      <c r="F409" s="122">
        <v>20110530</v>
      </c>
      <c r="G409" s="124"/>
      <c r="H409" s="122" t="s">
        <v>2608</v>
      </c>
      <c r="I409" s="123" t="s">
        <v>3120</v>
      </c>
      <c r="J409" s="124"/>
    </row>
    <row r="410" spans="1:11" ht="30" customHeight="1">
      <c r="A410" s="119" t="s">
        <v>3121</v>
      </c>
      <c r="B410" s="120" t="s">
        <v>3122</v>
      </c>
      <c r="C410" s="124"/>
      <c r="D410" s="124"/>
      <c r="E410" s="122" t="s">
        <v>2607</v>
      </c>
      <c r="F410" s="122">
        <v>20110530</v>
      </c>
      <c r="G410" s="124"/>
      <c r="H410" s="122" t="s">
        <v>2608</v>
      </c>
      <c r="I410" s="123" t="s">
        <v>3123</v>
      </c>
      <c r="J410" s="124"/>
    </row>
    <row r="411" spans="1:11" s="78" customFormat="1" ht="30" customHeight="1">
      <c r="A411" s="126" t="s">
        <v>3124</v>
      </c>
      <c r="B411" s="127" t="s">
        <v>3125</v>
      </c>
      <c r="C411" s="128"/>
      <c r="D411" s="128"/>
      <c r="E411" s="129" t="s">
        <v>2607</v>
      </c>
      <c r="F411" s="129">
        <v>20110530</v>
      </c>
      <c r="G411" s="128"/>
      <c r="H411" s="129" t="s">
        <v>2608</v>
      </c>
      <c r="I411" s="130" t="s">
        <v>3126</v>
      </c>
      <c r="J411" s="128"/>
      <c r="K411" s="71" t="s">
        <v>2644</v>
      </c>
    </row>
    <row r="412" spans="1:11" ht="30" customHeight="1">
      <c r="A412" s="115" t="s">
        <v>3127</v>
      </c>
      <c r="B412" s="116" t="s">
        <v>3128</v>
      </c>
      <c r="C412" s="125"/>
      <c r="D412" s="125"/>
      <c r="E412" s="117" t="s">
        <v>2607</v>
      </c>
      <c r="F412" s="117">
        <v>20110530</v>
      </c>
      <c r="G412" s="125"/>
      <c r="H412" s="117" t="s">
        <v>2608</v>
      </c>
      <c r="I412" s="118" t="s">
        <v>3129</v>
      </c>
      <c r="J412" s="125"/>
    </row>
    <row r="413" spans="1:11" ht="30" customHeight="1">
      <c r="A413" s="119" t="s">
        <v>3130</v>
      </c>
      <c r="B413" s="120" t="s">
        <v>3131</v>
      </c>
      <c r="C413" s="124"/>
      <c r="D413" s="124"/>
      <c r="E413" s="122" t="s">
        <v>2607</v>
      </c>
      <c r="F413" s="122">
        <v>20110530</v>
      </c>
      <c r="G413" s="124"/>
      <c r="H413" s="122" t="s">
        <v>2608</v>
      </c>
      <c r="I413" s="123" t="s">
        <v>3132</v>
      </c>
      <c r="J413" s="124"/>
    </row>
    <row r="414" spans="1:11" ht="30" customHeight="1">
      <c r="A414" s="119" t="s">
        <v>3133</v>
      </c>
      <c r="B414" s="120" t="s">
        <v>3134</v>
      </c>
      <c r="C414" s="124"/>
      <c r="D414" s="124"/>
      <c r="E414" s="122" t="s">
        <v>2607</v>
      </c>
      <c r="F414" s="122">
        <v>20110530</v>
      </c>
      <c r="G414" s="124"/>
      <c r="H414" s="122" t="s">
        <v>2608</v>
      </c>
      <c r="I414" s="123" t="s">
        <v>3135</v>
      </c>
      <c r="J414" s="124"/>
    </row>
    <row r="415" spans="1:11" ht="30" customHeight="1">
      <c r="A415" s="119" t="s">
        <v>3136</v>
      </c>
      <c r="B415" s="120" t="s">
        <v>3137</v>
      </c>
      <c r="C415" s="124"/>
      <c r="D415" s="124"/>
      <c r="E415" s="122" t="s">
        <v>2607</v>
      </c>
      <c r="F415" s="122">
        <v>20110530</v>
      </c>
      <c r="G415" s="124"/>
      <c r="H415" s="122" t="s">
        <v>2608</v>
      </c>
      <c r="I415" s="123" t="s">
        <v>3138</v>
      </c>
      <c r="J415" s="124"/>
    </row>
    <row r="416" spans="1:11" ht="30" customHeight="1">
      <c r="A416" s="119" t="s">
        <v>3139</v>
      </c>
      <c r="B416" s="120" t="s">
        <v>3140</v>
      </c>
      <c r="C416" s="124"/>
      <c r="D416" s="124"/>
      <c r="E416" s="122" t="s">
        <v>2607</v>
      </c>
      <c r="F416" s="122">
        <v>20110530</v>
      </c>
      <c r="G416" s="124"/>
      <c r="H416" s="122" t="s">
        <v>2608</v>
      </c>
      <c r="I416" s="123" t="s">
        <v>3141</v>
      </c>
      <c r="J416" s="124"/>
    </row>
    <row r="417" spans="1:10" ht="30" customHeight="1">
      <c r="A417" s="119" t="s">
        <v>3142</v>
      </c>
      <c r="B417" s="120" t="s">
        <v>3143</v>
      </c>
      <c r="C417" s="124"/>
      <c r="D417" s="124"/>
      <c r="E417" s="122" t="s">
        <v>2607</v>
      </c>
      <c r="F417" s="122">
        <v>20110530</v>
      </c>
      <c r="G417" s="124"/>
      <c r="H417" s="122" t="s">
        <v>2608</v>
      </c>
      <c r="I417" s="123" t="s">
        <v>3144</v>
      </c>
      <c r="J417" s="124"/>
    </row>
    <row r="418" spans="1:10" ht="30" customHeight="1">
      <c r="A418" s="115" t="s">
        <v>3145</v>
      </c>
      <c r="B418" s="116" t="s">
        <v>3146</v>
      </c>
      <c r="C418" s="125"/>
      <c r="D418" s="125"/>
      <c r="E418" s="117" t="s">
        <v>2607</v>
      </c>
      <c r="F418" s="117">
        <v>20110530</v>
      </c>
      <c r="G418" s="125"/>
      <c r="H418" s="117" t="s">
        <v>2608</v>
      </c>
      <c r="I418" s="118" t="s">
        <v>3147</v>
      </c>
      <c r="J418" s="125"/>
    </row>
    <row r="419" spans="1:10" ht="30" customHeight="1">
      <c r="A419" s="119" t="s">
        <v>3148</v>
      </c>
      <c r="B419" s="120" t="s">
        <v>3149</v>
      </c>
      <c r="C419" s="124"/>
      <c r="D419" s="124"/>
      <c r="E419" s="122" t="s">
        <v>2607</v>
      </c>
      <c r="F419" s="122">
        <v>20110530</v>
      </c>
      <c r="G419" s="124"/>
      <c r="H419" s="122" t="s">
        <v>2608</v>
      </c>
      <c r="I419" s="123" t="s">
        <v>3150</v>
      </c>
      <c r="J419" s="124"/>
    </row>
    <row r="420" spans="1:10" ht="30" customHeight="1">
      <c r="A420" s="119" t="s">
        <v>3151</v>
      </c>
      <c r="B420" s="120" t="s">
        <v>3152</v>
      </c>
      <c r="C420" s="124"/>
      <c r="D420" s="124"/>
      <c r="E420" s="122" t="s">
        <v>2607</v>
      </c>
      <c r="F420" s="122">
        <v>20110530</v>
      </c>
      <c r="G420" s="124"/>
      <c r="H420" s="122" t="s">
        <v>2608</v>
      </c>
      <c r="I420" s="123" t="s">
        <v>3153</v>
      </c>
      <c r="J420" s="124"/>
    </row>
    <row r="421" spans="1:10" ht="30" customHeight="1">
      <c r="A421" s="119" t="s">
        <v>3154</v>
      </c>
      <c r="B421" s="120" t="s">
        <v>3155</v>
      </c>
      <c r="C421" s="124"/>
      <c r="D421" s="124"/>
      <c r="E421" s="122" t="s">
        <v>2607</v>
      </c>
      <c r="F421" s="122">
        <v>20110530</v>
      </c>
      <c r="G421" s="124"/>
      <c r="H421" s="122" t="s">
        <v>2608</v>
      </c>
      <c r="I421" s="123" t="s">
        <v>3156</v>
      </c>
      <c r="J421" s="124"/>
    </row>
    <row r="422" spans="1:10" ht="30" customHeight="1">
      <c r="A422" s="119" t="s">
        <v>3157</v>
      </c>
      <c r="B422" s="120" t="s">
        <v>3158</v>
      </c>
      <c r="C422" s="124"/>
      <c r="D422" s="124"/>
      <c r="E422" s="122" t="s">
        <v>2607</v>
      </c>
      <c r="F422" s="122">
        <v>20110530</v>
      </c>
      <c r="G422" s="124"/>
      <c r="H422" s="122" t="s">
        <v>2608</v>
      </c>
      <c r="I422" s="123" t="s">
        <v>3159</v>
      </c>
      <c r="J422" s="124"/>
    </row>
    <row r="423" spans="1:10" ht="30" customHeight="1">
      <c r="A423" s="115" t="s">
        <v>3160</v>
      </c>
      <c r="B423" s="116" t="s">
        <v>3161</v>
      </c>
      <c r="C423" s="125"/>
      <c r="D423" s="125"/>
      <c r="E423" s="117" t="s">
        <v>2607</v>
      </c>
      <c r="F423" s="117">
        <v>20110530</v>
      </c>
      <c r="G423" s="125"/>
      <c r="H423" s="117" t="s">
        <v>2608</v>
      </c>
      <c r="I423" s="118" t="s">
        <v>3162</v>
      </c>
      <c r="J423" s="125"/>
    </row>
    <row r="424" spans="1:10" ht="30" customHeight="1">
      <c r="A424" s="119" t="s">
        <v>3163</v>
      </c>
      <c r="B424" s="120" t="s">
        <v>3164</v>
      </c>
      <c r="C424" s="124"/>
      <c r="D424" s="124"/>
      <c r="E424" s="122" t="s">
        <v>2607</v>
      </c>
      <c r="F424" s="122">
        <v>20110530</v>
      </c>
      <c r="G424" s="124"/>
      <c r="H424" s="122" t="s">
        <v>2608</v>
      </c>
      <c r="I424" s="123" t="s">
        <v>3165</v>
      </c>
      <c r="J424" s="124"/>
    </row>
    <row r="425" spans="1:10" ht="30" customHeight="1">
      <c r="A425" s="119" t="s">
        <v>3166</v>
      </c>
      <c r="B425" s="120" t="s">
        <v>3167</v>
      </c>
      <c r="C425" s="124"/>
      <c r="D425" s="124"/>
      <c r="E425" s="122" t="s">
        <v>2607</v>
      </c>
      <c r="F425" s="122">
        <v>20110530</v>
      </c>
      <c r="G425" s="124"/>
      <c r="H425" s="122" t="s">
        <v>2608</v>
      </c>
      <c r="I425" s="123" t="s">
        <v>3168</v>
      </c>
      <c r="J425" s="124"/>
    </row>
    <row r="426" spans="1:10" ht="30" customHeight="1">
      <c r="A426" s="115" t="s">
        <v>3169</v>
      </c>
      <c r="B426" s="116" t="s">
        <v>3170</v>
      </c>
      <c r="C426" s="125"/>
      <c r="D426" s="125"/>
      <c r="E426" s="117" t="s">
        <v>2607</v>
      </c>
      <c r="F426" s="117">
        <v>20110530</v>
      </c>
      <c r="G426" s="125"/>
      <c r="H426" s="117" t="s">
        <v>2608</v>
      </c>
      <c r="I426" s="118" t="s">
        <v>3171</v>
      </c>
      <c r="J426" s="125"/>
    </row>
    <row r="427" spans="1:10" ht="30" customHeight="1">
      <c r="A427" s="131" t="s">
        <v>3172</v>
      </c>
      <c r="B427" s="120" t="s">
        <v>3173</v>
      </c>
      <c r="C427" s="124"/>
      <c r="D427" s="124"/>
      <c r="E427" s="122" t="s">
        <v>2607</v>
      </c>
      <c r="F427" s="122">
        <v>20110530</v>
      </c>
      <c r="G427" s="124"/>
      <c r="H427" s="122" t="s">
        <v>2608</v>
      </c>
      <c r="I427" s="132" t="s">
        <v>3174</v>
      </c>
      <c r="J427" s="124"/>
    </row>
    <row r="428" spans="1:10" ht="30" customHeight="1">
      <c r="A428" s="119" t="s">
        <v>3175</v>
      </c>
      <c r="B428" s="120" t="s">
        <v>3176</v>
      </c>
      <c r="C428" s="124"/>
      <c r="D428" s="124"/>
      <c r="E428" s="122" t="s">
        <v>2607</v>
      </c>
      <c r="F428" s="122">
        <v>20110530</v>
      </c>
      <c r="G428" s="124"/>
      <c r="H428" s="122" t="s">
        <v>2608</v>
      </c>
      <c r="I428" s="123" t="s">
        <v>3177</v>
      </c>
      <c r="J428" s="124"/>
    </row>
    <row r="429" spans="1:10" ht="30" customHeight="1">
      <c r="A429" s="131" t="s">
        <v>3178</v>
      </c>
      <c r="B429" s="120" t="s">
        <v>3179</v>
      </c>
      <c r="C429" s="124"/>
      <c r="D429" s="124"/>
      <c r="E429" s="122" t="s">
        <v>2607</v>
      </c>
      <c r="F429" s="122">
        <v>20110530</v>
      </c>
      <c r="G429" s="124"/>
      <c r="H429" s="122" t="s">
        <v>2608</v>
      </c>
      <c r="I429" s="132" t="s">
        <v>3180</v>
      </c>
      <c r="J429" s="124"/>
    </row>
    <row r="430" spans="1:10" ht="30" customHeight="1">
      <c r="A430" s="115" t="s">
        <v>3181</v>
      </c>
      <c r="B430" s="116" t="s">
        <v>3182</v>
      </c>
      <c r="C430" s="125"/>
      <c r="D430" s="125"/>
      <c r="E430" s="117" t="s">
        <v>2607</v>
      </c>
      <c r="F430" s="117">
        <v>20110530</v>
      </c>
      <c r="G430" s="125"/>
      <c r="H430" s="117" t="s">
        <v>2608</v>
      </c>
      <c r="I430" s="118" t="s">
        <v>3183</v>
      </c>
      <c r="J430" s="125"/>
    </row>
    <row r="431" spans="1:10" ht="30" customHeight="1">
      <c r="A431" s="131" t="s">
        <v>3184</v>
      </c>
      <c r="B431" s="120" t="s">
        <v>3185</v>
      </c>
      <c r="C431" s="124"/>
      <c r="D431" s="124"/>
      <c r="E431" s="122" t="s">
        <v>2607</v>
      </c>
      <c r="F431" s="122">
        <v>20110530</v>
      </c>
      <c r="G431" s="124"/>
      <c r="H431" s="122" t="s">
        <v>2608</v>
      </c>
      <c r="I431" s="132" t="s">
        <v>3186</v>
      </c>
      <c r="J431" s="124"/>
    </row>
    <row r="432" spans="1:10" ht="30" customHeight="1">
      <c r="A432" s="131" t="s">
        <v>3187</v>
      </c>
      <c r="B432" s="120" t="s">
        <v>3188</v>
      </c>
      <c r="C432" s="124"/>
      <c r="D432" s="124"/>
      <c r="E432" s="122" t="s">
        <v>2607</v>
      </c>
      <c r="F432" s="122">
        <v>20110530</v>
      </c>
      <c r="G432" s="124"/>
      <c r="H432" s="122" t="s">
        <v>2608</v>
      </c>
      <c r="I432" s="132" t="s">
        <v>3189</v>
      </c>
      <c r="J432" s="124"/>
    </row>
    <row r="433" spans="1:10" ht="30" customHeight="1">
      <c r="A433" s="115" t="s">
        <v>3190</v>
      </c>
      <c r="B433" s="116" t="s">
        <v>3191</v>
      </c>
      <c r="C433" s="125"/>
      <c r="D433" s="125"/>
      <c r="E433" s="117" t="s">
        <v>2607</v>
      </c>
      <c r="F433" s="117">
        <v>20110530</v>
      </c>
      <c r="G433" s="125"/>
      <c r="H433" s="117" t="s">
        <v>2608</v>
      </c>
      <c r="I433" s="118" t="s">
        <v>3192</v>
      </c>
      <c r="J433" s="125"/>
    </row>
    <row r="434" spans="1:10" ht="30" customHeight="1">
      <c r="A434" s="131" t="s">
        <v>3193</v>
      </c>
      <c r="B434" s="120" t="s">
        <v>3194</v>
      </c>
      <c r="C434" s="124"/>
      <c r="D434" s="124"/>
      <c r="E434" s="122" t="s">
        <v>2607</v>
      </c>
      <c r="F434" s="122">
        <v>20110530</v>
      </c>
      <c r="G434" s="124"/>
      <c r="H434" s="122" t="s">
        <v>2608</v>
      </c>
      <c r="I434" s="132" t="s">
        <v>3195</v>
      </c>
      <c r="J434" s="124"/>
    </row>
    <row r="435" spans="1:10" ht="30" customHeight="1">
      <c r="A435" s="131" t="s">
        <v>3196</v>
      </c>
      <c r="B435" s="120" t="s">
        <v>3197</v>
      </c>
      <c r="C435" s="124"/>
      <c r="D435" s="124"/>
      <c r="E435" s="122" t="s">
        <v>2607</v>
      </c>
      <c r="F435" s="122">
        <v>20110530</v>
      </c>
      <c r="G435" s="124"/>
      <c r="H435" s="122" t="s">
        <v>2608</v>
      </c>
      <c r="I435" s="132" t="s">
        <v>3198</v>
      </c>
      <c r="J435" s="124"/>
    </row>
    <row r="436" spans="1:10" ht="30" customHeight="1">
      <c r="A436" s="131" t="s">
        <v>3199</v>
      </c>
      <c r="B436" s="120" t="s">
        <v>3200</v>
      </c>
      <c r="C436" s="124"/>
      <c r="D436" s="124"/>
      <c r="E436" s="122" t="s">
        <v>2607</v>
      </c>
      <c r="F436" s="122">
        <v>20110530</v>
      </c>
      <c r="G436" s="124"/>
      <c r="H436" s="122" t="s">
        <v>2608</v>
      </c>
      <c r="I436" s="132" t="s">
        <v>3201</v>
      </c>
      <c r="J436" s="124"/>
    </row>
    <row r="437" spans="1:10" ht="30" customHeight="1">
      <c r="A437" s="131" t="s">
        <v>3202</v>
      </c>
      <c r="B437" s="120" t="s">
        <v>3203</v>
      </c>
      <c r="C437" s="124"/>
      <c r="D437" s="124"/>
      <c r="E437" s="122" t="s">
        <v>2607</v>
      </c>
      <c r="F437" s="122">
        <v>20110530</v>
      </c>
      <c r="G437" s="124"/>
      <c r="H437" s="122" t="s">
        <v>2608</v>
      </c>
      <c r="I437" s="132" t="s">
        <v>3204</v>
      </c>
      <c r="J437" s="124"/>
    </row>
    <row r="438" spans="1:10" ht="30" customHeight="1">
      <c r="A438" s="131" t="s">
        <v>3205</v>
      </c>
      <c r="B438" s="120" t="s">
        <v>3206</v>
      </c>
      <c r="C438" s="124"/>
      <c r="D438" s="124"/>
      <c r="E438" s="122" t="s">
        <v>2607</v>
      </c>
      <c r="F438" s="122">
        <v>20110530</v>
      </c>
      <c r="G438" s="124"/>
      <c r="H438" s="122" t="s">
        <v>2608</v>
      </c>
      <c r="I438" s="132" t="s">
        <v>3207</v>
      </c>
      <c r="J438" s="124"/>
    </row>
    <row r="439" spans="1:10" ht="30" customHeight="1">
      <c r="A439" s="131" t="s">
        <v>3208</v>
      </c>
      <c r="B439" s="120" t="s">
        <v>3209</v>
      </c>
      <c r="C439" s="124"/>
      <c r="D439" s="124"/>
      <c r="E439" s="122" t="s">
        <v>2607</v>
      </c>
      <c r="F439" s="122">
        <v>20110530</v>
      </c>
      <c r="G439" s="124"/>
      <c r="H439" s="122" t="s">
        <v>2608</v>
      </c>
      <c r="I439" s="132" t="s">
        <v>3210</v>
      </c>
      <c r="J439" s="124"/>
    </row>
    <row r="440" spans="1:10" ht="30" customHeight="1">
      <c r="A440" s="131" t="s">
        <v>3211</v>
      </c>
      <c r="B440" s="120" t="s">
        <v>3212</v>
      </c>
      <c r="C440" s="124"/>
      <c r="D440" s="124"/>
      <c r="E440" s="122" t="s">
        <v>2607</v>
      </c>
      <c r="F440" s="122">
        <v>20110530</v>
      </c>
      <c r="G440" s="124"/>
      <c r="H440" s="122" t="s">
        <v>2608</v>
      </c>
      <c r="I440" s="132" t="s">
        <v>3213</v>
      </c>
      <c r="J440" s="124"/>
    </row>
    <row r="441" spans="1:10" ht="30" customHeight="1">
      <c r="A441" s="131" t="s">
        <v>3214</v>
      </c>
      <c r="B441" s="120" t="s">
        <v>3215</v>
      </c>
      <c r="C441" s="124"/>
      <c r="D441" s="124"/>
      <c r="E441" s="122" t="s">
        <v>2607</v>
      </c>
      <c r="F441" s="122">
        <v>20110530</v>
      </c>
      <c r="G441" s="124"/>
      <c r="H441" s="122" t="s">
        <v>2608</v>
      </c>
      <c r="I441" s="132" t="s">
        <v>3216</v>
      </c>
      <c r="J441" s="124"/>
    </row>
    <row r="442" spans="1:10" ht="30" customHeight="1">
      <c r="A442" s="131" t="s">
        <v>3217</v>
      </c>
      <c r="B442" s="120" t="s">
        <v>3218</v>
      </c>
      <c r="C442" s="124"/>
      <c r="D442" s="124"/>
      <c r="E442" s="122" t="s">
        <v>2607</v>
      </c>
      <c r="F442" s="122">
        <v>20110530</v>
      </c>
      <c r="G442" s="124"/>
      <c r="H442" s="122" t="s">
        <v>2608</v>
      </c>
      <c r="I442" s="132" t="s">
        <v>3219</v>
      </c>
      <c r="J442" s="124"/>
    </row>
    <row r="443" spans="1:10" ht="30" customHeight="1">
      <c r="A443" s="115" t="s">
        <v>3220</v>
      </c>
      <c r="B443" s="116" t="s">
        <v>3221</v>
      </c>
      <c r="C443" s="125"/>
      <c r="D443" s="125"/>
      <c r="E443" s="117" t="s">
        <v>2607</v>
      </c>
      <c r="F443" s="117">
        <v>20110530</v>
      </c>
      <c r="G443" s="125"/>
      <c r="H443" s="117" t="s">
        <v>2608</v>
      </c>
      <c r="I443" s="118" t="s">
        <v>3222</v>
      </c>
      <c r="J443" s="125"/>
    </row>
    <row r="444" spans="1:10" ht="30" customHeight="1">
      <c r="A444" s="119" t="s">
        <v>3223</v>
      </c>
      <c r="B444" s="120" t="s">
        <v>3224</v>
      </c>
      <c r="C444" s="124"/>
      <c r="D444" s="124"/>
      <c r="E444" s="122" t="s">
        <v>2607</v>
      </c>
      <c r="F444" s="122">
        <v>20110530</v>
      </c>
      <c r="G444" s="124"/>
      <c r="H444" s="122" t="s">
        <v>2608</v>
      </c>
      <c r="I444" s="123" t="s">
        <v>3225</v>
      </c>
      <c r="J444" s="124"/>
    </row>
    <row r="445" spans="1:10" ht="30" customHeight="1">
      <c r="A445" s="131" t="s">
        <v>3226</v>
      </c>
      <c r="B445" s="120" t="s">
        <v>3227</v>
      </c>
      <c r="C445" s="124"/>
      <c r="D445" s="124"/>
      <c r="E445" s="122" t="s">
        <v>2607</v>
      </c>
      <c r="F445" s="122">
        <v>20110530</v>
      </c>
      <c r="G445" s="124"/>
      <c r="H445" s="122" t="s">
        <v>2608</v>
      </c>
      <c r="I445" s="132" t="s">
        <v>3228</v>
      </c>
      <c r="J445" s="124"/>
    </row>
    <row r="446" spans="1:10" ht="30" customHeight="1">
      <c r="A446" s="131" t="s">
        <v>3229</v>
      </c>
      <c r="B446" s="120" t="s">
        <v>3230</v>
      </c>
      <c r="C446" s="124"/>
      <c r="D446" s="124"/>
      <c r="E446" s="122" t="s">
        <v>2607</v>
      </c>
      <c r="F446" s="122">
        <v>20110530</v>
      </c>
      <c r="G446" s="124"/>
      <c r="H446" s="122" t="s">
        <v>2608</v>
      </c>
      <c r="I446" s="132" t="s">
        <v>3231</v>
      </c>
      <c r="J446" s="124"/>
    </row>
    <row r="447" spans="1:10" ht="30" customHeight="1">
      <c r="A447" s="119" t="s">
        <v>3232</v>
      </c>
      <c r="B447" s="120" t="s">
        <v>3233</v>
      </c>
      <c r="C447" s="124"/>
      <c r="D447" s="124"/>
      <c r="E447" s="122" t="s">
        <v>2607</v>
      </c>
      <c r="F447" s="122">
        <v>20110530</v>
      </c>
      <c r="G447" s="124"/>
      <c r="H447" s="122" t="s">
        <v>2608</v>
      </c>
      <c r="I447" s="123" t="s">
        <v>3234</v>
      </c>
      <c r="J447" s="124"/>
    </row>
    <row r="448" spans="1:10" ht="30" customHeight="1">
      <c r="A448" s="131" t="s">
        <v>3235</v>
      </c>
      <c r="B448" s="120" t="s">
        <v>3236</v>
      </c>
      <c r="C448" s="124"/>
      <c r="D448" s="124"/>
      <c r="E448" s="122" t="s">
        <v>2607</v>
      </c>
      <c r="F448" s="122">
        <v>20110530</v>
      </c>
      <c r="G448" s="124"/>
      <c r="H448" s="122" t="s">
        <v>2608</v>
      </c>
      <c r="I448" s="132" t="s">
        <v>3237</v>
      </c>
      <c r="J448" s="124"/>
    </row>
    <row r="449" spans="1:10" ht="30" customHeight="1">
      <c r="A449" s="115" t="s">
        <v>3238</v>
      </c>
      <c r="B449" s="116" t="s">
        <v>3239</v>
      </c>
      <c r="C449" s="125"/>
      <c r="D449" s="125"/>
      <c r="E449" s="117" t="s">
        <v>2607</v>
      </c>
      <c r="F449" s="117">
        <v>20110530</v>
      </c>
      <c r="G449" s="125"/>
      <c r="H449" s="117" t="s">
        <v>2608</v>
      </c>
      <c r="I449" s="118" t="s">
        <v>3240</v>
      </c>
      <c r="J449" s="125"/>
    </row>
    <row r="450" spans="1:10" ht="30" customHeight="1">
      <c r="A450" s="115" t="s">
        <v>3241</v>
      </c>
      <c r="B450" s="116" t="s">
        <v>3242</v>
      </c>
      <c r="C450" s="125"/>
      <c r="D450" s="125"/>
      <c r="E450" s="117" t="s">
        <v>2607</v>
      </c>
      <c r="F450" s="117">
        <v>20110530</v>
      </c>
      <c r="G450" s="125"/>
      <c r="H450" s="117" t="s">
        <v>2608</v>
      </c>
      <c r="I450" s="118" t="s">
        <v>3243</v>
      </c>
      <c r="J450" s="125"/>
    </row>
    <row r="451" spans="1:10" ht="30" customHeight="1">
      <c r="A451" s="115" t="s">
        <v>3244</v>
      </c>
      <c r="B451" s="116" t="s">
        <v>3245</v>
      </c>
      <c r="C451" s="125"/>
      <c r="D451" s="125"/>
      <c r="E451" s="117" t="s">
        <v>2607</v>
      </c>
      <c r="F451" s="117">
        <v>20110530</v>
      </c>
      <c r="G451" s="125"/>
      <c r="H451" s="117" t="s">
        <v>2608</v>
      </c>
      <c r="I451" s="118" t="s">
        <v>3246</v>
      </c>
      <c r="J451" s="125"/>
    </row>
    <row r="452" spans="1:10" ht="30" customHeight="1">
      <c r="A452" s="115" t="s">
        <v>3247</v>
      </c>
      <c r="B452" s="116" t="s">
        <v>3248</v>
      </c>
      <c r="C452" s="125"/>
      <c r="D452" s="125"/>
      <c r="E452" s="117" t="s">
        <v>2607</v>
      </c>
      <c r="F452" s="117">
        <v>20110530</v>
      </c>
      <c r="G452" s="125"/>
      <c r="H452" s="117" t="s">
        <v>2608</v>
      </c>
      <c r="I452" s="118" t="s">
        <v>3249</v>
      </c>
      <c r="J452" s="125"/>
    </row>
    <row r="453" spans="1:10" ht="30" customHeight="1">
      <c r="A453" s="115" t="s">
        <v>3250</v>
      </c>
      <c r="B453" s="116" t="s">
        <v>3251</v>
      </c>
      <c r="C453" s="125"/>
      <c r="D453" s="125"/>
      <c r="E453" s="117" t="s">
        <v>2607</v>
      </c>
      <c r="F453" s="117">
        <v>20110530</v>
      </c>
      <c r="G453" s="125"/>
      <c r="H453" s="117" t="s">
        <v>2608</v>
      </c>
      <c r="I453" s="118" t="s">
        <v>3252</v>
      </c>
      <c r="J453" s="125"/>
    </row>
    <row r="454" spans="1:10" ht="30" customHeight="1">
      <c r="A454" s="115" t="s">
        <v>3253</v>
      </c>
      <c r="B454" s="116" t="s">
        <v>3254</v>
      </c>
      <c r="C454" s="125"/>
      <c r="D454" s="125"/>
      <c r="E454" s="117" t="s">
        <v>2607</v>
      </c>
      <c r="F454" s="117">
        <v>20110530</v>
      </c>
      <c r="G454" s="125"/>
      <c r="H454" s="117" t="s">
        <v>2608</v>
      </c>
      <c r="I454" s="118" t="s">
        <v>3255</v>
      </c>
      <c r="J454" s="125"/>
    </row>
    <row r="455" spans="1:10" ht="30" customHeight="1">
      <c r="A455" s="115" t="s">
        <v>3256</v>
      </c>
      <c r="B455" s="116" t="s">
        <v>3257</v>
      </c>
      <c r="C455" s="125"/>
      <c r="D455" s="125"/>
      <c r="E455" s="117" t="s">
        <v>2607</v>
      </c>
      <c r="F455" s="117">
        <v>20110530</v>
      </c>
      <c r="G455" s="125"/>
      <c r="H455" s="117" t="s">
        <v>2608</v>
      </c>
      <c r="I455" s="118" t="s">
        <v>3258</v>
      </c>
      <c r="J455" s="125"/>
    </row>
    <row r="456" spans="1:10" ht="30" customHeight="1">
      <c r="A456" s="115" t="s">
        <v>3259</v>
      </c>
      <c r="B456" s="116" t="s">
        <v>3260</v>
      </c>
      <c r="C456" s="125"/>
      <c r="D456" s="125"/>
      <c r="E456" s="117" t="s">
        <v>2607</v>
      </c>
      <c r="F456" s="117">
        <v>20110530</v>
      </c>
      <c r="G456" s="125"/>
      <c r="H456" s="117" t="s">
        <v>2608</v>
      </c>
      <c r="I456" s="118" t="s">
        <v>3261</v>
      </c>
      <c r="J456" s="125"/>
    </row>
    <row r="457" spans="1:10" ht="30" customHeight="1">
      <c r="A457" s="115" t="s">
        <v>3262</v>
      </c>
      <c r="B457" s="116" t="s">
        <v>3263</v>
      </c>
      <c r="C457" s="125"/>
      <c r="D457" s="125"/>
      <c r="E457" s="117" t="s">
        <v>2607</v>
      </c>
      <c r="F457" s="117">
        <v>20110530</v>
      </c>
      <c r="G457" s="125"/>
      <c r="H457" s="117" t="s">
        <v>2608</v>
      </c>
      <c r="I457" s="118" t="s">
        <v>3264</v>
      </c>
      <c r="J457" s="125"/>
    </row>
    <row r="458" spans="1:10" ht="30" customHeight="1">
      <c r="A458" s="115" t="s">
        <v>3265</v>
      </c>
      <c r="B458" s="116" t="s">
        <v>3266</v>
      </c>
      <c r="C458" s="125"/>
      <c r="D458" s="125"/>
      <c r="E458" s="117" t="s">
        <v>2607</v>
      </c>
      <c r="F458" s="117">
        <v>20110530</v>
      </c>
      <c r="G458" s="125"/>
      <c r="H458" s="117" t="s">
        <v>2608</v>
      </c>
      <c r="I458" s="118" t="s">
        <v>3267</v>
      </c>
      <c r="J458" s="125"/>
    </row>
    <row r="459" spans="1:10" ht="30" customHeight="1">
      <c r="A459" s="115" t="s">
        <v>3268</v>
      </c>
      <c r="B459" s="116" t="s">
        <v>3269</v>
      </c>
      <c r="C459" s="125"/>
      <c r="D459" s="125"/>
      <c r="E459" s="117" t="s">
        <v>2607</v>
      </c>
      <c r="F459" s="117">
        <v>20110530</v>
      </c>
      <c r="G459" s="125"/>
      <c r="H459" s="117" t="s">
        <v>2608</v>
      </c>
      <c r="I459" s="118" t="s">
        <v>3270</v>
      </c>
      <c r="J459" s="125"/>
    </row>
    <row r="460" spans="1:10" ht="30" customHeight="1">
      <c r="A460" s="115" t="s">
        <v>3271</v>
      </c>
      <c r="B460" s="116" t="s">
        <v>3272</v>
      </c>
      <c r="C460" s="125"/>
      <c r="D460" s="125"/>
      <c r="E460" s="117" t="s">
        <v>2607</v>
      </c>
      <c r="F460" s="117">
        <v>20110530</v>
      </c>
      <c r="G460" s="125"/>
      <c r="H460" s="117" t="s">
        <v>2608</v>
      </c>
      <c r="I460" s="118" t="s">
        <v>3273</v>
      </c>
      <c r="J460" s="125"/>
    </row>
    <row r="461" spans="1:10" s="55" customFormat="1" ht="30" customHeight="1">
      <c r="A461" s="133" t="s">
        <v>3274</v>
      </c>
      <c r="B461" s="134" t="s">
        <v>3275</v>
      </c>
      <c r="C461" s="135"/>
      <c r="D461" s="135" t="s">
        <v>3276</v>
      </c>
      <c r="E461" s="135" t="s">
        <v>2607</v>
      </c>
      <c r="F461" s="135">
        <v>20110616</v>
      </c>
      <c r="G461" s="135"/>
      <c r="H461" s="135" t="s">
        <v>2608</v>
      </c>
      <c r="I461" s="136" t="s">
        <v>3277</v>
      </c>
      <c r="J461" s="135"/>
    </row>
    <row r="462" spans="1:10" s="55" customFormat="1" ht="30" customHeight="1">
      <c r="A462" s="133" t="s">
        <v>3278</v>
      </c>
      <c r="B462" s="134" t="s">
        <v>3279</v>
      </c>
      <c r="C462" s="137"/>
      <c r="D462" s="137"/>
      <c r="E462" s="135" t="s">
        <v>2607</v>
      </c>
      <c r="F462" s="135">
        <v>20110616</v>
      </c>
      <c r="G462" s="137"/>
      <c r="H462" s="138" t="s">
        <v>2608</v>
      </c>
      <c r="I462" s="136" t="s">
        <v>3280</v>
      </c>
      <c r="J462" s="137"/>
    </row>
    <row r="463" spans="1:10" s="55" customFormat="1" ht="30" customHeight="1">
      <c r="A463" s="133" t="s">
        <v>3281</v>
      </c>
      <c r="B463" s="134" t="s">
        <v>3282</v>
      </c>
      <c r="C463" s="137"/>
      <c r="D463" s="137"/>
      <c r="E463" s="135" t="s">
        <v>2607</v>
      </c>
      <c r="F463" s="135">
        <v>20110616</v>
      </c>
      <c r="G463" s="137"/>
      <c r="H463" s="135" t="s">
        <v>2608</v>
      </c>
      <c r="I463" s="136" t="s">
        <v>3283</v>
      </c>
      <c r="J463" s="137"/>
    </row>
    <row r="464" spans="1:10" s="55" customFormat="1" ht="30" customHeight="1">
      <c r="A464" s="133" t="s">
        <v>3284</v>
      </c>
      <c r="B464" s="134" t="s">
        <v>3285</v>
      </c>
      <c r="C464" s="137"/>
      <c r="D464" s="137"/>
      <c r="E464" s="135" t="s">
        <v>2607</v>
      </c>
      <c r="F464" s="135">
        <v>20110616</v>
      </c>
      <c r="G464" s="137"/>
      <c r="H464" s="138" t="s">
        <v>2608</v>
      </c>
      <c r="I464" s="136" t="s">
        <v>3286</v>
      </c>
      <c r="J464" s="137"/>
    </row>
    <row r="465" spans="1:10" ht="30" customHeight="1">
      <c r="A465" s="139" t="s">
        <v>3287</v>
      </c>
      <c r="B465" s="140" t="s">
        <v>3288</v>
      </c>
      <c r="C465" s="141"/>
      <c r="D465" s="141"/>
      <c r="E465" s="142" t="s">
        <v>2607</v>
      </c>
      <c r="F465" s="142">
        <v>20110616</v>
      </c>
      <c r="G465" s="141"/>
      <c r="H465" s="142" t="s">
        <v>2608</v>
      </c>
      <c r="I465" s="143" t="s">
        <v>3289</v>
      </c>
      <c r="J465" s="141"/>
    </row>
    <row r="466" spans="1:10" ht="30" customHeight="1">
      <c r="A466" s="139" t="s">
        <v>3290</v>
      </c>
      <c r="B466" s="140" t="s">
        <v>3291</v>
      </c>
      <c r="C466" s="141"/>
      <c r="D466" s="141"/>
      <c r="E466" s="142" t="s">
        <v>2607</v>
      </c>
      <c r="F466" s="142">
        <v>20110616</v>
      </c>
      <c r="G466" s="141"/>
      <c r="H466" s="144" t="s">
        <v>2608</v>
      </c>
      <c r="I466" s="143" t="s">
        <v>3292</v>
      </c>
      <c r="J466" s="141"/>
    </row>
    <row r="467" spans="1:10" ht="30" customHeight="1">
      <c r="A467" s="139" t="s">
        <v>3293</v>
      </c>
      <c r="B467" s="140" t="s">
        <v>3294</v>
      </c>
      <c r="C467" s="141"/>
      <c r="D467" s="141"/>
      <c r="E467" s="142" t="s">
        <v>2607</v>
      </c>
      <c r="F467" s="142">
        <v>20110616</v>
      </c>
      <c r="G467" s="141"/>
      <c r="H467" s="142" t="s">
        <v>2608</v>
      </c>
      <c r="I467" s="143" t="s">
        <v>3295</v>
      </c>
      <c r="J467" s="141"/>
    </row>
    <row r="468" spans="1:10" s="55" customFormat="1" ht="30" customHeight="1">
      <c r="A468" s="133" t="s">
        <v>3296</v>
      </c>
      <c r="B468" s="134" t="s">
        <v>3297</v>
      </c>
      <c r="C468" s="145"/>
      <c r="D468" s="145"/>
      <c r="E468" s="135" t="s">
        <v>2607</v>
      </c>
      <c r="F468" s="135">
        <v>20110616</v>
      </c>
      <c r="G468" s="145"/>
      <c r="H468" s="138" t="s">
        <v>2608</v>
      </c>
      <c r="I468" s="136" t="s">
        <v>3298</v>
      </c>
      <c r="J468" s="145"/>
    </row>
    <row r="469" spans="1:10" s="55" customFormat="1" ht="30" customHeight="1">
      <c r="A469" s="133" t="s">
        <v>3299</v>
      </c>
      <c r="B469" s="134" t="s">
        <v>3300</v>
      </c>
      <c r="C469" s="145"/>
      <c r="D469" s="145"/>
      <c r="E469" s="135" t="s">
        <v>2607</v>
      </c>
      <c r="F469" s="135">
        <v>20110616</v>
      </c>
      <c r="G469" s="145"/>
      <c r="H469" s="135" t="s">
        <v>2608</v>
      </c>
      <c r="I469" s="136" t="s">
        <v>3301</v>
      </c>
      <c r="J469" s="145"/>
    </row>
    <row r="470" spans="1:10" s="55" customFormat="1" ht="30" customHeight="1">
      <c r="A470" s="133" t="s">
        <v>3302</v>
      </c>
      <c r="B470" s="146" t="s">
        <v>3303</v>
      </c>
      <c r="C470" s="145"/>
      <c r="D470" s="145"/>
      <c r="E470" s="135" t="s">
        <v>2607</v>
      </c>
      <c r="F470" s="135">
        <v>20110616</v>
      </c>
      <c r="G470" s="145"/>
      <c r="H470" s="138" t="s">
        <v>2608</v>
      </c>
      <c r="I470" s="136" t="s">
        <v>3304</v>
      </c>
      <c r="J470" s="145"/>
    </row>
    <row r="471" spans="1:10" ht="30" customHeight="1">
      <c r="A471" s="139" t="s">
        <v>3305</v>
      </c>
      <c r="B471" s="140" t="s">
        <v>3306</v>
      </c>
      <c r="C471" s="141"/>
      <c r="D471" s="141"/>
      <c r="E471" s="142" t="s">
        <v>2607</v>
      </c>
      <c r="F471" s="142">
        <v>20110616</v>
      </c>
      <c r="G471" s="141"/>
      <c r="H471" s="142" t="s">
        <v>2608</v>
      </c>
      <c r="I471" s="143" t="s">
        <v>3307</v>
      </c>
      <c r="J471" s="141"/>
    </row>
    <row r="472" spans="1:10" ht="30" customHeight="1">
      <c r="A472" s="139" t="s">
        <v>3308</v>
      </c>
      <c r="B472" s="140" t="s">
        <v>3309</v>
      </c>
      <c r="C472" s="141"/>
      <c r="D472" s="141"/>
      <c r="E472" s="142" t="s">
        <v>2607</v>
      </c>
      <c r="F472" s="142">
        <v>20110616</v>
      </c>
      <c r="G472" s="141"/>
      <c r="H472" s="144" t="s">
        <v>2608</v>
      </c>
      <c r="I472" s="143" t="s">
        <v>3310</v>
      </c>
      <c r="J472" s="141"/>
    </row>
    <row r="473" spans="1:10" ht="30" customHeight="1">
      <c r="A473" s="147" t="s">
        <v>3311</v>
      </c>
      <c r="B473" s="140" t="s">
        <v>3312</v>
      </c>
      <c r="C473" s="141"/>
      <c r="D473" s="141"/>
      <c r="E473" s="142" t="s">
        <v>2607</v>
      </c>
      <c r="F473" s="142">
        <v>20110616</v>
      </c>
      <c r="G473" s="141"/>
      <c r="H473" s="144" t="s">
        <v>2608</v>
      </c>
      <c r="I473" s="148">
        <v>532725060300</v>
      </c>
      <c r="J473" s="141"/>
    </row>
    <row r="474" spans="1:10" ht="30" customHeight="1">
      <c r="A474" s="147" t="s">
        <v>3313</v>
      </c>
      <c r="B474" s="140" t="s">
        <v>3314</v>
      </c>
      <c r="C474" s="141"/>
      <c r="D474" s="141"/>
      <c r="E474" s="142" t="s">
        <v>2607</v>
      </c>
      <c r="F474" s="142">
        <v>20110616</v>
      </c>
      <c r="G474" s="141"/>
      <c r="H474" s="144" t="s">
        <v>2608</v>
      </c>
      <c r="I474" s="148">
        <v>532725060400</v>
      </c>
      <c r="J474" s="141"/>
    </row>
    <row r="475" spans="1:10" s="55" customFormat="1" ht="30" customHeight="1">
      <c r="A475" s="133" t="s">
        <v>3315</v>
      </c>
      <c r="B475" s="134" t="s">
        <v>3316</v>
      </c>
      <c r="C475" s="145"/>
      <c r="D475" s="145"/>
      <c r="E475" s="135" t="s">
        <v>2607</v>
      </c>
      <c r="F475" s="135">
        <v>20110616</v>
      </c>
      <c r="G475" s="145"/>
      <c r="H475" s="138" t="s">
        <v>2608</v>
      </c>
      <c r="I475" s="136" t="s">
        <v>3317</v>
      </c>
      <c r="J475" s="145"/>
    </row>
    <row r="476" spans="1:10" ht="30" customHeight="1">
      <c r="A476" s="147" t="s">
        <v>3318</v>
      </c>
      <c r="B476" s="140" t="s">
        <v>3319</v>
      </c>
      <c r="C476" s="141"/>
      <c r="D476" s="141"/>
      <c r="E476" s="142" t="s">
        <v>2607</v>
      </c>
      <c r="F476" s="142">
        <v>20110616</v>
      </c>
      <c r="G476" s="141"/>
      <c r="H476" s="144" t="s">
        <v>2608</v>
      </c>
      <c r="I476" s="148">
        <v>532725070100</v>
      </c>
      <c r="J476" s="141"/>
    </row>
    <row r="477" spans="1:10" ht="30" customHeight="1">
      <c r="A477" s="147" t="s">
        <v>3320</v>
      </c>
      <c r="B477" s="140" t="s">
        <v>3321</v>
      </c>
      <c r="C477" s="141"/>
      <c r="D477" s="141"/>
      <c r="E477" s="142" t="s">
        <v>2607</v>
      </c>
      <c r="F477" s="142">
        <v>20110616</v>
      </c>
      <c r="G477" s="141"/>
      <c r="H477" s="144" t="s">
        <v>2608</v>
      </c>
      <c r="I477" s="148">
        <v>532725070200</v>
      </c>
      <c r="J477" s="141"/>
    </row>
    <row r="478" spans="1:10" ht="30" customHeight="1">
      <c r="A478" s="147" t="s">
        <v>3322</v>
      </c>
      <c r="B478" s="140" t="s">
        <v>3323</v>
      </c>
      <c r="C478" s="141"/>
      <c r="D478" s="141"/>
      <c r="E478" s="142" t="s">
        <v>2607</v>
      </c>
      <c r="F478" s="142">
        <v>20110616</v>
      </c>
      <c r="G478" s="141"/>
      <c r="H478" s="144" t="s">
        <v>2608</v>
      </c>
      <c r="I478" s="148">
        <v>532725070300</v>
      </c>
      <c r="J478" s="141"/>
    </row>
    <row r="479" spans="1:10" ht="30" customHeight="1">
      <c r="A479" s="147" t="s">
        <v>3324</v>
      </c>
      <c r="B479" s="140" t="s">
        <v>3325</v>
      </c>
      <c r="C479" s="141"/>
      <c r="D479" s="141"/>
      <c r="E479" s="142" t="s">
        <v>2607</v>
      </c>
      <c r="F479" s="142">
        <v>20110616</v>
      </c>
      <c r="G479" s="141"/>
      <c r="H479" s="144" t="s">
        <v>2608</v>
      </c>
      <c r="I479" s="148">
        <v>532725070400</v>
      </c>
      <c r="J479" s="141"/>
    </row>
    <row r="480" spans="1:10" s="55" customFormat="1" ht="30" customHeight="1">
      <c r="A480" s="149" t="s">
        <v>3326</v>
      </c>
      <c r="B480" s="134" t="s">
        <v>3327</v>
      </c>
      <c r="C480" s="145"/>
      <c r="D480" s="145"/>
      <c r="E480" s="135" t="s">
        <v>2607</v>
      </c>
      <c r="F480" s="135">
        <v>20110616</v>
      </c>
      <c r="G480" s="145"/>
      <c r="H480" s="138" t="s">
        <v>2608</v>
      </c>
      <c r="I480" s="150" t="s">
        <v>3328</v>
      </c>
      <c r="J480" s="145"/>
    </row>
    <row r="481" spans="1:10" ht="30" customHeight="1">
      <c r="A481" s="151" t="s">
        <v>3329</v>
      </c>
      <c r="B481" s="140" t="s">
        <v>3330</v>
      </c>
      <c r="C481" s="141"/>
      <c r="D481" s="141"/>
      <c r="E481" s="142" t="s">
        <v>2607</v>
      </c>
      <c r="F481" s="142">
        <v>20110616</v>
      </c>
      <c r="G481" s="141"/>
      <c r="H481" s="144" t="s">
        <v>2608</v>
      </c>
      <c r="I481" s="152">
        <v>532725080100</v>
      </c>
      <c r="J481" s="141"/>
    </row>
    <row r="482" spans="1:10" ht="30" customHeight="1">
      <c r="A482" s="151" t="s">
        <v>3331</v>
      </c>
      <c r="B482" s="140" t="s">
        <v>3332</v>
      </c>
      <c r="C482" s="141"/>
      <c r="D482" s="141"/>
      <c r="E482" s="142" t="s">
        <v>2607</v>
      </c>
      <c r="F482" s="142">
        <v>20110616</v>
      </c>
      <c r="G482" s="141"/>
      <c r="H482" s="144" t="s">
        <v>2608</v>
      </c>
      <c r="I482" s="152">
        <v>532725080200</v>
      </c>
      <c r="J482" s="141"/>
    </row>
    <row r="483" spans="1:10" ht="30" customHeight="1">
      <c r="A483" s="151" t="s">
        <v>3333</v>
      </c>
      <c r="B483" s="140" t="s">
        <v>3334</v>
      </c>
      <c r="C483" s="141"/>
      <c r="D483" s="141"/>
      <c r="E483" s="142" t="s">
        <v>2607</v>
      </c>
      <c r="F483" s="142">
        <v>20110616</v>
      </c>
      <c r="G483" s="141"/>
      <c r="H483" s="144" t="s">
        <v>2608</v>
      </c>
      <c r="I483" s="152">
        <v>532725080300</v>
      </c>
      <c r="J483" s="141"/>
    </row>
    <row r="484" spans="1:10" s="55" customFormat="1" ht="30" customHeight="1">
      <c r="A484" s="133" t="s">
        <v>3335</v>
      </c>
      <c r="B484" s="134" t="s">
        <v>3336</v>
      </c>
      <c r="C484" s="145"/>
      <c r="D484" s="145"/>
      <c r="E484" s="135" t="s">
        <v>2607</v>
      </c>
      <c r="F484" s="135">
        <v>20110616</v>
      </c>
      <c r="G484" s="145"/>
      <c r="H484" s="138" t="s">
        <v>2608</v>
      </c>
      <c r="I484" s="136" t="s">
        <v>3337</v>
      </c>
      <c r="J484" s="145"/>
    </row>
    <row r="485" spans="1:10" s="55" customFormat="1" ht="30" customHeight="1">
      <c r="A485" s="149" t="s">
        <v>3338</v>
      </c>
      <c r="B485" s="134" t="s">
        <v>3339</v>
      </c>
      <c r="C485" s="145"/>
      <c r="D485" s="145"/>
      <c r="E485" s="135" t="s">
        <v>2607</v>
      </c>
      <c r="F485" s="135">
        <v>20110616</v>
      </c>
      <c r="G485" s="145"/>
      <c r="H485" s="138" t="s">
        <v>2608</v>
      </c>
      <c r="I485" s="150" t="s">
        <v>3340</v>
      </c>
      <c r="J485" s="145"/>
    </row>
    <row r="486" spans="1:10" ht="30" customHeight="1">
      <c r="A486" s="147" t="s">
        <v>3341</v>
      </c>
      <c r="B486" s="140" t="s">
        <v>3342</v>
      </c>
      <c r="C486" s="141"/>
      <c r="D486" s="141"/>
      <c r="E486" s="142" t="s">
        <v>2607</v>
      </c>
      <c r="F486" s="142">
        <v>20110616</v>
      </c>
      <c r="G486" s="141"/>
      <c r="H486" s="144" t="s">
        <v>2608</v>
      </c>
      <c r="I486" s="148">
        <v>532725100100</v>
      </c>
      <c r="J486" s="141"/>
    </row>
    <row r="487" spans="1:10" ht="30" customHeight="1">
      <c r="A487" s="147" t="s">
        <v>3343</v>
      </c>
      <c r="B487" s="140" t="s">
        <v>3344</v>
      </c>
      <c r="C487" s="141"/>
      <c r="D487" s="141"/>
      <c r="E487" s="142" t="s">
        <v>2607</v>
      </c>
      <c r="F487" s="142">
        <v>20110616</v>
      </c>
      <c r="G487" s="141"/>
      <c r="H487" s="144" t="s">
        <v>2608</v>
      </c>
      <c r="I487" s="148">
        <v>532725100200</v>
      </c>
      <c r="J487" s="141"/>
    </row>
    <row r="488" spans="1:10" ht="30" customHeight="1">
      <c r="A488" s="147" t="s">
        <v>3345</v>
      </c>
      <c r="B488" s="140" t="s">
        <v>3346</v>
      </c>
      <c r="C488" s="141"/>
      <c r="D488" s="141"/>
      <c r="E488" s="142" t="s">
        <v>2607</v>
      </c>
      <c r="F488" s="142">
        <v>20110616</v>
      </c>
      <c r="G488" s="141"/>
      <c r="H488" s="144" t="s">
        <v>2608</v>
      </c>
      <c r="I488" s="148">
        <v>532725100300</v>
      </c>
      <c r="J488" s="141"/>
    </row>
    <row r="489" spans="1:10" s="55" customFormat="1" ht="30" customHeight="1">
      <c r="A489" s="149" t="s">
        <v>3347</v>
      </c>
      <c r="B489" s="134" t="s">
        <v>3348</v>
      </c>
      <c r="C489" s="145"/>
      <c r="D489" s="145"/>
      <c r="E489" s="135" t="s">
        <v>2607</v>
      </c>
      <c r="F489" s="135">
        <v>20110616</v>
      </c>
      <c r="G489" s="145"/>
      <c r="H489" s="138" t="s">
        <v>2608</v>
      </c>
      <c r="I489" s="150" t="s">
        <v>3349</v>
      </c>
      <c r="J489" s="145"/>
    </row>
    <row r="490" spans="1:10" ht="30" customHeight="1">
      <c r="A490" s="151" t="s">
        <v>3350</v>
      </c>
      <c r="B490" s="140" t="s">
        <v>3351</v>
      </c>
      <c r="C490" s="141"/>
      <c r="D490" s="141"/>
      <c r="E490" s="142" t="s">
        <v>2607</v>
      </c>
      <c r="F490" s="142">
        <v>20110616</v>
      </c>
      <c r="G490" s="141"/>
      <c r="H490" s="144" t="s">
        <v>2608</v>
      </c>
      <c r="I490" s="152">
        <v>532725110100</v>
      </c>
      <c r="J490" s="141"/>
    </row>
    <row r="491" spans="1:10" ht="30" customHeight="1">
      <c r="A491" s="151" t="s">
        <v>3352</v>
      </c>
      <c r="B491" s="140" t="s">
        <v>3353</v>
      </c>
      <c r="C491" s="141"/>
      <c r="D491" s="141"/>
      <c r="E491" s="142" t="s">
        <v>2607</v>
      </c>
      <c r="F491" s="142">
        <v>20110616</v>
      </c>
      <c r="G491" s="141"/>
      <c r="H491" s="144" t="s">
        <v>2608</v>
      </c>
      <c r="I491" s="152">
        <v>532725110200</v>
      </c>
      <c r="J491" s="141"/>
    </row>
    <row r="492" spans="1:10" ht="30" customHeight="1">
      <c r="A492" s="151" t="s">
        <v>3354</v>
      </c>
      <c r="B492" s="140" t="s">
        <v>3355</v>
      </c>
      <c r="C492" s="141"/>
      <c r="D492" s="141"/>
      <c r="E492" s="142" t="s">
        <v>2607</v>
      </c>
      <c r="F492" s="142">
        <v>20110616</v>
      </c>
      <c r="G492" s="141"/>
      <c r="H492" s="144" t="s">
        <v>2608</v>
      </c>
      <c r="I492" s="152">
        <v>532725110300</v>
      </c>
      <c r="J492" s="141"/>
    </row>
    <row r="493" spans="1:10" ht="30" customHeight="1">
      <c r="A493" s="151" t="s">
        <v>3356</v>
      </c>
      <c r="B493" s="140" t="s">
        <v>3357</v>
      </c>
      <c r="C493" s="141"/>
      <c r="D493" s="141"/>
      <c r="E493" s="142" t="s">
        <v>2607</v>
      </c>
      <c r="F493" s="142">
        <v>20110616</v>
      </c>
      <c r="G493" s="141"/>
      <c r="H493" s="144" t="s">
        <v>2608</v>
      </c>
      <c r="I493" s="152">
        <v>532725110400</v>
      </c>
      <c r="J493" s="141"/>
    </row>
    <row r="494" spans="1:10" s="55" customFormat="1" ht="30" customHeight="1">
      <c r="A494" s="153" t="s">
        <v>3358</v>
      </c>
      <c r="B494" s="146" t="s">
        <v>3359</v>
      </c>
      <c r="C494" s="145"/>
      <c r="D494" s="145"/>
      <c r="E494" s="135" t="s">
        <v>2607</v>
      </c>
      <c r="F494" s="135">
        <v>20110616</v>
      </c>
      <c r="G494" s="145"/>
      <c r="H494" s="138" t="s">
        <v>2608</v>
      </c>
      <c r="I494" s="154" t="s">
        <v>3360</v>
      </c>
      <c r="J494" s="145"/>
    </row>
    <row r="495" spans="1:10" s="55" customFormat="1" ht="30" customHeight="1">
      <c r="A495" s="153" t="s">
        <v>3361</v>
      </c>
      <c r="B495" s="146" t="s">
        <v>3362</v>
      </c>
      <c r="C495" s="145"/>
      <c r="D495" s="145"/>
      <c r="E495" s="135" t="s">
        <v>2607</v>
      </c>
      <c r="F495" s="135">
        <v>20110616</v>
      </c>
      <c r="G495" s="145"/>
      <c r="H495" s="138" t="s">
        <v>2608</v>
      </c>
      <c r="I495" s="154" t="s">
        <v>3363</v>
      </c>
      <c r="J495" s="145"/>
    </row>
    <row r="496" spans="1:10" s="55" customFormat="1" ht="30" customHeight="1">
      <c r="A496" s="149" t="s">
        <v>3364</v>
      </c>
      <c r="B496" s="146" t="s">
        <v>3365</v>
      </c>
      <c r="C496" s="145"/>
      <c r="D496" s="145"/>
      <c r="E496" s="135" t="s">
        <v>2607</v>
      </c>
      <c r="F496" s="135">
        <v>20110616</v>
      </c>
      <c r="G496" s="145"/>
      <c r="H496" s="138" t="s">
        <v>2608</v>
      </c>
      <c r="I496" s="150" t="s">
        <v>3366</v>
      </c>
      <c r="J496" s="145"/>
    </row>
    <row r="497" spans="1:10" ht="30" customHeight="1">
      <c r="A497" s="151" t="s">
        <v>3367</v>
      </c>
      <c r="B497" s="140" t="s">
        <v>3368</v>
      </c>
      <c r="C497" s="141"/>
      <c r="D497" s="141"/>
      <c r="E497" s="142" t="s">
        <v>2607</v>
      </c>
      <c r="F497" s="142">
        <v>20110616</v>
      </c>
      <c r="G497" s="141"/>
      <c r="H497" s="144" t="s">
        <v>2608</v>
      </c>
      <c r="I497" s="152">
        <v>532725140100</v>
      </c>
      <c r="J497" s="141"/>
    </row>
    <row r="498" spans="1:10" ht="30" customHeight="1">
      <c r="A498" s="151" t="s">
        <v>3369</v>
      </c>
      <c r="B498" s="140" t="s">
        <v>3370</v>
      </c>
      <c r="C498" s="141"/>
      <c r="D498" s="141"/>
      <c r="E498" s="142" t="s">
        <v>2607</v>
      </c>
      <c r="F498" s="142">
        <v>20110616</v>
      </c>
      <c r="G498" s="141"/>
      <c r="H498" s="144" t="s">
        <v>2608</v>
      </c>
      <c r="I498" s="152">
        <v>532725140200</v>
      </c>
      <c r="J498" s="141"/>
    </row>
    <row r="499" spans="1:10" ht="30" customHeight="1">
      <c r="A499" s="151" t="s">
        <v>3371</v>
      </c>
      <c r="B499" s="140" t="s">
        <v>3372</v>
      </c>
      <c r="C499" s="141"/>
      <c r="D499" s="141"/>
      <c r="E499" s="142" t="s">
        <v>2607</v>
      </c>
      <c r="F499" s="142">
        <v>20110616</v>
      </c>
      <c r="G499" s="141"/>
      <c r="H499" s="144" t="s">
        <v>2608</v>
      </c>
      <c r="I499" s="152">
        <v>532725140300</v>
      </c>
      <c r="J499" s="141"/>
    </row>
    <row r="500" spans="1:10" ht="30" customHeight="1">
      <c r="A500" s="151" t="s">
        <v>3373</v>
      </c>
      <c r="B500" s="140" t="s">
        <v>3374</v>
      </c>
      <c r="C500" s="141"/>
      <c r="D500" s="141"/>
      <c r="E500" s="142" t="s">
        <v>2607</v>
      </c>
      <c r="F500" s="142">
        <v>20110616</v>
      </c>
      <c r="G500" s="141"/>
      <c r="H500" s="144" t="s">
        <v>2608</v>
      </c>
      <c r="I500" s="152">
        <v>532725140400</v>
      </c>
      <c r="J500" s="141"/>
    </row>
    <row r="501" spans="1:10" ht="30" customHeight="1">
      <c r="A501" s="151" t="s">
        <v>3375</v>
      </c>
      <c r="B501" s="140" t="s">
        <v>3376</v>
      </c>
      <c r="C501" s="141"/>
      <c r="D501" s="141"/>
      <c r="E501" s="142" t="s">
        <v>2607</v>
      </c>
      <c r="F501" s="142">
        <v>20110616</v>
      </c>
      <c r="G501" s="141"/>
      <c r="H501" s="144" t="s">
        <v>2608</v>
      </c>
      <c r="I501" s="152">
        <v>532725140500</v>
      </c>
      <c r="J501" s="141"/>
    </row>
    <row r="502" spans="1:10" ht="30" customHeight="1">
      <c r="A502" s="151" t="s">
        <v>3377</v>
      </c>
      <c r="B502" s="140" t="s">
        <v>3378</v>
      </c>
      <c r="C502" s="141"/>
      <c r="D502" s="141"/>
      <c r="E502" s="142" t="s">
        <v>2607</v>
      </c>
      <c r="F502" s="142">
        <v>20110616</v>
      </c>
      <c r="G502" s="141"/>
      <c r="H502" s="144" t="s">
        <v>2608</v>
      </c>
      <c r="I502" s="152">
        <v>532725140600</v>
      </c>
      <c r="J502" s="141"/>
    </row>
    <row r="503" spans="1:10" ht="30" customHeight="1">
      <c r="A503" s="151" t="s">
        <v>3379</v>
      </c>
      <c r="B503" s="140" t="s">
        <v>3380</v>
      </c>
      <c r="C503" s="141"/>
      <c r="D503" s="141"/>
      <c r="E503" s="142" t="s">
        <v>2607</v>
      </c>
      <c r="F503" s="142">
        <v>20110616</v>
      </c>
      <c r="G503" s="141"/>
      <c r="H503" s="144" t="s">
        <v>2608</v>
      </c>
      <c r="I503" s="152">
        <v>532725140700</v>
      </c>
      <c r="J503" s="141"/>
    </row>
    <row r="504" spans="1:10" ht="30" customHeight="1">
      <c r="A504" s="153" t="s">
        <v>3381</v>
      </c>
      <c r="B504" s="146" t="s">
        <v>3382</v>
      </c>
      <c r="C504" s="145" t="s">
        <v>3383</v>
      </c>
      <c r="D504" s="145"/>
      <c r="E504" s="135" t="s">
        <v>2607</v>
      </c>
      <c r="F504" s="135">
        <v>20110616</v>
      </c>
      <c r="G504" s="145"/>
      <c r="H504" s="138" t="s">
        <v>2608</v>
      </c>
      <c r="I504" s="154" t="s">
        <v>3384</v>
      </c>
      <c r="J504" s="145"/>
    </row>
    <row r="505" spans="1:10" s="55" customFormat="1" ht="30" customHeight="1">
      <c r="A505" s="149" t="s">
        <v>3385</v>
      </c>
      <c r="B505" s="146" t="s">
        <v>3386</v>
      </c>
      <c r="C505" s="145"/>
      <c r="D505" s="145"/>
      <c r="E505" s="135" t="s">
        <v>2607</v>
      </c>
      <c r="F505" s="135">
        <v>20110616</v>
      </c>
      <c r="G505" s="145"/>
      <c r="H505" s="138" t="s">
        <v>2608</v>
      </c>
      <c r="I505" s="150" t="s">
        <v>3387</v>
      </c>
      <c r="J505" s="145"/>
    </row>
    <row r="506" spans="1:10" ht="30" customHeight="1">
      <c r="A506" s="151" t="s">
        <v>3388</v>
      </c>
      <c r="B506" s="140" t="s">
        <v>3389</v>
      </c>
      <c r="C506" s="141"/>
      <c r="D506" s="141"/>
      <c r="E506" s="142" t="s">
        <v>2607</v>
      </c>
      <c r="F506" s="142">
        <v>20110616</v>
      </c>
      <c r="G506" s="141"/>
      <c r="H506" s="144" t="s">
        <v>2608</v>
      </c>
      <c r="I506" s="152">
        <v>532725200100</v>
      </c>
      <c r="J506" s="141"/>
    </row>
    <row r="507" spans="1:10" ht="30" customHeight="1">
      <c r="A507" s="151" t="s">
        <v>3390</v>
      </c>
      <c r="B507" s="140" t="s">
        <v>3391</v>
      </c>
      <c r="C507" s="141"/>
      <c r="D507" s="141"/>
      <c r="E507" s="142" t="s">
        <v>2607</v>
      </c>
      <c r="F507" s="142">
        <v>20110616</v>
      </c>
      <c r="G507" s="141"/>
      <c r="H507" s="144" t="s">
        <v>2608</v>
      </c>
      <c r="I507" s="152">
        <v>532725200200</v>
      </c>
      <c r="J507" s="141"/>
    </row>
    <row r="508" spans="1:10" ht="30" customHeight="1">
      <c r="A508" s="151" t="s">
        <v>3392</v>
      </c>
      <c r="B508" s="140" t="s">
        <v>3393</v>
      </c>
      <c r="C508" s="141"/>
      <c r="D508" s="141"/>
      <c r="E508" s="142" t="s">
        <v>2607</v>
      </c>
      <c r="F508" s="142">
        <v>20110616</v>
      </c>
      <c r="G508" s="141"/>
      <c r="H508" s="144" t="s">
        <v>2608</v>
      </c>
      <c r="I508" s="152">
        <v>532725200300</v>
      </c>
      <c r="J508" s="141"/>
    </row>
    <row r="509" spans="1:10" ht="30" customHeight="1">
      <c r="A509" s="151" t="s">
        <v>3394</v>
      </c>
      <c r="B509" s="140" t="s">
        <v>3395</v>
      </c>
      <c r="C509" s="141"/>
      <c r="D509" s="141"/>
      <c r="E509" s="142" t="s">
        <v>2607</v>
      </c>
      <c r="F509" s="142">
        <v>20110616</v>
      </c>
      <c r="G509" s="141"/>
      <c r="H509" s="144" t="s">
        <v>2608</v>
      </c>
      <c r="I509" s="152">
        <v>532725200400</v>
      </c>
      <c r="J509" s="141"/>
    </row>
    <row r="510" spans="1:10" ht="30" customHeight="1">
      <c r="A510" s="151" t="s">
        <v>3396</v>
      </c>
      <c r="B510" s="140" t="s">
        <v>3397</v>
      </c>
      <c r="C510" s="141"/>
      <c r="D510" s="141"/>
      <c r="E510" s="142" t="s">
        <v>2607</v>
      </c>
      <c r="F510" s="142">
        <v>20110616</v>
      </c>
      <c r="G510" s="141"/>
      <c r="H510" s="144" t="s">
        <v>2608</v>
      </c>
      <c r="I510" s="152">
        <v>532725200500</v>
      </c>
      <c r="J510" s="141"/>
    </row>
    <row r="511" spans="1:10" s="55" customFormat="1" ht="30" customHeight="1">
      <c r="A511" s="149" t="s">
        <v>3398</v>
      </c>
      <c r="B511" s="146" t="s">
        <v>3399</v>
      </c>
      <c r="C511" s="145"/>
      <c r="D511" s="145"/>
      <c r="E511" s="135" t="s">
        <v>2607</v>
      </c>
      <c r="F511" s="135">
        <v>20110616</v>
      </c>
      <c r="G511" s="145"/>
      <c r="H511" s="138" t="s">
        <v>2608</v>
      </c>
      <c r="I511" s="150" t="s">
        <v>3400</v>
      </c>
      <c r="J511" s="145"/>
    </row>
    <row r="512" spans="1:10" ht="30" customHeight="1">
      <c r="A512" s="151" t="s">
        <v>3401</v>
      </c>
      <c r="B512" s="140" t="s">
        <v>3402</v>
      </c>
      <c r="C512" s="141"/>
      <c r="D512" s="141"/>
      <c r="E512" s="142" t="s">
        <v>2607</v>
      </c>
      <c r="F512" s="142">
        <v>20110616</v>
      </c>
      <c r="G512" s="141"/>
      <c r="H512" s="144" t="s">
        <v>2608</v>
      </c>
      <c r="I512" s="152">
        <v>532725210100</v>
      </c>
      <c r="J512" s="141"/>
    </row>
    <row r="513" spans="1:10" ht="30" customHeight="1">
      <c r="A513" s="151" t="s">
        <v>3403</v>
      </c>
      <c r="B513" s="140" t="s">
        <v>3404</v>
      </c>
      <c r="C513" s="141"/>
      <c r="D513" s="141"/>
      <c r="E513" s="142" t="s">
        <v>2607</v>
      </c>
      <c r="F513" s="142">
        <v>20110616</v>
      </c>
      <c r="G513" s="141"/>
      <c r="H513" s="144" t="s">
        <v>2608</v>
      </c>
      <c r="I513" s="152">
        <v>532725210200</v>
      </c>
      <c r="J513" s="141"/>
    </row>
    <row r="514" spans="1:10" ht="30" customHeight="1">
      <c r="A514" s="151" t="s">
        <v>3405</v>
      </c>
      <c r="B514" s="140" t="s">
        <v>3406</v>
      </c>
      <c r="C514" s="141"/>
      <c r="D514" s="141"/>
      <c r="E514" s="142" t="s">
        <v>2607</v>
      </c>
      <c r="F514" s="142">
        <v>20110616</v>
      </c>
      <c r="G514" s="141"/>
      <c r="H514" s="144" t="s">
        <v>2608</v>
      </c>
      <c r="I514" s="152">
        <v>532725210300</v>
      </c>
      <c r="J514" s="141"/>
    </row>
    <row r="515" spans="1:10" ht="30" customHeight="1">
      <c r="A515" s="151" t="s">
        <v>3407</v>
      </c>
      <c r="B515" s="140" t="s">
        <v>3408</v>
      </c>
      <c r="C515" s="141"/>
      <c r="D515" s="141"/>
      <c r="E515" s="142" t="s">
        <v>2607</v>
      </c>
      <c r="F515" s="142">
        <v>20110616</v>
      </c>
      <c r="G515" s="141"/>
      <c r="H515" s="144" t="s">
        <v>2608</v>
      </c>
      <c r="I515" s="152">
        <v>532725210400</v>
      </c>
      <c r="J515" s="141"/>
    </row>
    <row r="516" spans="1:10" s="55" customFormat="1" ht="30" customHeight="1">
      <c r="A516" s="155" t="s">
        <v>3409</v>
      </c>
      <c r="B516" s="146" t="s">
        <v>3410</v>
      </c>
      <c r="C516" s="145"/>
      <c r="D516" s="145"/>
      <c r="E516" s="135" t="s">
        <v>2607</v>
      </c>
      <c r="F516" s="135">
        <v>20110616</v>
      </c>
      <c r="G516" s="145"/>
      <c r="H516" s="138" t="s">
        <v>2608</v>
      </c>
      <c r="I516" s="156" t="s">
        <v>3411</v>
      </c>
      <c r="J516" s="145"/>
    </row>
    <row r="517" spans="1:10" s="55" customFormat="1" ht="30" customHeight="1">
      <c r="A517" s="155" t="s">
        <v>3412</v>
      </c>
      <c r="B517" s="146" t="s">
        <v>3413</v>
      </c>
      <c r="C517" s="145"/>
      <c r="D517" s="145"/>
      <c r="E517" s="135" t="s">
        <v>2607</v>
      </c>
      <c r="F517" s="135">
        <v>20110616</v>
      </c>
      <c r="G517" s="145"/>
      <c r="H517" s="138" t="s">
        <v>2608</v>
      </c>
      <c r="I517" s="156" t="s">
        <v>3414</v>
      </c>
      <c r="J517" s="145"/>
    </row>
    <row r="518" spans="1:10" s="55" customFormat="1" ht="30" customHeight="1">
      <c r="A518" s="155" t="s">
        <v>3415</v>
      </c>
      <c r="B518" s="146" t="s">
        <v>3416</v>
      </c>
      <c r="C518" s="145"/>
      <c r="D518" s="145"/>
      <c r="E518" s="135" t="s">
        <v>2607</v>
      </c>
      <c r="F518" s="135">
        <v>20110616</v>
      </c>
      <c r="G518" s="145"/>
      <c r="H518" s="138" t="s">
        <v>2608</v>
      </c>
      <c r="I518" s="156" t="s">
        <v>3417</v>
      </c>
      <c r="J518" s="145"/>
    </row>
    <row r="519" spans="1:10" s="55" customFormat="1" ht="30" customHeight="1">
      <c r="A519" s="155" t="s">
        <v>3418</v>
      </c>
      <c r="B519" s="146" t="s">
        <v>3419</v>
      </c>
      <c r="C519" s="145"/>
      <c r="D519" s="145"/>
      <c r="E519" s="135" t="s">
        <v>2607</v>
      </c>
      <c r="F519" s="135">
        <v>20110616</v>
      </c>
      <c r="G519" s="145"/>
      <c r="H519" s="138" t="s">
        <v>2608</v>
      </c>
      <c r="I519" s="156" t="s">
        <v>3420</v>
      </c>
      <c r="J519" s="145"/>
    </row>
    <row r="520" spans="1:10" s="55" customFormat="1" ht="30" customHeight="1">
      <c r="A520" s="155" t="s">
        <v>3421</v>
      </c>
      <c r="B520" s="146" t="s">
        <v>3422</v>
      </c>
      <c r="C520" s="145"/>
      <c r="D520" s="145"/>
      <c r="E520" s="135" t="s">
        <v>2607</v>
      </c>
      <c r="F520" s="135">
        <v>20110616</v>
      </c>
      <c r="G520" s="145"/>
      <c r="H520" s="138" t="s">
        <v>2608</v>
      </c>
      <c r="I520" s="156" t="s">
        <v>3423</v>
      </c>
      <c r="J520" s="145"/>
    </row>
    <row r="521" spans="1:10" s="55" customFormat="1" ht="30" customHeight="1">
      <c r="A521" s="155" t="s">
        <v>3424</v>
      </c>
      <c r="B521" s="146" t="s">
        <v>3425</v>
      </c>
      <c r="C521" s="145"/>
      <c r="D521" s="145"/>
      <c r="E521" s="135" t="s">
        <v>2607</v>
      </c>
      <c r="F521" s="135">
        <v>20110616</v>
      </c>
      <c r="G521" s="145"/>
      <c r="H521" s="138" t="s">
        <v>2608</v>
      </c>
      <c r="I521" s="156" t="s">
        <v>3426</v>
      </c>
      <c r="J521" s="145"/>
    </row>
    <row r="522" spans="1:10" s="55" customFormat="1" ht="30" customHeight="1">
      <c r="A522" s="155" t="s">
        <v>3427</v>
      </c>
      <c r="B522" s="146" t="s">
        <v>3428</v>
      </c>
      <c r="C522" s="145"/>
      <c r="D522" s="145"/>
      <c r="E522" s="135" t="s">
        <v>2607</v>
      </c>
      <c r="F522" s="135">
        <v>20110616</v>
      </c>
      <c r="G522" s="145"/>
      <c r="H522" s="138" t="s">
        <v>2608</v>
      </c>
      <c r="I522" s="156" t="s">
        <v>3429</v>
      </c>
      <c r="J522" s="145"/>
    </row>
    <row r="523" spans="1:10" s="55" customFormat="1" ht="30" customHeight="1">
      <c r="A523" s="155" t="s">
        <v>3430</v>
      </c>
      <c r="B523" s="146" t="s">
        <v>3431</v>
      </c>
      <c r="C523" s="145"/>
      <c r="D523" s="145"/>
      <c r="E523" s="135" t="s">
        <v>2607</v>
      </c>
      <c r="F523" s="135">
        <v>20110616</v>
      </c>
      <c r="G523" s="145"/>
      <c r="H523" s="138" t="s">
        <v>2608</v>
      </c>
      <c r="I523" s="156" t="s">
        <v>3432</v>
      </c>
      <c r="J523" s="145"/>
    </row>
    <row r="524" spans="1:10" s="55" customFormat="1" ht="30" customHeight="1">
      <c r="A524" s="155" t="s">
        <v>3433</v>
      </c>
      <c r="B524" s="146" t="s">
        <v>3434</v>
      </c>
      <c r="C524" s="145"/>
      <c r="D524" s="145"/>
      <c r="E524" s="135" t="s">
        <v>2607</v>
      </c>
      <c r="F524" s="135">
        <v>20110616</v>
      </c>
      <c r="G524" s="145"/>
      <c r="H524" s="138" t="s">
        <v>2608</v>
      </c>
      <c r="I524" s="156" t="s">
        <v>3435</v>
      </c>
      <c r="J524" s="145"/>
    </row>
    <row r="525" spans="1:10" ht="30" customHeight="1">
      <c r="A525" s="157" t="s">
        <v>3436</v>
      </c>
      <c r="B525" s="158" t="s">
        <v>3437</v>
      </c>
      <c r="C525" s="158"/>
      <c r="D525" s="117" t="s">
        <v>3438</v>
      </c>
      <c r="E525" s="117" t="s">
        <v>2607</v>
      </c>
      <c r="F525" s="117">
        <v>20110527</v>
      </c>
      <c r="G525" s="117"/>
      <c r="H525" s="117" t="s">
        <v>2608</v>
      </c>
      <c r="I525" s="157" t="s">
        <v>3439</v>
      </c>
      <c r="J525" s="117"/>
    </row>
    <row r="526" spans="1:10" ht="30" customHeight="1">
      <c r="A526" s="157" t="s">
        <v>3440</v>
      </c>
      <c r="B526" s="158" t="s">
        <v>3441</v>
      </c>
      <c r="C526" s="158" t="s">
        <v>3442</v>
      </c>
      <c r="D526" s="159"/>
      <c r="E526" s="117" t="s">
        <v>2607</v>
      </c>
      <c r="F526" s="117">
        <v>20110527</v>
      </c>
      <c r="G526" s="159"/>
      <c r="H526" s="160" t="s">
        <v>2608</v>
      </c>
      <c r="I526" s="157" t="s">
        <v>3443</v>
      </c>
      <c r="J526" s="161"/>
    </row>
    <row r="527" spans="1:10" ht="30" customHeight="1">
      <c r="A527" s="157" t="s">
        <v>3444</v>
      </c>
      <c r="B527" s="158" t="s">
        <v>3445</v>
      </c>
      <c r="C527" s="158" t="s">
        <v>3446</v>
      </c>
      <c r="D527" s="159"/>
      <c r="E527" s="117" t="s">
        <v>2607</v>
      </c>
      <c r="F527" s="117">
        <v>20110527</v>
      </c>
      <c r="G527" s="159"/>
      <c r="H527" s="117" t="s">
        <v>2608</v>
      </c>
      <c r="I527" s="157" t="s">
        <v>3447</v>
      </c>
      <c r="J527" s="159"/>
    </row>
    <row r="528" spans="1:10" ht="30" customHeight="1">
      <c r="A528" s="162" t="s">
        <v>3448</v>
      </c>
      <c r="B528" s="163" t="s">
        <v>3449</v>
      </c>
      <c r="C528" s="164"/>
      <c r="D528" s="159"/>
      <c r="E528" s="122" t="s">
        <v>2607</v>
      </c>
      <c r="F528" s="122">
        <v>20110527</v>
      </c>
      <c r="G528" s="159"/>
      <c r="H528" s="165" t="s">
        <v>2608</v>
      </c>
      <c r="I528" s="162" t="s">
        <v>3450</v>
      </c>
      <c r="J528" s="159"/>
    </row>
    <row r="529" spans="1:10" ht="30" customHeight="1">
      <c r="A529" s="162" t="s">
        <v>3451</v>
      </c>
      <c r="B529" s="163" t="s">
        <v>3452</v>
      </c>
      <c r="C529" s="163"/>
      <c r="D529" s="166"/>
      <c r="E529" s="122" t="s">
        <v>2607</v>
      </c>
      <c r="F529" s="122">
        <v>20110527</v>
      </c>
      <c r="G529" s="167"/>
      <c r="H529" s="122" t="s">
        <v>2608</v>
      </c>
      <c r="I529" s="162" t="s">
        <v>3453</v>
      </c>
      <c r="J529" s="167"/>
    </row>
    <row r="530" spans="1:10" ht="30" customHeight="1">
      <c r="A530" s="162" t="s">
        <v>3454</v>
      </c>
      <c r="B530" s="163" t="s">
        <v>3455</v>
      </c>
      <c r="C530" s="163"/>
      <c r="D530" s="167"/>
      <c r="E530" s="122" t="s">
        <v>2607</v>
      </c>
      <c r="F530" s="122">
        <v>20110527</v>
      </c>
      <c r="G530" s="167"/>
      <c r="H530" s="168" t="s">
        <v>2608</v>
      </c>
      <c r="I530" s="162" t="s">
        <v>3456</v>
      </c>
      <c r="J530" s="167"/>
    </row>
    <row r="531" spans="1:10" ht="30" customHeight="1">
      <c r="A531" s="157" t="s">
        <v>3457</v>
      </c>
      <c r="B531" s="158" t="s">
        <v>3458</v>
      </c>
      <c r="C531" s="158"/>
      <c r="D531" s="169"/>
      <c r="E531" s="117" t="s">
        <v>2607</v>
      </c>
      <c r="F531" s="117">
        <v>20110527</v>
      </c>
      <c r="G531" s="169"/>
      <c r="H531" s="117" t="s">
        <v>2608</v>
      </c>
      <c r="I531" s="170" t="s">
        <v>3459</v>
      </c>
      <c r="J531" s="169"/>
    </row>
    <row r="532" spans="1:10" ht="30" customHeight="1">
      <c r="A532" s="157" t="s">
        <v>3460</v>
      </c>
      <c r="B532" s="158" t="s">
        <v>3461</v>
      </c>
      <c r="C532" s="158"/>
      <c r="D532" s="169"/>
      <c r="E532" s="117" t="s">
        <v>2607</v>
      </c>
      <c r="F532" s="117">
        <v>20130417</v>
      </c>
      <c r="G532" s="169"/>
      <c r="H532" s="160" t="s">
        <v>3462</v>
      </c>
      <c r="I532" s="157" t="s">
        <v>3463</v>
      </c>
      <c r="J532" s="169"/>
    </row>
    <row r="533" spans="1:10" ht="30" customHeight="1">
      <c r="A533" s="162" t="s">
        <v>3464</v>
      </c>
      <c r="B533" s="163" t="s">
        <v>3465</v>
      </c>
      <c r="C533" s="163"/>
      <c r="D533" s="167"/>
      <c r="E533" s="122" t="s">
        <v>2607</v>
      </c>
      <c r="F533" s="122">
        <v>20130417</v>
      </c>
      <c r="G533" s="167"/>
      <c r="H533" s="122" t="s">
        <v>3462</v>
      </c>
      <c r="I533" s="162" t="s">
        <v>3466</v>
      </c>
      <c r="J533" s="167"/>
    </row>
    <row r="534" spans="1:10" ht="30" customHeight="1">
      <c r="A534" s="162" t="s">
        <v>3467</v>
      </c>
      <c r="B534" s="163" t="s">
        <v>3468</v>
      </c>
      <c r="C534" s="163"/>
      <c r="D534" s="167"/>
      <c r="E534" s="122" t="s">
        <v>2607</v>
      </c>
      <c r="F534" s="122">
        <v>20130417</v>
      </c>
      <c r="G534" s="167"/>
      <c r="H534" s="168" t="s">
        <v>3462</v>
      </c>
      <c r="I534" s="171" t="s">
        <v>3469</v>
      </c>
      <c r="J534" s="167"/>
    </row>
    <row r="535" spans="1:10" ht="30" customHeight="1">
      <c r="A535" s="162" t="s">
        <v>3470</v>
      </c>
      <c r="B535" s="163" t="s">
        <v>3471</v>
      </c>
      <c r="C535" s="163"/>
      <c r="D535" s="167"/>
      <c r="E535" s="122" t="s">
        <v>2607</v>
      </c>
      <c r="F535" s="122">
        <v>20130417</v>
      </c>
      <c r="G535" s="167"/>
      <c r="H535" s="122" t="s">
        <v>3462</v>
      </c>
      <c r="I535" s="171" t="s">
        <v>3472</v>
      </c>
      <c r="J535" s="167"/>
    </row>
    <row r="536" spans="1:10" ht="30" customHeight="1">
      <c r="A536" s="157" t="s">
        <v>3473</v>
      </c>
      <c r="B536" s="158" t="s">
        <v>3474</v>
      </c>
      <c r="C536" s="158" t="s">
        <v>3475</v>
      </c>
      <c r="D536" s="169"/>
      <c r="E536" s="117" t="s">
        <v>2607</v>
      </c>
      <c r="F536" s="117">
        <v>20110527</v>
      </c>
      <c r="G536" s="169"/>
      <c r="H536" s="160" t="s">
        <v>3462</v>
      </c>
      <c r="I536" s="170" t="s">
        <v>3476</v>
      </c>
      <c r="J536" s="169"/>
    </row>
    <row r="537" spans="1:10" ht="30" customHeight="1">
      <c r="A537" s="162" t="s">
        <v>3477</v>
      </c>
      <c r="B537" s="163" t="s">
        <v>3478</v>
      </c>
      <c r="C537" s="163"/>
      <c r="D537" s="167"/>
      <c r="E537" s="122" t="s">
        <v>2607</v>
      </c>
      <c r="F537" s="122">
        <v>20110527</v>
      </c>
      <c r="G537" s="167"/>
      <c r="H537" s="122" t="s">
        <v>3462</v>
      </c>
      <c r="I537" s="171" t="s">
        <v>3479</v>
      </c>
      <c r="J537" s="167"/>
    </row>
    <row r="538" spans="1:10" ht="30" customHeight="1">
      <c r="A538" s="162" t="s">
        <v>3480</v>
      </c>
      <c r="B538" s="163" t="s">
        <v>3481</v>
      </c>
      <c r="C538" s="163"/>
      <c r="D538" s="167"/>
      <c r="E538" s="122" t="s">
        <v>3482</v>
      </c>
      <c r="F538" s="122">
        <v>20110527</v>
      </c>
      <c r="G538" s="167"/>
      <c r="H538" s="122" t="s">
        <v>3462</v>
      </c>
      <c r="I538" s="171" t="s">
        <v>3483</v>
      </c>
      <c r="J538" s="167"/>
    </row>
    <row r="539" spans="1:10" ht="30" customHeight="1">
      <c r="A539" s="162" t="s">
        <v>3484</v>
      </c>
      <c r="B539" s="163" t="s">
        <v>3485</v>
      </c>
      <c r="C539" s="163"/>
      <c r="D539" s="167"/>
      <c r="E539" s="122" t="s">
        <v>3482</v>
      </c>
      <c r="F539" s="122">
        <v>20110527</v>
      </c>
      <c r="G539" s="167"/>
      <c r="H539" s="122" t="s">
        <v>3462</v>
      </c>
      <c r="I539" s="171" t="s">
        <v>3486</v>
      </c>
      <c r="J539" s="167"/>
    </row>
    <row r="540" spans="1:10" ht="30" customHeight="1">
      <c r="A540" s="162" t="s">
        <v>3487</v>
      </c>
      <c r="B540" s="163" t="s">
        <v>3488</v>
      </c>
      <c r="C540" s="163" t="s">
        <v>3489</v>
      </c>
      <c r="D540" s="167"/>
      <c r="E540" s="122" t="s">
        <v>3482</v>
      </c>
      <c r="F540" s="122">
        <v>20110527</v>
      </c>
      <c r="G540" s="167"/>
      <c r="H540" s="122" t="s">
        <v>3462</v>
      </c>
      <c r="I540" s="171" t="s">
        <v>3490</v>
      </c>
      <c r="J540" s="167"/>
    </row>
    <row r="541" spans="1:10" ht="30" customHeight="1">
      <c r="A541" s="162" t="s">
        <v>3491</v>
      </c>
      <c r="B541" s="163" t="s">
        <v>3492</v>
      </c>
      <c r="C541" s="163"/>
      <c r="D541" s="167"/>
      <c r="E541" s="122" t="s">
        <v>3482</v>
      </c>
      <c r="F541" s="122">
        <v>20110527</v>
      </c>
      <c r="G541" s="167"/>
      <c r="H541" s="122" t="s">
        <v>3462</v>
      </c>
      <c r="I541" s="171" t="s">
        <v>3493</v>
      </c>
      <c r="J541" s="167"/>
    </row>
    <row r="542" spans="1:10" ht="30" customHeight="1">
      <c r="A542" s="157" t="s">
        <v>3494</v>
      </c>
      <c r="B542" s="158" t="s">
        <v>3495</v>
      </c>
      <c r="C542" s="158" t="s">
        <v>3496</v>
      </c>
      <c r="D542" s="169"/>
      <c r="E542" s="117" t="s">
        <v>3482</v>
      </c>
      <c r="F542" s="117">
        <v>20110527</v>
      </c>
      <c r="G542" s="169"/>
      <c r="H542" s="117" t="s">
        <v>3462</v>
      </c>
      <c r="I542" s="170" t="s">
        <v>3497</v>
      </c>
      <c r="J542" s="169"/>
    </row>
    <row r="543" spans="1:10" ht="30" customHeight="1">
      <c r="A543" s="162" t="s">
        <v>3498</v>
      </c>
      <c r="B543" s="163" t="s">
        <v>3499</v>
      </c>
      <c r="C543" s="163"/>
      <c r="D543" s="167"/>
      <c r="E543" s="122" t="s">
        <v>3482</v>
      </c>
      <c r="F543" s="122">
        <v>20110527</v>
      </c>
      <c r="G543" s="167"/>
      <c r="H543" s="122" t="s">
        <v>3462</v>
      </c>
      <c r="I543" s="171" t="s">
        <v>3500</v>
      </c>
      <c r="J543" s="167"/>
    </row>
    <row r="544" spans="1:10" ht="30" customHeight="1">
      <c r="A544" s="162" t="s">
        <v>3501</v>
      </c>
      <c r="B544" s="163" t="s">
        <v>3502</v>
      </c>
      <c r="C544" s="163"/>
      <c r="D544" s="167"/>
      <c r="E544" s="122" t="s">
        <v>3482</v>
      </c>
      <c r="F544" s="122">
        <v>20110527</v>
      </c>
      <c r="G544" s="167"/>
      <c r="H544" s="122" t="s">
        <v>3462</v>
      </c>
      <c r="I544" s="171" t="s">
        <v>3503</v>
      </c>
      <c r="J544" s="167"/>
    </row>
    <row r="545" spans="1:10" ht="30" customHeight="1">
      <c r="A545" s="162" t="s">
        <v>3504</v>
      </c>
      <c r="B545" s="163" t="s">
        <v>3505</v>
      </c>
      <c r="C545" s="163" t="s">
        <v>3506</v>
      </c>
      <c r="D545" s="167"/>
      <c r="E545" s="122" t="s">
        <v>3482</v>
      </c>
      <c r="F545" s="122">
        <v>20110527</v>
      </c>
      <c r="G545" s="167"/>
      <c r="H545" s="122" t="s">
        <v>3462</v>
      </c>
      <c r="I545" s="171" t="s">
        <v>3507</v>
      </c>
      <c r="J545" s="167"/>
    </row>
    <row r="546" spans="1:10" ht="30" customHeight="1">
      <c r="A546" s="157" t="s">
        <v>3508</v>
      </c>
      <c r="B546" s="158" t="s">
        <v>3509</v>
      </c>
      <c r="C546" s="158"/>
      <c r="D546" s="169"/>
      <c r="E546" s="117" t="s">
        <v>3482</v>
      </c>
      <c r="F546" s="117">
        <v>20110527</v>
      </c>
      <c r="G546" s="169"/>
      <c r="H546" s="117" t="s">
        <v>3462</v>
      </c>
      <c r="I546" s="170" t="s">
        <v>3510</v>
      </c>
      <c r="J546" s="169"/>
    </row>
    <row r="547" spans="1:10" ht="30" customHeight="1">
      <c r="A547" s="162" t="s">
        <v>3511</v>
      </c>
      <c r="B547" s="163" t="s">
        <v>3512</v>
      </c>
      <c r="C547" s="163" t="s">
        <v>3513</v>
      </c>
      <c r="D547" s="167"/>
      <c r="E547" s="122" t="s">
        <v>3482</v>
      </c>
      <c r="F547" s="122">
        <v>20110527</v>
      </c>
      <c r="G547" s="167"/>
      <c r="H547" s="122" t="s">
        <v>3462</v>
      </c>
      <c r="I547" s="172" t="s">
        <v>3514</v>
      </c>
      <c r="J547" s="167"/>
    </row>
    <row r="548" spans="1:10" ht="30" customHeight="1">
      <c r="A548" s="162" t="s">
        <v>3515</v>
      </c>
      <c r="B548" s="163" t="s">
        <v>3516</v>
      </c>
      <c r="C548" s="163"/>
      <c r="D548" s="167"/>
      <c r="E548" s="122" t="s">
        <v>3482</v>
      </c>
      <c r="F548" s="122">
        <v>20110527</v>
      </c>
      <c r="G548" s="167"/>
      <c r="H548" s="122" t="s">
        <v>3462</v>
      </c>
      <c r="I548" s="171" t="s">
        <v>3517</v>
      </c>
      <c r="J548" s="167"/>
    </row>
    <row r="549" spans="1:10" ht="30" customHeight="1">
      <c r="A549" s="162" t="s">
        <v>3518</v>
      </c>
      <c r="B549" s="163" t="s">
        <v>3519</v>
      </c>
      <c r="C549" s="163"/>
      <c r="D549" s="167"/>
      <c r="E549" s="122" t="s">
        <v>3482</v>
      </c>
      <c r="F549" s="122">
        <v>20110527</v>
      </c>
      <c r="G549" s="167"/>
      <c r="H549" s="122" t="s">
        <v>3462</v>
      </c>
      <c r="I549" s="171" t="s">
        <v>3520</v>
      </c>
      <c r="J549" s="167"/>
    </row>
    <row r="550" spans="1:10" ht="30" customHeight="1">
      <c r="A550" s="162" t="s">
        <v>3521</v>
      </c>
      <c r="B550" s="163" t="s">
        <v>3522</v>
      </c>
      <c r="C550" s="163" t="s">
        <v>3523</v>
      </c>
      <c r="D550" s="167"/>
      <c r="E550" s="122" t="s">
        <v>3482</v>
      </c>
      <c r="F550" s="122">
        <v>20110527</v>
      </c>
      <c r="G550" s="167"/>
      <c r="H550" s="122" t="s">
        <v>3462</v>
      </c>
      <c r="I550" s="171" t="s">
        <v>3524</v>
      </c>
      <c r="J550" s="167"/>
    </row>
    <row r="551" spans="1:10" ht="30" customHeight="1">
      <c r="A551" s="157" t="s">
        <v>3525</v>
      </c>
      <c r="B551" s="173" t="s">
        <v>3526</v>
      </c>
      <c r="C551" s="158"/>
      <c r="D551" s="169"/>
      <c r="E551" s="117" t="s">
        <v>3482</v>
      </c>
      <c r="F551" s="117">
        <v>20110527</v>
      </c>
      <c r="G551" s="169"/>
      <c r="H551" s="117" t="s">
        <v>3462</v>
      </c>
      <c r="I551" s="170" t="s">
        <v>3527</v>
      </c>
      <c r="J551" s="169"/>
    </row>
    <row r="552" spans="1:10" ht="30" customHeight="1">
      <c r="A552" s="157" t="s">
        <v>3528</v>
      </c>
      <c r="B552" s="158" t="s">
        <v>3529</v>
      </c>
      <c r="C552" s="158"/>
      <c r="D552" s="169"/>
      <c r="E552" s="117" t="s">
        <v>3482</v>
      </c>
      <c r="F552" s="117">
        <v>20110527</v>
      </c>
      <c r="G552" s="169"/>
      <c r="H552" s="117" t="s">
        <v>3462</v>
      </c>
      <c r="I552" s="170" t="s">
        <v>3530</v>
      </c>
      <c r="J552" s="169"/>
    </row>
    <row r="553" spans="1:10" ht="30" customHeight="1">
      <c r="A553" s="162" t="s">
        <v>3531</v>
      </c>
      <c r="B553" s="163" t="s">
        <v>3532</v>
      </c>
      <c r="C553" s="163" t="s">
        <v>3533</v>
      </c>
      <c r="D553" s="167"/>
      <c r="E553" s="122" t="s">
        <v>3482</v>
      </c>
      <c r="F553" s="122">
        <v>20110527</v>
      </c>
      <c r="G553" s="167"/>
      <c r="H553" s="122" t="s">
        <v>3462</v>
      </c>
      <c r="I553" s="171" t="s">
        <v>3534</v>
      </c>
      <c r="J553" s="167"/>
    </row>
    <row r="554" spans="1:10" ht="30" customHeight="1">
      <c r="A554" s="162" t="s">
        <v>3535</v>
      </c>
      <c r="B554" s="163" t="s">
        <v>3536</v>
      </c>
      <c r="C554" s="163"/>
      <c r="D554" s="167"/>
      <c r="E554" s="122" t="s">
        <v>3482</v>
      </c>
      <c r="F554" s="122">
        <v>20110527</v>
      </c>
      <c r="G554" s="167"/>
      <c r="H554" s="122" t="s">
        <v>3462</v>
      </c>
      <c r="I554" s="171" t="s">
        <v>3537</v>
      </c>
      <c r="J554" s="167"/>
    </row>
    <row r="555" spans="1:10" ht="30" customHeight="1">
      <c r="A555" s="157" t="s">
        <v>3538</v>
      </c>
      <c r="B555" s="158" t="s">
        <v>3539</v>
      </c>
      <c r="C555" s="158"/>
      <c r="D555" s="169"/>
      <c r="E555" s="117" t="s">
        <v>3482</v>
      </c>
      <c r="F555" s="117">
        <v>20110527</v>
      </c>
      <c r="G555" s="169"/>
      <c r="H555" s="117" t="s">
        <v>3462</v>
      </c>
      <c r="I555" s="170" t="s">
        <v>3540</v>
      </c>
      <c r="J555" s="169"/>
    </row>
    <row r="556" spans="1:10" ht="30" customHeight="1">
      <c r="A556" s="157" t="s">
        <v>3541</v>
      </c>
      <c r="B556" s="158" t="s">
        <v>3542</v>
      </c>
      <c r="C556" s="158"/>
      <c r="D556" s="169"/>
      <c r="E556" s="117" t="s">
        <v>3482</v>
      </c>
      <c r="F556" s="117">
        <v>20110527</v>
      </c>
      <c r="G556" s="169"/>
      <c r="H556" s="117" t="s">
        <v>3462</v>
      </c>
      <c r="I556" s="170" t="s">
        <v>3543</v>
      </c>
      <c r="J556" s="169"/>
    </row>
    <row r="557" spans="1:10" ht="30" customHeight="1">
      <c r="A557" s="157" t="s">
        <v>3544</v>
      </c>
      <c r="B557" s="158" t="s">
        <v>3545</v>
      </c>
      <c r="C557" s="158"/>
      <c r="D557" s="169"/>
      <c r="E557" s="117" t="s">
        <v>3482</v>
      </c>
      <c r="F557" s="117">
        <v>20110527</v>
      </c>
      <c r="G557" s="169"/>
      <c r="H557" s="117" t="s">
        <v>3462</v>
      </c>
      <c r="I557" s="170" t="s">
        <v>3546</v>
      </c>
      <c r="J557" s="169"/>
    </row>
    <row r="558" spans="1:10" ht="30" customHeight="1">
      <c r="A558" s="162" t="s">
        <v>3547</v>
      </c>
      <c r="B558" s="163" t="s">
        <v>3548</v>
      </c>
      <c r="C558" s="163" t="s">
        <v>3549</v>
      </c>
      <c r="D558" s="167"/>
      <c r="E558" s="122" t="s">
        <v>2607</v>
      </c>
      <c r="F558" s="122">
        <v>20110527</v>
      </c>
      <c r="G558" s="167"/>
      <c r="H558" s="122" t="s">
        <v>3462</v>
      </c>
      <c r="I558" s="171" t="s">
        <v>3550</v>
      </c>
      <c r="J558" s="167"/>
    </row>
    <row r="559" spans="1:10" ht="30" customHeight="1">
      <c r="A559" s="162" t="s">
        <v>3551</v>
      </c>
      <c r="B559" s="163" t="s">
        <v>3552</v>
      </c>
      <c r="C559" s="163"/>
      <c r="D559" s="167"/>
      <c r="E559" s="122" t="s">
        <v>3482</v>
      </c>
      <c r="F559" s="122">
        <v>20110527</v>
      </c>
      <c r="G559" s="167"/>
      <c r="H559" s="122" t="s">
        <v>3462</v>
      </c>
      <c r="I559" s="171" t="s">
        <v>3553</v>
      </c>
      <c r="J559" s="167"/>
    </row>
    <row r="560" spans="1:10" ht="30" customHeight="1">
      <c r="A560" s="162" t="s">
        <v>3554</v>
      </c>
      <c r="B560" s="163" t="s">
        <v>3555</v>
      </c>
      <c r="C560" s="163"/>
      <c r="D560" s="167"/>
      <c r="E560" s="122" t="s">
        <v>3482</v>
      </c>
      <c r="F560" s="122">
        <v>20110527</v>
      </c>
      <c r="G560" s="167"/>
      <c r="H560" s="122" t="s">
        <v>3462</v>
      </c>
      <c r="I560" s="171" t="s">
        <v>3556</v>
      </c>
      <c r="J560" s="167"/>
    </row>
    <row r="561" spans="1:10" ht="30" customHeight="1">
      <c r="A561" s="162" t="s">
        <v>3557</v>
      </c>
      <c r="B561" s="163" t="s">
        <v>3558</v>
      </c>
      <c r="C561" s="163"/>
      <c r="D561" s="167"/>
      <c r="E561" s="122" t="s">
        <v>3482</v>
      </c>
      <c r="F561" s="122">
        <v>20110527</v>
      </c>
      <c r="G561" s="167"/>
      <c r="H561" s="122" t="s">
        <v>3462</v>
      </c>
      <c r="I561" s="171" t="s">
        <v>3559</v>
      </c>
      <c r="J561" s="167"/>
    </row>
    <row r="562" spans="1:10" ht="30" customHeight="1">
      <c r="A562" s="162" t="s">
        <v>3560</v>
      </c>
      <c r="B562" s="163" t="s">
        <v>3561</v>
      </c>
      <c r="C562" s="163"/>
      <c r="D562" s="167"/>
      <c r="E562" s="122" t="s">
        <v>3482</v>
      </c>
      <c r="F562" s="122">
        <v>20110527</v>
      </c>
      <c r="G562" s="167"/>
      <c r="H562" s="122" t="s">
        <v>3462</v>
      </c>
      <c r="I562" s="171" t="s">
        <v>3562</v>
      </c>
      <c r="J562" s="167"/>
    </row>
    <row r="563" spans="1:10" ht="30" customHeight="1">
      <c r="A563" s="162" t="s">
        <v>3563</v>
      </c>
      <c r="B563" s="163" t="s">
        <v>3564</v>
      </c>
      <c r="C563" s="163"/>
      <c r="D563" s="167"/>
      <c r="E563" s="122" t="s">
        <v>3482</v>
      </c>
      <c r="F563" s="122">
        <v>20130417</v>
      </c>
      <c r="G563" s="167"/>
      <c r="H563" s="122" t="s">
        <v>3462</v>
      </c>
      <c r="I563" s="171" t="s">
        <v>3565</v>
      </c>
      <c r="J563" s="167"/>
    </row>
    <row r="564" spans="1:10" ht="30" customHeight="1">
      <c r="A564" s="162" t="s">
        <v>3566</v>
      </c>
      <c r="B564" s="163" t="s">
        <v>3567</v>
      </c>
      <c r="C564" s="163" t="s">
        <v>3568</v>
      </c>
      <c r="D564" s="167"/>
      <c r="E564" s="122" t="s">
        <v>3482</v>
      </c>
      <c r="F564" s="122">
        <v>20130417</v>
      </c>
      <c r="G564" s="167"/>
      <c r="H564" s="122" t="s">
        <v>3462</v>
      </c>
      <c r="I564" s="171" t="s">
        <v>3569</v>
      </c>
      <c r="J564" s="167"/>
    </row>
    <row r="565" spans="1:10" ht="30" customHeight="1">
      <c r="A565" s="162" t="s">
        <v>3570</v>
      </c>
      <c r="B565" s="163" t="s">
        <v>3571</v>
      </c>
      <c r="C565" s="163" t="s">
        <v>3572</v>
      </c>
      <c r="D565" s="167"/>
      <c r="E565" s="122" t="s">
        <v>3482</v>
      </c>
      <c r="F565" s="122">
        <v>20130417</v>
      </c>
      <c r="G565" s="167"/>
      <c r="H565" s="174" t="s">
        <v>3462</v>
      </c>
      <c r="I565" s="171" t="s">
        <v>3573</v>
      </c>
      <c r="J565" s="167"/>
    </row>
    <row r="566" spans="1:10" ht="30" customHeight="1">
      <c r="A566" s="162" t="s">
        <v>3574</v>
      </c>
      <c r="B566" s="163" t="s">
        <v>3575</v>
      </c>
      <c r="C566" s="163" t="s">
        <v>3576</v>
      </c>
      <c r="D566" s="167"/>
      <c r="E566" s="175" t="s">
        <v>3482</v>
      </c>
      <c r="F566" s="122">
        <v>20130417</v>
      </c>
      <c r="G566" s="166"/>
      <c r="H566" s="175" t="s">
        <v>3462</v>
      </c>
      <c r="I566" s="162" t="s">
        <v>3577</v>
      </c>
      <c r="J566" s="166"/>
    </row>
    <row r="567" spans="1:10" ht="30" customHeight="1">
      <c r="A567" s="157" t="s">
        <v>3578</v>
      </c>
      <c r="B567" s="158" t="s">
        <v>3579</v>
      </c>
      <c r="C567" s="158" t="s">
        <v>3580</v>
      </c>
      <c r="D567" s="169"/>
      <c r="E567" s="176" t="s">
        <v>3482</v>
      </c>
      <c r="F567" s="117">
        <v>20110527</v>
      </c>
      <c r="G567" s="169"/>
      <c r="H567" s="176" t="s">
        <v>3462</v>
      </c>
      <c r="I567" s="157" t="s">
        <v>3581</v>
      </c>
      <c r="J567" s="169"/>
    </row>
    <row r="568" spans="1:10" ht="30" customHeight="1">
      <c r="A568" s="157" t="s">
        <v>3582</v>
      </c>
      <c r="B568" s="158" t="s">
        <v>3583</v>
      </c>
      <c r="C568" s="158"/>
      <c r="D568" s="169"/>
      <c r="E568" s="176" t="s">
        <v>3482</v>
      </c>
      <c r="F568" s="117">
        <v>20110527</v>
      </c>
      <c r="G568" s="169"/>
      <c r="H568" s="176" t="s">
        <v>3462</v>
      </c>
      <c r="I568" s="157" t="s">
        <v>3584</v>
      </c>
      <c r="J568" s="169"/>
    </row>
    <row r="569" spans="1:10" ht="30" customHeight="1">
      <c r="A569" s="157" t="s">
        <v>3585</v>
      </c>
      <c r="B569" s="177" t="s">
        <v>3586</v>
      </c>
      <c r="C569" s="158"/>
      <c r="D569" s="169"/>
      <c r="E569" s="176" t="s">
        <v>3482</v>
      </c>
      <c r="F569" s="117">
        <v>20130417</v>
      </c>
      <c r="G569" s="169"/>
      <c r="H569" s="176" t="s">
        <v>3462</v>
      </c>
      <c r="I569" s="157" t="s">
        <v>3587</v>
      </c>
      <c r="J569" s="169"/>
    </row>
    <row r="570" spans="1:10" ht="30" customHeight="1">
      <c r="A570" s="162" t="s">
        <v>3588</v>
      </c>
      <c r="B570" s="178" t="s">
        <v>3589</v>
      </c>
      <c r="C570" s="163"/>
      <c r="D570" s="167"/>
      <c r="E570" s="175" t="s">
        <v>3482</v>
      </c>
      <c r="F570" s="122">
        <v>20130417</v>
      </c>
      <c r="G570" s="166"/>
      <c r="H570" s="175" t="s">
        <v>3462</v>
      </c>
      <c r="I570" s="162" t="s">
        <v>3590</v>
      </c>
      <c r="J570" s="166"/>
    </row>
    <row r="571" spans="1:10" ht="30" customHeight="1">
      <c r="A571" s="162" t="s">
        <v>3591</v>
      </c>
      <c r="B571" s="178" t="s">
        <v>3592</v>
      </c>
      <c r="C571" s="163"/>
      <c r="D571" s="167"/>
      <c r="E571" s="175" t="s">
        <v>3482</v>
      </c>
      <c r="F571" s="122">
        <v>20130417</v>
      </c>
      <c r="G571" s="166"/>
      <c r="H571" s="175" t="s">
        <v>3462</v>
      </c>
      <c r="I571" s="162" t="s">
        <v>3593</v>
      </c>
      <c r="J571" s="166"/>
    </row>
    <row r="572" spans="1:10" ht="30" customHeight="1">
      <c r="A572" s="162" t="s">
        <v>3594</v>
      </c>
      <c r="B572" s="178" t="s">
        <v>3595</v>
      </c>
      <c r="C572" s="163"/>
      <c r="D572" s="167"/>
      <c r="E572" s="175" t="s">
        <v>3482</v>
      </c>
      <c r="F572" s="122">
        <v>20130417</v>
      </c>
      <c r="G572" s="166"/>
      <c r="H572" s="175" t="s">
        <v>3462</v>
      </c>
      <c r="I572" s="162" t="s">
        <v>3596</v>
      </c>
      <c r="J572" s="166"/>
    </row>
    <row r="573" spans="1:10" ht="30" customHeight="1">
      <c r="A573" s="157" t="s">
        <v>3597</v>
      </c>
      <c r="B573" s="177" t="s">
        <v>3598</v>
      </c>
      <c r="C573" s="158"/>
      <c r="D573" s="169"/>
      <c r="E573" s="176" t="s">
        <v>3482</v>
      </c>
      <c r="F573" s="117">
        <v>20110527</v>
      </c>
      <c r="G573" s="169"/>
      <c r="H573" s="176" t="s">
        <v>3462</v>
      </c>
      <c r="I573" s="157" t="s">
        <v>3599</v>
      </c>
      <c r="J573" s="169"/>
    </row>
    <row r="574" spans="1:10" ht="30" customHeight="1">
      <c r="A574" s="162" t="s">
        <v>3600</v>
      </c>
      <c r="B574" s="178" t="s">
        <v>3601</v>
      </c>
      <c r="C574" s="163"/>
      <c r="D574" s="167"/>
      <c r="E574" s="175" t="s">
        <v>3482</v>
      </c>
      <c r="F574" s="122">
        <v>20110527</v>
      </c>
      <c r="G574" s="166"/>
      <c r="H574" s="175" t="s">
        <v>3462</v>
      </c>
      <c r="I574" s="162" t="s">
        <v>3602</v>
      </c>
      <c r="J574" s="166"/>
    </row>
    <row r="575" spans="1:10" ht="30" customHeight="1">
      <c r="A575" s="162" t="s">
        <v>3603</v>
      </c>
      <c r="B575" s="178" t="s">
        <v>3604</v>
      </c>
      <c r="C575" s="163"/>
      <c r="D575" s="166"/>
      <c r="E575" s="175" t="s">
        <v>3482</v>
      </c>
      <c r="F575" s="122">
        <v>20110527</v>
      </c>
      <c r="G575" s="166"/>
      <c r="H575" s="175" t="s">
        <v>3462</v>
      </c>
      <c r="I575" s="162" t="s">
        <v>3605</v>
      </c>
      <c r="J575" s="166"/>
    </row>
    <row r="576" spans="1:10" ht="30" customHeight="1">
      <c r="A576" s="162" t="s">
        <v>3606</v>
      </c>
      <c r="B576" s="178" t="s">
        <v>3607</v>
      </c>
      <c r="C576" s="163"/>
      <c r="D576" s="167"/>
      <c r="E576" s="175" t="s">
        <v>3482</v>
      </c>
      <c r="F576" s="122">
        <v>20110527</v>
      </c>
      <c r="G576" s="166"/>
      <c r="H576" s="175" t="s">
        <v>3462</v>
      </c>
      <c r="I576" s="162" t="s">
        <v>3608</v>
      </c>
      <c r="J576" s="166"/>
    </row>
    <row r="577" spans="1:10" ht="30" customHeight="1">
      <c r="A577" s="162" t="s">
        <v>3609</v>
      </c>
      <c r="B577" s="178" t="s">
        <v>3610</v>
      </c>
      <c r="C577" s="163"/>
      <c r="D577" s="167"/>
      <c r="E577" s="175" t="s">
        <v>3482</v>
      </c>
      <c r="F577" s="122">
        <v>20110527</v>
      </c>
      <c r="G577" s="166"/>
      <c r="H577" s="175" t="s">
        <v>3462</v>
      </c>
      <c r="I577" s="162" t="s">
        <v>3611</v>
      </c>
      <c r="J577" s="166"/>
    </row>
    <row r="578" spans="1:10" ht="30" customHeight="1">
      <c r="A578" s="179" t="s">
        <v>3612</v>
      </c>
      <c r="B578" s="173" t="s">
        <v>3613</v>
      </c>
      <c r="C578" s="158"/>
      <c r="D578" s="169"/>
      <c r="E578" s="176" t="s">
        <v>3482</v>
      </c>
      <c r="F578" s="117">
        <v>20110527</v>
      </c>
      <c r="G578" s="169"/>
      <c r="H578" s="176" t="s">
        <v>3462</v>
      </c>
      <c r="I578" s="179" t="s">
        <v>3614</v>
      </c>
      <c r="J578" s="169"/>
    </row>
    <row r="579" spans="1:10" ht="30" customHeight="1">
      <c r="A579" s="179" t="s">
        <v>3615</v>
      </c>
      <c r="B579" s="173" t="s">
        <v>3616</v>
      </c>
      <c r="C579" s="158"/>
      <c r="D579" s="169"/>
      <c r="E579" s="176" t="s">
        <v>3482</v>
      </c>
      <c r="F579" s="117">
        <v>20110527</v>
      </c>
      <c r="G579" s="169"/>
      <c r="H579" s="176" t="s">
        <v>3462</v>
      </c>
      <c r="I579" s="179" t="s">
        <v>3617</v>
      </c>
      <c r="J579" s="169"/>
    </row>
    <row r="580" spans="1:10" ht="30" customHeight="1">
      <c r="A580" s="179" t="s">
        <v>3618</v>
      </c>
      <c r="B580" s="173" t="s">
        <v>3619</v>
      </c>
      <c r="C580" s="158"/>
      <c r="D580" s="169"/>
      <c r="E580" s="176" t="s">
        <v>3482</v>
      </c>
      <c r="F580" s="117">
        <v>20110527</v>
      </c>
      <c r="G580" s="169"/>
      <c r="H580" s="176" t="s">
        <v>3462</v>
      </c>
      <c r="I580" s="179" t="s">
        <v>3620</v>
      </c>
      <c r="J580" s="169"/>
    </row>
    <row r="581" spans="1:10" ht="30" customHeight="1">
      <c r="A581" s="179" t="s">
        <v>3621</v>
      </c>
      <c r="B581" s="173" t="s">
        <v>3622</v>
      </c>
      <c r="C581" s="158"/>
      <c r="D581" s="169"/>
      <c r="E581" s="176" t="s">
        <v>3482</v>
      </c>
      <c r="F581" s="117">
        <v>20110527</v>
      </c>
      <c r="G581" s="169"/>
      <c r="H581" s="176" t="s">
        <v>3462</v>
      </c>
      <c r="I581" s="179" t="s">
        <v>3623</v>
      </c>
      <c r="J581" s="169"/>
    </row>
    <row r="582" spans="1:10" ht="30" customHeight="1">
      <c r="A582" s="179" t="s">
        <v>3624</v>
      </c>
      <c r="B582" s="173" t="s">
        <v>3625</v>
      </c>
      <c r="C582" s="158"/>
      <c r="D582" s="169"/>
      <c r="E582" s="176" t="s">
        <v>3482</v>
      </c>
      <c r="F582" s="117">
        <v>20110527</v>
      </c>
      <c r="G582" s="169"/>
      <c r="H582" s="176" t="s">
        <v>3462</v>
      </c>
      <c r="I582" s="179" t="s">
        <v>3626</v>
      </c>
      <c r="J582" s="169"/>
    </row>
    <row r="583" spans="1:10" ht="30" customHeight="1">
      <c r="A583" s="179" t="s">
        <v>3627</v>
      </c>
      <c r="B583" s="173" t="s">
        <v>3628</v>
      </c>
      <c r="C583" s="158"/>
      <c r="D583" s="169"/>
      <c r="E583" s="176" t="s">
        <v>3482</v>
      </c>
      <c r="F583" s="117">
        <v>20110527</v>
      </c>
      <c r="G583" s="169"/>
      <c r="H583" s="176" t="s">
        <v>3462</v>
      </c>
      <c r="I583" s="179" t="s">
        <v>3629</v>
      </c>
      <c r="J583" s="169"/>
    </row>
    <row r="584" spans="1:10" ht="30" customHeight="1">
      <c r="A584" s="179" t="s">
        <v>3630</v>
      </c>
      <c r="B584" s="173" t="s">
        <v>3631</v>
      </c>
      <c r="C584" s="158"/>
      <c r="D584" s="169"/>
      <c r="E584" s="176" t="s">
        <v>3482</v>
      </c>
      <c r="F584" s="117">
        <v>20110527</v>
      </c>
      <c r="G584" s="169"/>
      <c r="H584" s="176" t="s">
        <v>3462</v>
      </c>
      <c r="I584" s="179" t="s">
        <v>3632</v>
      </c>
      <c r="J584" s="169"/>
    </row>
    <row r="585" spans="1:10" ht="30" customHeight="1">
      <c r="A585" s="179" t="s">
        <v>3633</v>
      </c>
      <c r="B585" s="173" t="s">
        <v>3634</v>
      </c>
      <c r="C585" s="158"/>
      <c r="D585" s="169"/>
      <c r="E585" s="176" t="s">
        <v>3482</v>
      </c>
      <c r="F585" s="117">
        <v>20110527</v>
      </c>
      <c r="G585" s="169"/>
      <c r="H585" s="176" t="s">
        <v>3462</v>
      </c>
      <c r="I585" s="179" t="s">
        <v>3635</v>
      </c>
      <c r="J585" s="169"/>
    </row>
    <row r="586" spans="1:10" ht="30" customHeight="1">
      <c r="A586" s="180" t="s">
        <v>3636</v>
      </c>
      <c r="B586" s="181" t="s">
        <v>3637</v>
      </c>
      <c r="C586" s="182"/>
      <c r="D586" s="182" t="s">
        <v>3638</v>
      </c>
      <c r="E586" s="182" t="s">
        <v>2607</v>
      </c>
      <c r="F586" s="182">
        <v>20110620</v>
      </c>
      <c r="G586" s="182"/>
      <c r="H586" s="182" t="s">
        <v>2608</v>
      </c>
      <c r="I586" s="183" t="s">
        <v>3639</v>
      </c>
      <c r="J586" s="182"/>
    </row>
    <row r="587" spans="1:10" ht="30" customHeight="1">
      <c r="A587" s="184" t="s">
        <v>3640</v>
      </c>
      <c r="B587" s="181" t="s">
        <v>3641</v>
      </c>
      <c r="C587" s="185"/>
      <c r="D587" s="185"/>
      <c r="E587" s="182" t="s">
        <v>2607</v>
      </c>
      <c r="F587" s="182">
        <v>20110620</v>
      </c>
      <c r="G587" s="185"/>
      <c r="H587" s="186" t="s">
        <v>2608</v>
      </c>
      <c r="I587" s="183" t="s">
        <v>3642</v>
      </c>
      <c r="J587" s="185"/>
    </row>
    <row r="588" spans="1:10" ht="30" customHeight="1">
      <c r="A588" s="187" t="s">
        <v>3643</v>
      </c>
      <c r="B588" s="188" t="s">
        <v>3644</v>
      </c>
      <c r="C588" s="189"/>
      <c r="D588" s="189"/>
      <c r="E588" s="190" t="s">
        <v>2607</v>
      </c>
      <c r="F588" s="190">
        <v>20110620</v>
      </c>
      <c r="G588" s="189"/>
      <c r="H588" s="191" t="s">
        <v>2608</v>
      </c>
      <c r="I588" s="192" t="s">
        <v>3645</v>
      </c>
      <c r="J588" s="189"/>
    </row>
    <row r="589" spans="1:10" ht="30" customHeight="1">
      <c r="A589" s="187" t="s">
        <v>3646</v>
      </c>
      <c r="B589" s="193" t="s">
        <v>3647</v>
      </c>
      <c r="C589" s="189"/>
      <c r="D589" s="189"/>
      <c r="E589" s="190" t="s">
        <v>2607</v>
      </c>
      <c r="F589" s="190">
        <v>20110620</v>
      </c>
      <c r="G589" s="189"/>
      <c r="H589" s="191" t="s">
        <v>2608</v>
      </c>
      <c r="I589" s="192" t="s">
        <v>3648</v>
      </c>
      <c r="J589" s="189"/>
    </row>
    <row r="590" spans="1:10" ht="30" customHeight="1">
      <c r="A590" s="184" t="s">
        <v>3649</v>
      </c>
      <c r="B590" s="194" t="s">
        <v>3650</v>
      </c>
      <c r="C590" s="185"/>
      <c r="D590" s="185"/>
      <c r="E590" s="182" t="s">
        <v>2607</v>
      </c>
      <c r="F590" s="182">
        <v>20110620</v>
      </c>
      <c r="G590" s="185"/>
      <c r="H590" s="186" t="s">
        <v>2608</v>
      </c>
      <c r="I590" s="183" t="s">
        <v>3651</v>
      </c>
      <c r="J590" s="185"/>
    </row>
    <row r="591" spans="1:10" ht="30" customHeight="1">
      <c r="A591" s="187" t="s">
        <v>3652</v>
      </c>
      <c r="B591" s="193" t="s">
        <v>3653</v>
      </c>
      <c r="C591" s="189"/>
      <c r="D591" s="189"/>
      <c r="E591" s="190" t="s">
        <v>2607</v>
      </c>
      <c r="F591" s="190">
        <v>20110620</v>
      </c>
      <c r="G591" s="189"/>
      <c r="H591" s="191" t="s">
        <v>2608</v>
      </c>
      <c r="I591" s="192" t="s">
        <v>3654</v>
      </c>
      <c r="J591" s="189"/>
    </row>
    <row r="592" spans="1:10" ht="30" customHeight="1">
      <c r="A592" s="187" t="s">
        <v>3655</v>
      </c>
      <c r="B592" s="193" t="s">
        <v>3656</v>
      </c>
      <c r="C592" s="189"/>
      <c r="D592" s="189"/>
      <c r="E592" s="190" t="s">
        <v>2607</v>
      </c>
      <c r="F592" s="190">
        <v>20110620</v>
      </c>
      <c r="G592" s="189"/>
      <c r="H592" s="191" t="s">
        <v>2608</v>
      </c>
      <c r="I592" s="192" t="s">
        <v>3657</v>
      </c>
      <c r="J592" s="189"/>
    </row>
    <row r="593" spans="1:10" ht="30" customHeight="1">
      <c r="A593" s="187" t="s">
        <v>3658</v>
      </c>
      <c r="B593" s="193" t="s">
        <v>3659</v>
      </c>
      <c r="C593" s="189"/>
      <c r="D593" s="189"/>
      <c r="E593" s="190" t="s">
        <v>2607</v>
      </c>
      <c r="F593" s="190">
        <v>20110620</v>
      </c>
      <c r="G593" s="189"/>
      <c r="H593" s="191" t="s">
        <v>2608</v>
      </c>
      <c r="I593" s="192" t="s">
        <v>3660</v>
      </c>
      <c r="J593" s="189"/>
    </row>
    <row r="594" spans="1:10" ht="30" customHeight="1">
      <c r="A594" s="187" t="s">
        <v>3661</v>
      </c>
      <c r="B594" s="193" t="s">
        <v>3662</v>
      </c>
      <c r="C594" s="189"/>
      <c r="D594" s="189"/>
      <c r="E594" s="190" t="s">
        <v>2607</v>
      </c>
      <c r="F594" s="190">
        <v>20110620</v>
      </c>
      <c r="G594" s="189"/>
      <c r="H594" s="191" t="s">
        <v>2608</v>
      </c>
      <c r="I594" s="192" t="s">
        <v>3663</v>
      </c>
      <c r="J594" s="189"/>
    </row>
    <row r="595" spans="1:10" ht="30" customHeight="1">
      <c r="A595" s="184" t="s">
        <v>3664</v>
      </c>
      <c r="B595" s="194" t="s">
        <v>3665</v>
      </c>
      <c r="C595" s="185"/>
      <c r="D595" s="185"/>
      <c r="E595" s="182" t="s">
        <v>2607</v>
      </c>
      <c r="F595" s="182">
        <v>20110620</v>
      </c>
      <c r="G595" s="185"/>
      <c r="H595" s="186" t="s">
        <v>2608</v>
      </c>
      <c r="I595" s="183" t="s">
        <v>3666</v>
      </c>
      <c r="J595" s="185"/>
    </row>
    <row r="596" spans="1:10" ht="30" customHeight="1">
      <c r="A596" s="187" t="s">
        <v>3667</v>
      </c>
      <c r="B596" s="195" t="s">
        <v>3668</v>
      </c>
      <c r="C596" s="189"/>
      <c r="D596" s="189"/>
      <c r="E596" s="190" t="s">
        <v>2607</v>
      </c>
      <c r="F596" s="190">
        <v>20110620</v>
      </c>
      <c r="G596" s="189"/>
      <c r="H596" s="191" t="s">
        <v>2608</v>
      </c>
      <c r="I596" s="192" t="s">
        <v>3669</v>
      </c>
      <c r="J596" s="189"/>
    </row>
    <row r="597" spans="1:10" ht="30" customHeight="1">
      <c r="A597" s="187" t="s">
        <v>3670</v>
      </c>
      <c r="B597" s="195" t="s">
        <v>3671</v>
      </c>
      <c r="C597" s="189"/>
      <c r="D597" s="189"/>
      <c r="E597" s="190" t="s">
        <v>2607</v>
      </c>
      <c r="F597" s="190">
        <v>20110620</v>
      </c>
      <c r="G597" s="189"/>
      <c r="H597" s="191" t="s">
        <v>2608</v>
      </c>
      <c r="I597" s="192" t="s">
        <v>3672</v>
      </c>
      <c r="J597" s="189"/>
    </row>
    <row r="598" spans="1:10" ht="30" customHeight="1">
      <c r="A598" s="184" t="s">
        <v>3673</v>
      </c>
      <c r="B598" s="196" t="s">
        <v>3674</v>
      </c>
      <c r="C598" s="185"/>
      <c r="D598" s="185"/>
      <c r="E598" s="182" t="s">
        <v>2607</v>
      </c>
      <c r="F598" s="182">
        <v>20110620</v>
      </c>
      <c r="G598" s="185"/>
      <c r="H598" s="186" t="s">
        <v>2608</v>
      </c>
      <c r="I598" s="183" t="s">
        <v>3675</v>
      </c>
      <c r="J598" s="185"/>
    </row>
    <row r="599" spans="1:10" ht="30" customHeight="1">
      <c r="A599" s="184" t="s">
        <v>3676</v>
      </c>
      <c r="B599" s="196" t="s">
        <v>3677</v>
      </c>
      <c r="C599" s="185"/>
      <c r="D599" s="185"/>
      <c r="E599" s="182" t="s">
        <v>2607</v>
      </c>
      <c r="F599" s="182">
        <v>20110620</v>
      </c>
      <c r="G599" s="185"/>
      <c r="H599" s="186" t="s">
        <v>2608</v>
      </c>
      <c r="I599" s="183" t="s">
        <v>3678</v>
      </c>
      <c r="J599" s="185"/>
    </row>
    <row r="600" spans="1:10" ht="30" customHeight="1">
      <c r="A600" s="184" t="s">
        <v>3679</v>
      </c>
      <c r="B600" s="196" t="s">
        <v>3680</v>
      </c>
      <c r="C600" s="185"/>
      <c r="D600" s="185"/>
      <c r="E600" s="182" t="s">
        <v>2607</v>
      </c>
      <c r="F600" s="182">
        <v>20110620</v>
      </c>
      <c r="G600" s="185"/>
      <c r="H600" s="186" t="s">
        <v>2608</v>
      </c>
      <c r="I600" s="183" t="s">
        <v>3681</v>
      </c>
      <c r="J600" s="185"/>
    </row>
    <row r="601" spans="1:10" ht="30" customHeight="1">
      <c r="A601" s="187" t="s">
        <v>3682</v>
      </c>
      <c r="B601" s="195" t="s">
        <v>3683</v>
      </c>
      <c r="C601" s="189"/>
      <c r="D601" s="189"/>
      <c r="E601" s="190" t="s">
        <v>2607</v>
      </c>
      <c r="F601" s="190">
        <v>20110620</v>
      </c>
      <c r="G601" s="189"/>
      <c r="H601" s="191" t="s">
        <v>2608</v>
      </c>
      <c r="I601" s="192" t="s">
        <v>3684</v>
      </c>
      <c r="J601" s="189"/>
    </row>
    <row r="602" spans="1:10" ht="30" customHeight="1">
      <c r="A602" s="187" t="s">
        <v>3685</v>
      </c>
      <c r="B602" s="195" t="s">
        <v>3686</v>
      </c>
      <c r="C602" s="189"/>
      <c r="D602" s="189"/>
      <c r="E602" s="190" t="s">
        <v>2607</v>
      </c>
      <c r="F602" s="190">
        <v>20110620</v>
      </c>
      <c r="G602" s="189"/>
      <c r="H602" s="191" t="s">
        <v>2608</v>
      </c>
      <c r="I602" s="192" t="s">
        <v>3687</v>
      </c>
      <c r="J602" s="189"/>
    </row>
    <row r="603" spans="1:10" ht="30" customHeight="1">
      <c r="A603" s="187" t="s">
        <v>3688</v>
      </c>
      <c r="B603" s="195" t="s">
        <v>3689</v>
      </c>
      <c r="C603" s="189"/>
      <c r="D603" s="189"/>
      <c r="E603" s="190" t="s">
        <v>2607</v>
      </c>
      <c r="F603" s="190">
        <v>20110620</v>
      </c>
      <c r="G603" s="189"/>
      <c r="H603" s="191" t="s">
        <v>2608</v>
      </c>
      <c r="I603" s="192" t="s">
        <v>3690</v>
      </c>
      <c r="J603" s="189"/>
    </row>
    <row r="604" spans="1:10" ht="30" customHeight="1">
      <c r="A604" s="187" t="s">
        <v>3691</v>
      </c>
      <c r="B604" s="195" t="s">
        <v>3692</v>
      </c>
      <c r="C604" s="189"/>
      <c r="D604" s="189"/>
      <c r="E604" s="190" t="s">
        <v>2607</v>
      </c>
      <c r="F604" s="190">
        <v>20110620</v>
      </c>
      <c r="G604" s="189"/>
      <c r="H604" s="191" t="s">
        <v>2608</v>
      </c>
      <c r="I604" s="192" t="s">
        <v>3693</v>
      </c>
      <c r="J604" s="189"/>
    </row>
    <row r="605" spans="1:10" ht="30" customHeight="1">
      <c r="A605" s="184" t="s">
        <v>3694</v>
      </c>
      <c r="B605" s="197" t="s">
        <v>3695</v>
      </c>
      <c r="C605" s="185"/>
      <c r="D605" s="185"/>
      <c r="E605" s="182" t="s">
        <v>2607</v>
      </c>
      <c r="F605" s="182">
        <v>20110620</v>
      </c>
      <c r="G605" s="185"/>
      <c r="H605" s="186" t="s">
        <v>2608</v>
      </c>
      <c r="I605" s="183" t="s">
        <v>3696</v>
      </c>
      <c r="J605" s="185"/>
    </row>
    <row r="606" spans="1:10" ht="30" customHeight="1">
      <c r="A606" s="187" t="s">
        <v>3697</v>
      </c>
      <c r="B606" s="195" t="s">
        <v>3698</v>
      </c>
      <c r="C606" s="189"/>
      <c r="D606" s="189"/>
      <c r="E606" s="190" t="s">
        <v>2607</v>
      </c>
      <c r="F606" s="190">
        <v>20110620</v>
      </c>
      <c r="G606" s="189"/>
      <c r="H606" s="191" t="s">
        <v>2608</v>
      </c>
      <c r="I606" s="192" t="s">
        <v>3699</v>
      </c>
      <c r="J606" s="189"/>
    </row>
    <row r="607" spans="1:10" ht="30" customHeight="1">
      <c r="A607" s="187" t="s">
        <v>3700</v>
      </c>
      <c r="B607" s="195" t="s">
        <v>3701</v>
      </c>
      <c r="C607" s="189"/>
      <c r="D607" s="189"/>
      <c r="E607" s="190" t="s">
        <v>2607</v>
      </c>
      <c r="F607" s="190">
        <v>20110620</v>
      </c>
      <c r="G607" s="189"/>
      <c r="H607" s="191" t="s">
        <v>2608</v>
      </c>
      <c r="I607" s="192" t="s">
        <v>3702</v>
      </c>
      <c r="J607" s="189"/>
    </row>
    <row r="608" spans="1:10" ht="30" customHeight="1">
      <c r="A608" s="184" t="s">
        <v>3703</v>
      </c>
      <c r="B608" s="196" t="s">
        <v>3704</v>
      </c>
      <c r="C608" s="185"/>
      <c r="D608" s="185"/>
      <c r="E608" s="182" t="s">
        <v>2607</v>
      </c>
      <c r="F608" s="182">
        <v>20110620</v>
      </c>
      <c r="G608" s="185"/>
      <c r="H608" s="186" t="s">
        <v>2608</v>
      </c>
      <c r="I608" s="183" t="s">
        <v>3705</v>
      </c>
      <c r="J608" s="185"/>
    </row>
    <row r="609" spans="1:10" ht="30" customHeight="1">
      <c r="A609" s="187" t="s">
        <v>3706</v>
      </c>
      <c r="B609" s="195" t="s">
        <v>3707</v>
      </c>
      <c r="C609" s="189" t="s">
        <v>3708</v>
      </c>
      <c r="D609" s="189"/>
      <c r="E609" s="190" t="s">
        <v>2607</v>
      </c>
      <c r="F609" s="190">
        <v>20110620</v>
      </c>
      <c r="G609" s="189"/>
      <c r="H609" s="191" t="s">
        <v>2608</v>
      </c>
      <c r="I609" s="132" t="s">
        <v>3709</v>
      </c>
      <c r="J609" s="189"/>
    </row>
    <row r="610" spans="1:10" ht="30" customHeight="1">
      <c r="A610" s="187" t="s">
        <v>3710</v>
      </c>
      <c r="B610" s="195" t="s">
        <v>3711</v>
      </c>
      <c r="C610" s="189" t="s">
        <v>3712</v>
      </c>
      <c r="D610" s="189"/>
      <c r="E610" s="190" t="s">
        <v>2607</v>
      </c>
      <c r="F610" s="190">
        <v>20110620</v>
      </c>
      <c r="G610" s="189"/>
      <c r="H610" s="191" t="s">
        <v>2608</v>
      </c>
      <c r="I610" s="132" t="s">
        <v>3713</v>
      </c>
      <c r="J610" s="189"/>
    </row>
    <row r="611" spans="1:10" ht="30" customHeight="1">
      <c r="A611" s="187" t="s">
        <v>3714</v>
      </c>
      <c r="B611" s="195" t="s">
        <v>3715</v>
      </c>
      <c r="C611" s="189"/>
      <c r="D611" s="189"/>
      <c r="E611" s="190" t="s">
        <v>2607</v>
      </c>
      <c r="F611" s="190">
        <v>20110620</v>
      </c>
      <c r="G611" s="189"/>
      <c r="H611" s="191" t="s">
        <v>2608</v>
      </c>
      <c r="I611" s="132" t="s">
        <v>3716</v>
      </c>
      <c r="J611" s="189"/>
    </row>
    <row r="612" spans="1:10" ht="30" customHeight="1">
      <c r="A612" s="187" t="s">
        <v>3717</v>
      </c>
      <c r="B612" s="195" t="s">
        <v>3718</v>
      </c>
      <c r="C612" s="189"/>
      <c r="D612" s="189"/>
      <c r="E612" s="190" t="s">
        <v>2607</v>
      </c>
      <c r="F612" s="190">
        <v>20110620</v>
      </c>
      <c r="G612" s="189"/>
      <c r="H612" s="191" t="s">
        <v>2608</v>
      </c>
      <c r="I612" s="132" t="s">
        <v>3719</v>
      </c>
      <c r="J612" s="189"/>
    </row>
    <row r="613" spans="1:10" ht="30" customHeight="1">
      <c r="A613" s="187" t="s">
        <v>3720</v>
      </c>
      <c r="B613" s="195" t="s">
        <v>3721</v>
      </c>
      <c r="C613" s="189"/>
      <c r="D613" s="189"/>
      <c r="E613" s="190" t="s">
        <v>2607</v>
      </c>
      <c r="F613" s="190">
        <v>20110620</v>
      </c>
      <c r="G613" s="189"/>
      <c r="H613" s="191" t="s">
        <v>2608</v>
      </c>
      <c r="I613" s="132" t="s">
        <v>3722</v>
      </c>
      <c r="J613" s="189"/>
    </row>
    <row r="614" spans="1:10" ht="30" customHeight="1">
      <c r="A614" s="184" t="s">
        <v>3723</v>
      </c>
      <c r="B614" s="196" t="s">
        <v>3724</v>
      </c>
      <c r="C614" s="185" t="s">
        <v>3725</v>
      </c>
      <c r="D614" s="185"/>
      <c r="E614" s="182" t="s">
        <v>2607</v>
      </c>
      <c r="F614" s="182">
        <v>20110620</v>
      </c>
      <c r="G614" s="185"/>
      <c r="H614" s="186" t="s">
        <v>2608</v>
      </c>
      <c r="I614" s="183" t="s">
        <v>3726</v>
      </c>
      <c r="J614" s="185"/>
    </row>
    <row r="615" spans="1:10" ht="30" customHeight="1">
      <c r="A615" s="187" t="s">
        <v>3727</v>
      </c>
      <c r="B615" s="195" t="s">
        <v>3728</v>
      </c>
      <c r="C615" s="189"/>
      <c r="D615" s="189"/>
      <c r="E615" s="190" t="s">
        <v>2607</v>
      </c>
      <c r="F615" s="190">
        <v>20110620</v>
      </c>
      <c r="G615" s="189"/>
      <c r="H615" s="191" t="s">
        <v>2608</v>
      </c>
      <c r="I615" s="132" t="s">
        <v>3729</v>
      </c>
      <c r="J615" s="189"/>
    </row>
    <row r="616" spans="1:10" ht="30" customHeight="1">
      <c r="A616" s="187" t="s">
        <v>3730</v>
      </c>
      <c r="B616" s="195" t="s">
        <v>3731</v>
      </c>
      <c r="C616" s="189"/>
      <c r="D616" s="189"/>
      <c r="E616" s="190" t="s">
        <v>2607</v>
      </c>
      <c r="F616" s="190">
        <v>20110620</v>
      </c>
      <c r="G616" s="189"/>
      <c r="H616" s="191" t="s">
        <v>2608</v>
      </c>
      <c r="I616" s="132" t="s">
        <v>3732</v>
      </c>
      <c r="J616" s="189"/>
    </row>
    <row r="617" spans="1:10" ht="30" customHeight="1">
      <c r="A617" s="187" t="s">
        <v>3733</v>
      </c>
      <c r="B617" s="195" t="s">
        <v>3734</v>
      </c>
      <c r="C617" s="189"/>
      <c r="D617" s="189"/>
      <c r="E617" s="190" t="s">
        <v>2607</v>
      </c>
      <c r="F617" s="190">
        <v>20110620</v>
      </c>
      <c r="G617" s="189"/>
      <c r="H617" s="191" t="s">
        <v>2608</v>
      </c>
      <c r="I617" s="132" t="s">
        <v>3735</v>
      </c>
      <c r="J617" s="189"/>
    </row>
    <row r="618" spans="1:10" ht="30" customHeight="1">
      <c r="A618" s="184" t="s">
        <v>3736</v>
      </c>
      <c r="B618" s="196" t="s">
        <v>3737</v>
      </c>
      <c r="C618" s="185" t="s">
        <v>3738</v>
      </c>
      <c r="D618" s="185"/>
      <c r="E618" s="182" t="s">
        <v>2607</v>
      </c>
      <c r="F618" s="182">
        <v>20110620</v>
      </c>
      <c r="G618" s="185"/>
      <c r="H618" s="186" t="s">
        <v>2608</v>
      </c>
      <c r="I618" s="183" t="s">
        <v>3739</v>
      </c>
      <c r="J618" s="185"/>
    </row>
    <row r="619" spans="1:10" ht="30" customHeight="1">
      <c r="A619" s="187" t="s">
        <v>3740</v>
      </c>
      <c r="B619" s="195" t="s">
        <v>3741</v>
      </c>
      <c r="C619" s="189"/>
      <c r="D619" s="189"/>
      <c r="E619" s="190" t="s">
        <v>2607</v>
      </c>
      <c r="F619" s="190">
        <v>20110620</v>
      </c>
      <c r="G619" s="189"/>
      <c r="H619" s="191" t="s">
        <v>2608</v>
      </c>
      <c r="I619" s="132" t="s">
        <v>3742</v>
      </c>
      <c r="J619" s="189"/>
    </row>
    <row r="620" spans="1:10" ht="30" customHeight="1">
      <c r="A620" s="187" t="s">
        <v>3743</v>
      </c>
      <c r="B620" s="195" t="s">
        <v>3744</v>
      </c>
      <c r="C620" s="189" t="s">
        <v>3745</v>
      </c>
      <c r="D620" s="189"/>
      <c r="E620" s="190" t="s">
        <v>2607</v>
      </c>
      <c r="F620" s="190">
        <v>20110620</v>
      </c>
      <c r="G620" s="189"/>
      <c r="H620" s="191" t="s">
        <v>2608</v>
      </c>
      <c r="I620" s="132" t="s">
        <v>3746</v>
      </c>
      <c r="J620" s="189"/>
    </row>
    <row r="621" spans="1:10" ht="30" customHeight="1">
      <c r="A621" s="184" t="s">
        <v>3747</v>
      </c>
      <c r="B621" s="196" t="s">
        <v>3748</v>
      </c>
      <c r="C621" s="185"/>
      <c r="D621" s="185"/>
      <c r="E621" s="182" t="s">
        <v>2607</v>
      </c>
      <c r="F621" s="182">
        <v>20110620</v>
      </c>
      <c r="G621" s="185"/>
      <c r="H621" s="186" t="s">
        <v>2608</v>
      </c>
      <c r="I621" s="183" t="s">
        <v>3749</v>
      </c>
      <c r="J621" s="185"/>
    </row>
    <row r="622" spans="1:10" ht="30" customHeight="1">
      <c r="A622" s="187" t="s">
        <v>3750</v>
      </c>
      <c r="B622" s="195" t="s">
        <v>3751</v>
      </c>
      <c r="C622" s="189"/>
      <c r="D622" s="189"/>
      <c r="E622" s="190" t="s">
        <v>2607</v>
      </c>
      <c r="F622" s="190">
        <v>20110620</v>
      </c>
      <c r="G622" s="189"/>
      <c r="H622" s="191" t="s">
        <v>2608</v>
      </c>
      <c r="I622" s="132" t="s">
        <v>3752</v>
      </c>
      <c r="J622" s="189"/>
    </row>
    <row r="623" spans="1:10" ht="30" customHeight="1">
      <c r="A623" s="187" t="s">
        <v>3753</v>
      </c>
      <c r="B623" s="195" t="s">
        <v>3754</v>
      </c>
      <c r="C623" s="189" t="s">
        <v>3755</v>
      </c>
      <c r="D623" s="189"/>
      <c r="E623" s="190" t="s">
        <v>2607</v>
      </c>
      <c r="F623" s="190">
        <v>20110620</v>
      </c>
      <c r="G623" s="189"/>
      <c r="H623" s="191" t="s">
        <v>2608</v>
      </c>
      <c r="I623" s="132" t="s">
        <v>3756</v>
      </c>
      <c r="J623" s="189"/>
    </row>
    <row r="624" spans="1:10" ht="30" customHeight="1">
      <c r="A624" s="187" t="s">
        <v>3757</v>
      </c>
      <c r="B624" s="195" t="s">
        <v>3758</v>
      </c>
      <c r="C624" s="189" t="s">
        <v>3759</v>
      </c>
      <c r="D624" s="189"/>
      <c r="E624" s="190" t="s">
        <v>2607</v>
      </c>
      <c r="F624" s="190">
        <v>20110620</v>
      </c>
      <c r="G624" s="189"/>
      <c r="H624" s="191" t="s">
        <v>2608</v>
      </c>
      <c r="I624" s="132" t="s">
        <v>3760</v>
      </c>
      <c r="J624" s="189"/>
    </row>
    <row r="625" spans="1:10" ht="30" customHeight="1">
      <c r="A625" s="187" t="s">
        <v>3761</v>
      </c>
      <c r="B625" s="195" t="s">
        <v>3762</v>
      </c>
      <c r="C625" s="189" t="s">
        <v>3763</v>
      </c>
      <c r="D625" s="189"/>
      <c r="E625" s="190" t="s">
        <v>2607</v>
      </c>
      <c r="F625" s="190">
        <v>20110620</v>
      </c>
      <c r="G625" s="189"/>
      <c r="H625" s="191" t="s">
        <v>2608</v>
      </c>
      <c r="I625" s="132" t="s">
        <v>3764</v>
      </c>
      <c r="J625" s="189"/>
    </row>
    <row r="626" spans="1:10" ht="30" customHeight="1">
      <c r="A626" s="184" t="s">
        <v>3765</v>
      </c>
      <c r="B626" s="196" t="s">
        <v>3766</v>
      </c>
      <c r="C626" s="185"/>
      <c r="D626" s="185"/>
      <c r="E626" s="182" t="s">
        <v>2607</v>
      </c>
      <c r="F626" s="182">
        <v>20110620</v>
      </c>
      <c r="G626" s="185"/>
      <c r="H626" s="186" t="s">
        <v>2608</v>
      </c>
      <c r="I626" s="183" t="s">
        <v>3767</v>
      </c>
      <c r="J626" s="185"/>
    </row>
    <row r="627" spans="1:10" ht="30" customHeight="1">
      <c r="A627" s="187" t="s">
        <v>3768</v>
      </c>
      <c r="B627" s="195" t="s">
        <v>3769</v>
      </c>
      <c r="C627" s="189"/>
      <c r="D627" s="189"/>
      <c r="E627" s="190" t="s">
        <v>2607</v>
      </c>
      <c r="F627" s="190">
        <v>20110620</v>
      </c>
      <c r="G627" s="189"/>
      <c r="H627" s="191" t="s">
        <v>2608</v>
      </c>
      <c r="I627" s="132" t="s">
        <v>3770</v>
      </c>
      <c r="J627" s="189"/>
    </row>
    <row r="628" spans="1:10" ht="30" customHeight="1">
      <c r="A628" s="187" t="s">
        <v>3771</v>
      </c>
      <c r="B628" s="195" t="s">
        <v>3772</v>
      </c>
      <c r="C628" s="189"/>
      <c r="D628" s="189"/>
      <c r="E628" s="190" t="s">
        <v>2607</v>
      </c>
      <c r="F628" s="190">
        <v>20110620</v>
      </c>
      <c r="G628" s="189"/>
      <c r="H628" s="191" t="s">
        <v>2608</v>
      </c>
      <c r="I628" s="132" t="s">
        <v>3773</v>
      </c>
      <c r="J628" s="189"/>
    </row>
    <row r="629" spans="1:10" ht="30" customHeight="1">
      <c r="A629" s="187" t="s">
        <v>3774</v>
      </c>
      <c r="B629" s="195" t="s">
        <v>3775</v>
      </c>
      <c r="C629" s="189"/>
      <c r="D629" s="189"/>
      <c r="E629" s="190" t="s">
        <v>2607</v>
      </c>
      <c r="F629" s="190">
        <v>20110620</v>
      </c>
      <c r="G629" s="189"/>
      <c r="H629" s="191" t="s">
        <v>2608</v>
      </c>
      <c r="I629" s="132" t="s">
        <v>3776</v>
      </c>
      <c r="J629" s="189"/>
    </row>
    <row r="630" spans="1:10" ht="30" customHeight="1">
      <c r="A630" s="184" t="s">
        <v>3777</v>
      </c>
      <c r="B630" s="196" t="s">
        <v>3778</v>
      </c>
      <c r="C630" s="185"/>
      <c r="D630" s="185"/>
      <c r="E630" s="190" t="s">
        <v>2607</v>
      </c>
      <c r="F630" s="190">
        <v>20110620</v>
      </c>
      <c r="G630" s="185"/>
      <c r="H630" s="191" t="s">
        <v>2608</v>
      </c>
      <c r="I630" s="183" t="s">
        <v>3779</v>
      </c>
      <c r="J630" s="185"/>
    </row>
    <row r="631" spans="1:10" ht="30" customHeight="1">
      <c r="A631" s="187" t="s">
        <v>3780</v>
      </c>
      <c r="B631" s="195" t="s">
        <v>3781</v>
      </c>
      <c r="C631" s="189"/>
      <c r="D631" s="189"/>
      <c r="E631" s="190" t="s">
        <v>2607</v>
      </c>
      <c r="F631" s="190">
        <v>20110620</v>
      </c>
      <c r="G631" s="189"/>
      <c r="H631" s="191" t="s">
        <v>2608</v>
      </c>
      <c r="I631" s="132" t="s">
        <v>3782</v>
      </c>
      <c r="J631" s="189"/>
    </row>
    <row r="632" spans="1:10" ht="30" customHeight="1">
      <c r="A632" s="187" t="s">
        <v>3783</v>
      </c>
      <c r="B632" s="195" t="s">
        <v>3784</v>
      </c>
      <c r="C632" s="189"/>
      <c r="D632" s="189"/>
      <c r="E632" s="190" t="s">
        <v>2607</v>
      </c>
      <c r="F632" s="190">
        <v>20110620</v>
      </c>
      <c r="G632" s="189"/>
      <c r="H632" s="191" t="s">
        <v>2608</v>
      </c>
      <c r="I632" s="132" t="s">
        <v>3785</v>
      </c>
      <c r="J632" s="189"/>
    </row>
    <row r="633" spans="1:10" ht="30" customHeight="1">
      <c r="A633" s="184" t="s">
        <v>3786</v>
      </c>
      <c r="B633" s="196" t="s">
        <v>3787</v>
      </c>
      <c r="C633" s="185"/>
      <c r="D633" s="185"/>
      <c r="E633" s="182" t="s">
        <v>2607</v>
      </c>
      <c r="F633" s="182">
        <v>20110620</v>
      </c>
      <c r="G633" s="185"/>
      <c r="H633" s="186" t="s">
        <v>2608</v>
      </c>
      <c r="I633" s="183" t="s">
        <v>3788</v>
      </c>
      <c r="J633" s="185"/>
    </row>
    <row r="634" spans="1:10" ht="30" customHeight="1">
      <c r="A634" s="187" t="s">
        <v>3789</v>
      </c>
      <c r="B634" s="195" t="s">
        <v>3790</v>
      </c>
      <c r="C634" s="189"/>
      <c r="D634" s="189"/>
      <c r="E634" s="190" t="s">
        <v>2607</v>
      </c>
      <c r="F634" s="190">
        <v>20110620</v>
      </c>
      <c r="G634" s="189"/>
      <c r="H634" s="191" t="s">
        <v>2608</v>
      </c>
      <c r="I634" s="132" t="s">
        <v>3791</v>
      </c>
      <c r="J634" s="189"/>
    </row>
    <row r="635" spans="1:10" ht="30" customHeight="1">
      <c r="A635" s="187" t="s">
        <v>3792</v>
      </c>
      <c r="B635" s="195" t="s">
        <v>3793</v>
      </c>
      <c r="C635" s="189"/>
      <c r="D635" s="189"/>
      <c r="E635" s="190" t="s">
        <v>2607</v>
      </c>
      <c r="F635" s="190">
        <v>20110620</v>
      </c>
      <c r="G635" s="189"/>
      <c r="H635" s="191" t="s">
        <v>2608</v>
      </c>
      <c r="I635" s="132" t="s">
        <v>3794</v>
      </c>
      <c r="J635" s="189"/>
    </row>
    <row r="636" spans="1:10" ht="30" customHeight="1">
      <c r="A636" s="187" t="s">
        <v>3795</v>
      </c>
      <c r="B636" s="195" t="s">
        <v>3796</v>
      </c>
      <c r="C636" s="189"/>
      <c r="D636" s="189"/>
      <c r="E636" s="190" t="s">
        <v>2607</v>
      </c>
      <c r="F636" s="190">
        <v>20110620</v>
      </c>
      <c r="G636" s="189"/>
      <c r="H636" s="191" t="s">
        <v>2608</v>
      </c>
      <c r="I636" s="132" t="s">
        <v>3797</v>
      </c>
      <c r="J636" s="189"/>
    </row>
    <row r="637" spans="1:10" ht="30" customHeight="1">
      <c r="A637" s="184" t="s">
        <v>3798</v>
      </c>
      <c r="B637" s="196" t="s">
        <v>3799</v>
      </c>
      <c r="C637" s="185" t="s">
        <v>3800</v>
      </c>
      <c r="D637" s="185"/>
      <c r="E637" s="182" t="s">
        <v>2607</v>
      </c>
      <c r="F637" s="182">
        <v>20110620</v>
      </c>
      <c r="G637" s="185"/>
      <c r="H637" s="186" t="s">
        <v>2608</v>
      </c>
      <c r="I637" s="183" t="s">
        <v>3801</v>
      </c>
      <c r="J637" s="185"/>
    </row>
    <row r="638" spans="1:10" ht="30" customHeight="1">
      <c r="A638" s="187" t="s">
        <v>3802</v>
      </c>
      <c r="B638" s="195" t="s">
        <v>3803</v>
      </c>
      <c r="C638" s="189" t="s">
        <v>3804</v>
      </c>
      <c r="D638" s="189"/>
      <c r="E638" s="190" t="s">
        <v>2607</v>
      </c>
      <c r="F638" s="190">
        <v>20110620</v>
      </c>
      <c r="G638" s="189"/>
      <c r="H638" s="191" t="s">
        <v>2608</v>
      </c>
      <c r="I638" s="132" t="s">
        <v>3805</v>
      </c>
      <c r="J638" s="189"/>
    </row>
    <row r="639" spans="1:10" ht="30" customHeight="1">
      <c r="A639" s="187" t="s">
        <v>3806</v>
      </c>
      <c r="B639" s="195" t="s">
        <v>3807</v>
      </c>
      <c r="C639" s="189"/>
      <c r="D639" s="189"/>
      <c r="E639" s="190" t="s">
        <v>2607</v>
      </c>
      <c r="F639" s="190">
        <v>20110620</v>
      </c>
      <c r="G639" s="189"/>
      <c r="H639" s="191" t="s">
        <v>2608</v>
      </c>
      <c r="I639" s="132" t="s">
        <v>3808</v>
      </c>
      <c r="J639" s="189"/>
    </row>
    <row r="640" spans="1:10" ht="30" customHeight="1">
      <c r="A640" s="187" t="s">
        <v>3809</v>
      </c>
      <c r="B640" s="195" t="s">
        <v>3810</v>
      </c>
      <c r="C640" s="189"/>
      <c r="D640" s="189"/>
      <c r="E640" s="190" t="s">
        <v>2607</v>
      </c>
      <c r="F640" s="190">
        <v>20110620</v>
      </c>
      <c r="G640" s="189"/>
      <c r="H640" s="191" t="s">
        <v>2608</v>
      </c>
      <c r="I640" s="132" t="s">
        <v>3811</v>
      </c>
      <c r="J640" s="189"/>
    </row>
    <row r="641" spans="1:10" ht="30" customHeight="1">
      <c r="A641" s="187" t="s">
        <v>3812</v>
      </c>
      <c r="B641" s="195" t="s">
        <v>3813</v>
      </c>
      <c r="C641" s="189"/>
      <c r="D641" s="189"/>
      <c r="E641" s="190" t="s">
        <v>2607</v>
      </c>
      <c r="F641" s="190">
        <v>20110620</v>
      </c>
      <c r="G641" s="189"/>
      <c r="H641" s="191" t="s">
        <v>2608</v>
      </c>
      <c r="I641" s="132" t="s">
        <v>3814</v>
      </c>
      <c r="J641" s="189"/>
    </row>
    <row r="642" spans="1:10" ht="30" customHeight="1">
      <c r="A642" s="187" t="s">
        <v>3815</v>
      </c>
      <c r="B642" s="195" t="s">
        <v>3816</v>
      </c>
      <c r="C642" s="189"/>
      <c r="D642" s="189"/>
      <c r="E642" s="190" t="s">
        <v>2607</v>
      </c>
      <c r="F642" s="190">
        <v>20110620</v>
      </c>
      <c r="G642" s="189"/>
      <c r="H642" s="191" t="s">
        <v>2608</v>
      </c>
      <c r="I642" s="132" t="s">
        <v>3817</v>
      </c>
      <c r="J642" s="189"/>
    </row>
    <row r="643" spans="1:10" ht="30" customHeight="1">
      <c r="A643" s="187" t="s">
        <v>3818</v>
      </c>
      <c r="B643" s="195" t="s">
        <v>3819</v>
      </c>
      <c r="C643" s="189"/>
      <c r="D643" s="189"/>
      <c r="E643" s="190" t="s">
        <v>2607</v>
      </c>
      <c r="F643" s="190">
        <v>20110620</v>
      </c>
      <c r="G643" s="189"/>
      <c r="H643" s="191" t="s">
        <v>2608</v>
      </c>
      <c r="I643" s="132" t="s">
        <v>3820</v>
      </c>
      <c r="J643" s="189"/>
    </row>
    <row r="644" spans="1:10" ht="30" customHeight="1">
      <c r="A644" s="187" t="s">
        <v>3821</v>
      </c>
      <c r="B644" s="195" t="s">
        <v>3822</v>
      </c>
      <c r="C644" s="189"/>
      <c r="D644" s="189"/>
      <c r="E644" s="190" t="s">
        <v>2607</v>
      </c>
      <c r="F644" s="190">
        <v>20110620</v>
      </c>
      <c r="G644" s="189"/>
      <c r="H644" s="191" t="s">
        <v>2608</v>
      </c>
      <c r="I644" s="132" t="s">
        <v>3823</v>
      </c>
      <c r="J644" s="189"/>
    </row>
    <row r="645" spans="1:10" ht="30" customHeight="1">
      <c r="A645" s="187" t="s">
        <v>3824</v>
      </c>
      <c r="B645" s="195" t="s">
        <v>3825</v>
      </c>
      <c r="C645" s="189"/>
      <c r="D645" s="189"/>
      <c r="E645" s="190" t="s">
        <v>2607</v>
      </c>
      <c r="F645" s="190">
        <v>20110620</v>
      </c>
      <c r="G645" s="189"/>
      <c r="H645" s="191" t="s">
        <v>2608</v>
      </c>
      <c r="I645" s="132" t="s">
        <v>3826</v>
      </c>
      <c r="J645" s="189"/>
    </row>
    <row r="646" spans="1:10" ht="30" customHeight="1">
      <c r="A646" s="187" t="s">
        <v>3827</v>
      </c>
      <c r="B646" s="195" t="s">
        <v>3828</v>
      </c>
      <c r="C646" s="189"/>
      <c r="D646" s="189"/>
      <c r="E646" s="190" t="s">
        <v>2607</v>
      </c>
      <c r="F646" s="190">
        <v>20110620</v>
      </c>
      <c r="G646" s="189"/>
      <c r="H646" s="191" t="s">
        <v>2608</v>
      </c>
      <c r="I646" s="132" t="s">
        <v>3829</v>
      </c>
      <c r="J646" s="189"/>
    </row>
    <row r="647" spans="1:10" ht="30" customHeight="1">
      <c r="A647" s="187" t="s">
        <v>3830</v>
      </c>
      <c r="B647" s="195" t="s">
        <v>3831</v>
      </c>
      <c r="C647" s="189"/>
      <c r="D647" s="189"/>
      <c r="E647" s="190" t="s">
        <v>2607</v>
      </c>
      <c r="F647" s="190">
        <v>20110620</v>
      </c>
      <c r="G647" s="189"/>
      <c r="H647" s="191" t="s">
        <v>2608</v>
      </c>
      <c r="I647" s="132" t="s">
        <v>3832</v>
      </c>
      <c r="J647" s="189"/>
    </row>
    <row r="648" spans="1:10" ht="30" customHeight="1">
      <c r="A648" s="184" t="s">
        <v>3833</v>
      </c>
      <c r="B648" s="196" t="s">
        <v>3834</v>
      </c>
      <c r="C648" s="185"/>
      <c r="D648" s="185"/>
      <c r="E648" s="182" t="s">
        <v>2607</v>
      </c>
      <c r="F648" s="182">
        <v>20110620</v>
      </c>
      <c r="G648" s="185"/>
      <c r="H648" s="186" t="s">
        <v>2608</v>
      </c>
      <c r="I648" s="183" t="s">
        <v>3835</v>
      </c>
      <c r="J648" s="185"/>
    </row>
    <row r="649" spans="1:10" ht="30" customHeight="1">
      <c r="A649" s="187" t="s">
        <v>3836</v>
      </c>
      <c r="B649" s="195" t="s">
        <v>3837</v>
      </c>
      <c r="C649" s="189"/>
      <c r="D649" s="189"/>
      <c r="E649" s="190" t="s">
        <v>2607</v>
      </c>
      <c r="F649" s="190">
        <v>20110620</v>
      </c>
      <c r="G649" s="189"/>
      <c r="H649" s="191" t="s">
        <v>2608</v>
      </c>
      <c r="I649" s="132" t="s">
        <v>3838</v>
      </c>
      <c r="J649" s="189"/>
    </row>
    <row r="650" spans="1:10" ht="30" customHeight="1">
      <c r="A650" s="187" t="s">
        <v>3839</v>
      </c>
      <c r="B650" s="195" t="s">
        <v>3840</v>
      </c>
      <c r="C650" s="189"/>
      <c r="D650" s="189"/>
      <c r="E650" s="190" t="s">
        <v>2607</v>
      </c>
      <c r="F650" s="190">
        <v>20110620</v>
      </c>
      <c r="G650" s="189"/>
      <c r="H650" s="191" t="s">
        <v>2608</v>
      </c>
      <c r="I650" s="132" t="s">
        <v>3841</v>
      </c>
      <c r="J650" s="189"/>
    </row>
    <row r="651" spans="1:10" ht="30" customHeight="1">
      <c r="A651" s="184" t="s">
        <v>3842</v>
      </c>
      <c r="B651" s="196" t="s">
        <v>3843</v>
      </c>
      <c r="C651" s="185"/>
      <c r="D651" s="185"/>
      <c r="E651" s="182" t="s">
        <v>2607</v>
      </c>
      <c r="F651" s="182">
        <v>20110620</v>
      </c>
      <c r="G651" s="185"/>
      <c r="H651" s="186" t="s">
        <v>2608</v>
      </c>
      <c r="I651" s="183" t="s">
        <v>3844</v>
      </c>
      <c r="J651" s="185"/>
    </row>
    <row r="652" spans="1:10" ht="30" customHeight="1">
      <c r="A652" s="187" t="s">
        <v>3845</v>
      </c>
      <c r="B652" s="195" t="s">
        <v>3846</v>
      </c>
      <c r="C652" s="189"/>
      <c r="D652" s="189"/>
      <c r="E652" s="190" t="s">
        <v>2607</v>
      </c>
      <c r="F652" s="190">
        <v>20110620</v>
      </c>
      <c r="G652" s="189"/>
      <c r="H652" s="191" t="s">
        <v>2608</v>
      </c>
      <c r="I652" s="132" t="s">
        <v>3847</v>
      </c>
      <c r="J652" s="189"/>
    </row>
    <row r="653" spans="1:10" ht="30" customHeight="1">
      <c r="A653" s="187" t="s">
        <v>3848</v>
      </c>
      <c r="B653" s="195" t="s">
        <v>3849</v>
      </c>
      <c r="C653" s="189"/>
      <c r="D653" s="189"/>
      <c r="E653" s="190" t="s">
        <v>2607</v>
      </c>
      <c r="F653" s="190">
        <v>20110620</v>
      </c>
      <c r="G653" s="189"/>
      <c r="H653" s="191" t="s">
        <v>2608</v>
      </c>
      <c r="I653" s="132" t="s">
        <v>3850</v>
      </c>
      <c r="J653" s="189"/>
    </row>
    <row r="654" spans="1:10" ht="30" customHeight="1">
      <c r="A654" s="187" t="s">
        <v>3851</v>
      </c>
      <c r="B654" s="195" t="s">
        <v>3852</v>
      </c>
      <c r="C654" s="189"/>
      <c r="D654" s="189"/>
      <c r="E654" s="190" t="s">
        <v>2607</v>
      </c>
      <c r="F654" s="190">
        <v>20110620</v>
      </c>
      <c r="G654" s="189"/>
      <c r="H654" s="191" t="s">
        <v>2608</v>
      </c>
      <c r="I654" s="132" t="s">
        <v>3853</v>
      </c>
      <c r="J654" s="189"/>
    </row>
    <row r="655" spans="1:10" ht="30" customHeight="1">
      <c r="A655" s="187" t="s">
        <v>3854</v>
      </c>
      <c r="B655" s="195" t="s">
        <v>3855</v>
      </c>
      <c r="C655" s="189"/>
      <c r="D655" s="189"/>
      <c r="E655" s="190" t="s">
        <v>2607</v>
      </c>
      <c r="F655" s="190">
        <v>20110620</v>
      </c>
      <c r="G655" s="189"/>
      <c r="H655" s="191" t="s">
        <v>2608</v>
      </c>
      <c r="I655" s="132" t="s">
        <v>3856</v>
      </c>
      <c r="J655" s="189"/>
    </row>
    <row r="656" spans="1:10" ht="30" customHeight="1">
      <c r="A656" s="184" t="s">
        <v>3857</v>
      </c>
      <c r="B656" s="198" t="s">
        <v>3858</v>
      </c>
      <c r="C656" s="185"/>
      <c r="D656" s="185"/>
      <c r="E656" s="182" t="s">
        <v>2607</v>
      </c>
      <c r="F656" s="182">
        <v>20110620</v>
      </c>
      <c r="G656" s="185"/>
      <c r="H656" s="186" t="s">
        <v>2608</v>
      </c>
      <c r="I656" s="118" t="s">
        <v>3859</v>
      </c>
      <c r="J656" s="185"/>
    </row>
    <row r="657" spans="1:10" ht="30" customHeight="1">
      <c r="A657" s="184" t="s">
        <v>3860</v>
      </c>
      <c r="B657" s="198" t="s">
        <v>3861</v>
      </c>
      <c r="C657" s="185"/>
      <c r="D657" s="185"/>
      <c r="E657" s="182" t="s">
        <v>2607</v>
      </c>
      <c r="F657" s="182">
        <v>20110620</v>
      </c>
      <c r="G657" s="185"/>
      <c r="H657" s="186" t="s">
        <v>2608</v>
      </c>
      <c r="I657" s="118" t="s">
        <v>3862</v>
      </c>
      <c r="J657" s="185"/>
    </row>
    <row r="658" spans="1:10" ht="30" customHeight="1">
      <c r="A658" s="184" t="s">
        <v>3863</v>
      </c>
      <c r="B658" s="198" t="s">
        <v>3864</v>
      </c>
      <c r="C658" s="185"/>
      <c r="D658" s="185"/>
      <c r="E658" s="182" t="s">
        <v>2607</v>
      </c>
      <c r="F658" s="182">
        <v>20110620</v>
      </c>
      <c r="G658" s="185"/>
      <c r="H658" s="186" t="s">
        <v>2608</v>
      </c>
      <c r="I658" s="118" t="s">
        <v>3865</v>
      </c>
      <c r="J658" s="185"/>
    </row>
    <row r="659" spans="1:10" ht="30" customHeight="1">
      <c r="A659" s="184" t="s">
        <v>3866</v>
      </c>
      <c r="B659" s="198" t="s">
        <v>3867</v>
      </c>
      <c r="C659" s="185"/>
      <c r="D659" s="185"/>
      <c r="E659" s="182" t="s">
        <v>2607</v>
      </c>
      <c r="F659" s="182">
        <v>20110620</v>
      </c>
      <c r="G659" s="185"/>
      <c r="H659" s="186" t="s">
        <v>2608</v>
      </c>
      <c r="I659" s="118" t="s">
        <v>3868</v>
      </c>
      <c r="J659" s="185"/>
    </row>
    <row r="660" spans="1:10" s="205" customFormat="1" ht="30" customHeight="1">
      <c r="A660" s="199" t="s">
        <v>3869</v>
      </c>
      <c r="B660" s="200" t="s">
        <v>3870</v>
      </c>
      <c r="C660" s="201"/>
      <c r="D660" s="201"/>
      <c r="E660" s="202" t="s">
        <v>2607</v>
      </c>
      <c r="F660" s="202">
        <v>20110620</v>
      </c>
      <c r="G660" s="201"/>
      <c r="H660" s="203" t="s">
        <v>2608</v>
      </c>
      <c r="I660" s="204" t="s">
        <v>3871</v>
      </c>
      <c r="J660" s="201"/>
    </row>
    <row r="661" spans="1:10" s="205" customFormat="1" ht="30" customHeight="1">
      <c r="A661" s="199" t="s">
        <v>3872</v>
      </c>
      <c r="B661" s="200" t="s">
        <v>3873</v>
      </c>
      <c r="C661" s="201"/>
      <c r="D661" s="201"/>
      <c r="E661" s="202" t="s">
        <v>2607</v>
      </c>
      <c r="F661" s="202">
        <v>20110620</v>
      </c>
      <c r="G661" s="201"/>
      <c r="H661" s="203" t="s">
        <v>2608</v>
      </c>
      <c r="I661" s="204" t="s">
        <v>3874</v>
      </c>
      <c r="J661" s="201"/>
    </row>
    <row r="662" spans="1:10" s="205" customFormat="1" ht="30" customHeight="1">
      <c r="A662" s="199" t="s">
        <v>3875</v>
      </c>
      <c r="B662" s="200" t="s">
        <v>3876</v>
      </c>
      <c r="C662" s="201"/>
      <c r="D662" s="201"/>
      <c r="E662" s="202" t="s">
        <v>2607</v>
      </c>
      <c r="F662" s="202">
        <v>20110620</v>
      </c>
      <c r="G662" s="201"/>
      <c r="H662" s="203" t="s">
        <v>2608</v>
      </c>
      <c r="I662" s="204" t="s">
        <v>3877</v>
      </c>
      <c r="J662" s="201"/>
    </row>
    <row r="663" spans="1:10" s="205" customFormat="1" ht="30" customHeight="1">
      <c r="A663" s="199" t="s">
        <v>3878</v>
      </c>
      <c r="B663" s="200" t="s">
        <v>3879</v>
      </c>
      <c r="C663" s="201"/>
      <c r="D663" s="201"/>
      <c r="E663" s="202" t="s">
        <v>2607</v>
      </c>
      <c r="F663" s="202">
        <v>20110620</v>
      </c>
      <c r="G663" s="201"/>
      <c r="H663" s="203" t="s">
        <v>2608</v>
      </c>
      <c r="I663" s="204" t="s">
        <v>3880</v>
      </c>
      <c r="J663" s="201"/>
    </row>
    <row r="664" spans="1:10" ht="30" customHeight="1">
      <c r="A664" s="206" t="s">
        <v>3881</v>
      </c>
      <c r="B664" s="207" t="s">
        <v>3882</v>
      </c>
      <c r="C664" s="208"/>
      <c r="D664" s="208" t="s">
        <v>3883</v>
      </c>
      <c r="E664" s="208" t="s">
        <v>2607</v>
      </c>
      <c r="F664" s="209">
        <v>20110520</v>
      </c>
      <c r="G664" s="210"/>
      <c r="H664" s="176" t="s">
        <v>2608</v>
      </c>
      <c r="I664" s="211" t="s">
        <v>3884</v>
      </c>
      <c r="J664" s="176"/>
    </row>
    <row r="665" spans="1:10" ht="30" customHeight="1">
      <c r="A665" s="212" t="s">
        <v>3885</v>
      </c>
      <c r="B665" s="213" t="s">
        <v>3886</v>
      </c>
      <c r="C665" s="214"/>
      <c r="D665" s="214"/>
      <c r="E665" s="215" t="s">
        <v>2607</v>
      </c>
      <c r="F665" s="214" t="s">
        <v>3887</v>
      </c>
      <c r="G665" s="214"/>
      <c r="H665" s="176" t="s">
        <v>2608</v>
      </c>
      <c r="I665" s="216" t="s">
        <v>3888</v>
      </c>
      <c r="J665" s="214"/>
    </row>
    <row r="666" spans="1:10" ht="30" customHeight="1">
      <c r="A666" s="212" t="s">
        <v>3889</v>
      </c>
      <c r="B666" s="213" t="s">
        <v>3890</v>
      </c>
      <c r="C666" s="214" t="s">
        <v>3891</v>
      </c>
      <c r="D666" s="214"/>
      <c r="E666" s="208" t="s">
        <v>2607</v>
      </c>
      <c r="F666" s="214" t="s">
        <v>3887</v>
      </c>
      <c r="G666" s="214"/>
      <c r="H666" s="176" t="s">
        <v>2608</v>
      </c>
      <c r="I666" s="216" t="s">
        <v>3892</v>
      </c>
      <c r="J666" s="214"/>
    </row>
    <row r="667" spans="1:10" ht="30" customHeight="1">
      <c r="A667" s="212" t="s">
        <v>3893</v>
      </c>
      <c r="B667" s="213" t="s">
        <v>3894</v>
      </c>
      <c r="C667" s="214"/>
      <c r="D667" s="214"/>
      <c r="E667" s="215" t="s">
        <v>2607</v>
      </c>
      <c r="F667" s="214" t="s">
        <v>3887</v>
      </c>
      <c r="G667" s="214"/>
      <c r="H667" s="176" t="s">
        <v>2608</v>
      </c>
      <c r="I667" s="216" t="s">
        <v>3895</v>
      </c>
      <c r="J667" s="214"/>
    </row>
    <row r="668" spans="1:10" ht="30" customHeight="1">
      <c r="A668" s="212" t="s">
        <v>3896</v>
      </c>
      <c r="B668" s="213" t="s">
        <v>3897</v>
      </c>
      <c r="C668" s="214"/>
      <c r="D668" s="214"/>
      <c r="E668" s="208" t="s">
        <v>2607</v>
      </c>
      <c r="F668" s="214" t="s">
        <v>3887</v>
      </c>
      <c r="G668" s="214"/>
      <c r="H668" s="176" t="s">
        <v>2608</v>
      </c>
      <c r="I668" s="216" t="s">
        <v>3898</v>
      </c>
      <c r="J668" s="214"/>
    </row>
    <row r="669" spans="1:10" ht="30" customHeight="1">
      <c r="A669" s="217" t="s">
        <v>3899</v>
      </c>
      <c r="B669" s="218" t="s">
        <v>3900</v>
      </c>
      <c r="C669" s="219"/>
      <c r="D669" s="219"/>
      <c r="E669" s="220" t="s">
        <v>2607</v>
      </c>
      <c r="F669" s="219" t="s">
        <v>3887</v>
      </c>
      <c r="G669" s="219"/>
      <c r="H669" s="221" t="s">
        <v>2608</v>
      </c>
      <c r="I669" s="219" t="s">
        <v>3901</v>
      </c>
      <c r="J669" s="219"/>
    </row>
    <row r="670" spans="1:10" ht="30" customHeight="1">
      <c r="A670" s="217" t="s">
        <v>3902</v>
      </c>
      <c r="B670" s="218" t="s">
        <v>3903</v>
      </c>
      <c r="C670" s="219"/>
      <c r="D670" s="219"/>
      <c r="E670" s="222" t="s">
        <v>2607</v>
      </c>
      <c r="F670" s="219" t="s">
        <v>3887</v>
      </c>
      <c r="G670" s="219"/>
      <c r="H670" s="221" t="s">
        <v>2608</v>
      </c>
      <c r="I670" s="219" t="s">
        <v>3904</v>
      </c>
      <c r="J670" s="219"/>
    </row>
    <row r="671" spans="1:10" ht="30" customHeight="1">
      <c r="A671" s="217" t="s">
        <v>3905</v>
      </c>
      <c r="B671" s="218" t="s">
        <v>3906</v>
      </c>
      <c r="C671" s="219"/>
      <c r="D671" s="219"/>
      <c r="E671" s="222" t="s">
        <v>2607</v>
      </c>
      <c r="F671" s="219" t="s">
        <v>3887</v>
      </c>
      <c r="G671" s="219"/>
      <c r="H671" s="221" t="s">
        <v>2608</v>
      </c>
      <c r="I671" s="219" t="s">
        <v>3907</v>
      </c>
      <c r="J671" s="219"/>
    </row>
    <row r="672" spans="1:10" ht="30" customHeight="1">
      <c r="A672" s="217" t="s">
        <v>3908</v>
      </c>
      <c r="B672" s="218" t="s">
        <v>3909</v>
      </c>
      <c r="C672" s="219"/>
      <c r="D672" s="219"/>
      <c r="E672" s="220" t="s">
        <v>2607</v>
      </c>
      <c r="F672" s="219" t="s">
        <v>3887</v>
      </c>
      <c r="G672" s="219"/>
      <c r="H672" s="221" t="s">
        <v>2608</v>
      </c>
      <c r="I672" s="219" t="s">
        <v>3910</v>
      </c>
      <c r="J672" s="219"/>
    </row>
    <row r="673" spans="1:10" ht="30" customHeight="1">
      <c r="A673" s="212" t="s">
        <v>3911</v>
      </c>
      <c r="B673" s="213" t="s">
        <v>3912</v>
      </c>
      <c r="C673" s="214" t="s">
        <v>3913</v>
      </c>
      <c r="D673" s="214"/>
      <c r="E673" s="215" t="s">
        <v>2607</v>
      </c>
      <c r="F673" s="214" t="s">
        <v>3887</v>
      </c>
      <c r="G673" s="214"/>
      <c r="H673" s="176" t="s">
        <v>2608</v>
      </c>
      <c r="I673" s="216" t="s">
        <v>3914</v>
      </c>
      <c r="J673" s="214"/>
    </row>
    <row r="674" spans="1:10" ht="30" customHeight="1">
      <c r="A674" s="217" t="s">
        <v>3915</v>
      </c>
      <c r="B674" s="218" t="s">
        <v>3916</v>
      </c>
      <c r="C674" s="219"/>
      <c r="D674" s="219"/>
      <c r="E674" s="222" t="s">
        <v>2607</v>
      </c>
      <c r="F674" s="219" t="s">
        <v>3887</v>
      </c>
      <c r="G674" s="219"/>
      <c r="H674" s="221" t="s">
        <v>2608</v>
      </c>
      <c r="I674" s="219" t="s">
        <v>3917</v>
      </c>
      <c r="J674" s="219"/>
    </row>
    <row r="675" spans="1:10" ht="30" customHeight="1">
      <c r="A675" s="217" t="s">
        <v>3918</v>
      </c>
      <c r="B675" s="218" t="s">
        <v>3919</v>
      </c>
      <c r="C675" s="219"/>
      <c r="D675" s="219"/>
      <c r="E675" s="220" t="s">
        <v>2607</v>
      </c>
      <c r="F675" s="219" t="s">
        <v>3887</v>
      </c>
      <c r="G675" s="219"/>
      <c r="H675" s="221" t="s">
        <v>2608</v>
      </c>
      <c r="I675" s="219" t="s">
        <v>3920</v>
      </c>
      <c r="J675" s="219"/>
    </row>
    <row r="676" spans="1:10" ht="30" customHeight="1">
      <c r="A676" s="217" t="s">
        <v>3921</v>
      </c>
      <c r="B676" s="218" t="s">
        <v>3922</v>
      </c>
      <c r="C676" s="219"/>
      <c r="D676" s="219"/>
      <c r="E676" s="222" t="s">
        <v>2607</v>
      </c>
      <c r="F676" s="219" t="s">
        <v>3887</v>
      </c>
      <c r="G676" s="219"/>
      <c r="H676" s="221" t="s">
        <v>2608</v>
      </c>
      <c r="I676" s="219" t="s">
        <v>3923</v>
      </c>
      <c r="J676" s="219"/>
    </row>
    <row r="677" spans="1:10" ht="30" customHeight="1">
      <c r="A677" s="212" t="s">
        <v>3924</v>
      </c>
      <c r="B677" s="213" t="s">
        <v>3925</v>
      </c>
      <c r="C677" s="214"/>
      <c r="D677" s="214"/>
      <c r="E677" s="215" t="s">
        <v>2607</v>
      </c>
      <c r="F677" s="214" t="s">
        <v>3887</v>
      </c>
      <c r="G677" s="214"/>
      <c r="H677" s="176" t="s">
        <v>2608</v>
      </c>
      <c r="I677" s="216" t="s">
        <v>3926</v>
      </c>
      <c r="J677" s="214"/>
    </row>
    <row r="678" spans="1:10" ht="30" customHeight="1">
      <c r="A678" s="217" t="s">
        <v>3927</v>
      </c>
      <c r="B678" s="218" t="s">
        <v>3928</v>
      </c>
      <c r="C678" s="219"/>
      <c r="D678" s="219"/>
      <c r="E678" s="222" t="s">
        <v>2607</v>
      </c>
      <c r="F678" s="219" t="s">
        <v>3887</v>
      </c>
      <c r="G678" s="219"/>
      <c r="H678" s="221" t="s">
        <v>2608</v>
      </c>
      <c r="I678" s="219" t="s">
        <v>3929</v>
      </c>
      <c r="J678" s="219"/>
    </row>
    <row r="679" spans="1:10" ht="30" customHeight="1">
      <c r="A679" s="217" t="s">
        <v>3930</v>
      </c>
      <c r="B679" s="218" t="s">
        <v>3931</v>
      </c>
      <c r="C679" s="219"/>
      <c r="D679" s="219"/>
      <c r="E679" s="220" t="s">
        <v>2607</v>
      </c>
      <c r="F679" s="219" t="s">
        <v>3887</v>
      </c>
      <c r="G679" s="219"/>
      <c r="H679" s="221" t="s">
        <v>2608</v>
      </c>
      <c r="I679" s="219" t="s">
        <v>3932</v>
      </c>
      <c r="J679" s="219"/>
    </row>
    <row r="680" spans="1:10" ht="30" customHeight="1">
      <c r="A680" s="217" t="s">
        <v>3933</v>
      </c>
      <c r="B680" s="218" t="s">
        <v>3934</v>
      </c>
      <c r="C680" s="219"/>
      <c r="D680" s="219"/>
      <c r="E680" s="222" t="s">
        <v>2607</v>
      </c>
      <c r="F680" s="219" t="s">
        <v>3887</v>
      </c>
      <c r="G680" s="219"/>
      <c r="H680" s="221" t="s">
        <v>2608</v>
      </c>
      <c r="I680" s="219" t="s">
        <v>3935</v>
      </c>
      <c r="J680" s="219"/>
    </row>
    <row r="681" spans="1:10" ht="30" customHeight="1">
      <c r="A681" s="217" t="s">
        <v>3936</v>
      </c>
      <c r="B681" s="218" t="s">
        <v>3937</v>
      </c>
      <c r="C681" s="219"/>
      <c r="D681" s="219"/>
      <c r="E681" s="220" t="s">
        <v>2607</v>
      </c>
      <c r="F681" s="219" t="s">
        <v>3887</v>
      </c>
      <c r="G681" s="219"/>
      <c r="H681" s="221" t="s">
        <v>2608</v>
      </c>
      <c r="I681" s="219" t="s">
        <v>3938</v>
      </c>
      <c r="J681" s="219"/>
    </row>
    <row r="682" spans="1:10" ht="30" customHeight="1">
      <c r="A682" s="212" t="s">
        <v>3939</v>
      </c>
      <c r="B682" s="213" t="s">
        <v>3940</v>
      </c>
      <c r="C682" s="214"/>
      <c r="D682" s="214"/>
      <c r="E682" s="208" t="s">
        <v>2607</v>
      </c>
      <c r="F682" s="214" t="s">
        <v>3887</v>
      </c>
      <c r="G682" s="214"/>
      <c r="H682" s="176" t="s">
        <v>2608</v>
      </c>
      <c r="I682" s="216" t="s">
        <v>3941</v>
      </c>
      <c r="J682" s="214"/>
    </row>
    <row r="683" spans="1:10" ht="30" customHeight="1">
      <c r="A683" s="217" t="s">
        <v>3942</v>
      </c>
      <c r="B683" s="218" t="s">
        <v>3943</v>
      </c>
      <c r="C683" s="219"/>
      <c r="D683" s="219"/>
      <c r="E683" s="220" t="s">
        <v>2607</v>
      </c>
      <c r="F683" s="219" t="s">
        <v>3887</v>
      </c>
      <c r="G683" s="219"/>
      <c r="H683" s="221" t="s">
        <v>2608</v>
      </c>
      <c r="I683" s="219" t="s">
        <v>3944</v>
      </c>
      <c r="J683" s="219"/>
    </row>
    <row r="684" spans="1:10" ht="30" customHeight="1">
      <c r="A684" s="217" t="s">
        <v>3945</v>
      </c>
      <c r="B684" s="218" t="s">
        <v>3946</v>
      </c>
      <c r="C684" s="219"/>
      <c r="D684" s="219"/>
      <c r="E684" s="222" t="s">
        <v>2607</v>
      </c>
      <c r="F684" s="219" t="s">
        <v>3887</v>
      </c>
      <c r="G684" s="219"/>
      <c r="H684" s="221" t="s">
        <v>2608</v>
      </c>
      <c r="I684" s="219" t="s">
        <v>3947</v>
      </c>
      <c r="J684" s="219"/>
    </row>
    <row r="685" spans="1:10" ht="30" customHeight="1">
      <c r="A685" s="217" t="s">
        <v>3948</v>
      </c>
      <c r="B685" s="218" t="s">
        <v>3949</v>
      </c>
      <c r="C685" s="219"/>
      <c r="D685" s="219"/>
      <c r="E685" s="220" t="s">
        <v>2607</v>
      </c>
      <c r="F685" s="219" t="s">
        <v>3887</v>
      </c>
      <c r="G685" s="219"/>
      <c r="H685" s="221" t="s">
        <v>2608</v>
      </c>
      <c r="I685" s="219" t="s">
        <v>3950</v>
      </c>
      <c r="J685" s="219"/>
    </row>
    <row r="686" spans="1:10" ht="30" customHeight="1">
      <c r="A686" s="217" t="s">
        <v>3951</v>
      </c>
      <c r="B686" s="218" t="s">
        <v>3952</v>
      </c>
      <c r="C686" s="219"/>
      <c r="D686" s="219"/>
      <c r="E686" s="222" t="s">
        <v>2607</v>
      </c>
      <c r="F686" s="219" t="s">
        <v>3887</v>
      </c>
      <c r="G686" s="219"/>
      <c r="H686" s="221" t="s">
        <v>2608</v>
      </c>
      <c r="I686" s="219" t="s">
        <v>3953</v>
      </c>
      <c r="J686" s="219"/>
    </row>
    <row r="687" spans="1:10" ht="30" customHeight="1">
      <c r="A687" s="217" t="s">
        <v>3954</v>
      </c>
      <c r="B687" s="218" t="s">
        <v>3955</v>
      </c>
      <c r="C687" s="219"/>
      <c r="D687" s="219"/>
      <c r="E687" s="220" t="s">
        <v>2607</v>
      </c>
      <c r="F687" s="219" t="s">
        <v>3887</v>
      </c>
      <c r="G687" s="219"/>
      <c r="H687" s="221" t="s">
        <v>2608</v>
      </c>
      <c r="I687" s="219" t="s">
        <v>3956</v>
      </c>
      <c r="J687" s="219"/>
    </row>
    <row r="688" spans="1:10" ht="30" customHeight="1">
      <c r="A688" s="212" t="s">
        <v>3957</v>
      </c>
      <c r="B688" s="213" t="s">
        <v>3958</v>
      </c>
      <c r="C688" s="214"/>
      <c r="D688" s="214"/>
      <c r="E688" s="208" t="s">
        <v>2607</v>
      </c>
      <c r="F688" s="214" t="s">
        <v>3887</v>
      </c>
      <c r="G688" s="214"/>
      <c r="H688" s="176" t="s">
        <v>2608</v>
      </c>
      <c r="I688" s="216" t="s">
        <v>3959</v>
      </c>
      <c r="J688" s="214"/>
    </row>
    <row r="689" spans="1:10" ht="30" customHeight="1">
      <c r="A689" s="217" t="s">
        <v>3960</v>
      </c>
      <c r="B689" s="218" t="s">
        <v>3961</v>
      </c>
      <c r="C689" s="219"/>
      <c r="D689" s="219"/>
      <c r="E689" s="220" t="s">
        <v>2607</v>
      </c>
      <c r="F689" s="219" t="s">
        <v>3887</v>
      </c>
      <c r="G689" s="219"/>
      <c r="H689" s="221" t="s">
        <v>2608</v>
      </c>
      <c r="I689" s="219" t="s">
        <v>3962</v>
      </c>
      <c r="J689" s="219"/>
    </row>
    <row r="690" spans="1:10" ht="30" customHeight="1">
      <c r="A690" s="217" t="s">
        <v>3963</v>
      </c>
      <c r="B690" s="218" t="s">
        <v>3964</v>
      </c>
      <c r="C690" s="219"/>
      <c r="D690" s="219"/>
      <c r="E690" s="222" t="s">
        <v>2607</v>
      </c>
      <c r="F690" s="219" t="s">
        <v>3887</v>
      </c>
      <c r="G690" s="219"/>
      <c r="H690" s="221" t="s">
        <v>2608</v>
      </c>
      <c r="I690" s="219" t="s">
        <v>3965</v>
      </c>
      <c r="J690" s="219"/>
    </row>
    <row r="691" spans="1:10" ht="30" customHeight="1">
      <c r="A691" s="217" t="s">
        <v>3966</v>
      </c>
      <c r="B691" s="218" t="s">
        <v>3967</v>
      </c>
      <c r="C691" s="219"/>
      <c r="D691" s="219"/>
      <c r="E691" s="220" t="s">
        <v>2607</v>
      </c>
      <c r="F691" s="219" t="s">
        <v>3887</v>
      </c>
      <c r="G691" s="219"/>
      <c r="H691" s="221" t="s">
        <v>2608</v>
      </c>
      <c r="I691" s="219" t="s">
        <v>3968</v>
      </c>
      <c r="J691" s="219"/>
    </row>
    <row r="692" spans="1:10" ht="30" customHeight="1">
      <c r="A692" s="217" t="s">
        <v>3969</v>
      </c>
      <c r="B692" s="218" t="s">
        <v>3970</v>
      </c>
      <c r="C692" s="219"/>
      <c r="D692" s="219"/>
      <c r="E692" s="222" t="s">
        <v>2607</v>
      </c>
      <c r="F692" s="219" t="s">
        <v>3887</v>
      </c>
      <c r="G692" s="219"/>
      <c r="H692" s="221" t="s">
        <v>2608</v>
      </c>
      <c r="I692" s="219" t="s">
        <v>3971</v>
      </c>
      <c r="J692" s="219"/>
    </row>
    <row r="693" spans="1:10" ht="30" customHeight="1">
      <c r="A693" s="217" t="s">
        <v>3972</v>
      </c>
      <c r="B693" s="218" t="s">
        <v>3973</v>
      </c>
      <c r="C693" s="219"/>
      <c r="D693" s="219"/>
      <c r="E693" s="220" t="s">
        <v>2607</v>
      </c>
      <c r="F693" s="219" t="s">
        <v>3887</v>
      </c>
      <c r="G693" s="219"/>
      <c r="H693" s="221" t="s">
        <v>2608</v>
      </c>
      <c r="I693" s="219" t="s">
        <v>3974</v>
      </c>
      <c r="J693" s="219"/>
    </row>
    <row r="694" spans="1:10" ht="30" customHeight="1">
      <c r="A694" s="217" t="s">
        <v>3975</v>
      </c>
      <c r="B694" s="218" t="s">
        <v>3976</v>
      </c>
      <c r="C694" s="219"/>
      <c r="D694" s="219"/>
      <c r="E694" s="222" t="s">
        <v>2607</v>
      </c>
      <c r="F694" s="219" t="s">
        <v>3887</v>
      </c>
      <c r="G694" s="219"/>
      <c r="H694" s="221" t="s">
        <v>2608</v>
      </c>
      <c r="I694" s="219" t="s">
        <v>3977</v>
      </c>
      <c r="J694" s="219"/>
    </row>
    <row r="695" spans="1:10" ht="30" customHeight="1">
      <c r="A695" s="217" t="s">
        <v>3978</v>
      </c>
      <c r="B695" s="218" t="s">
        <v>3979</v>
      </c>
      <c r="C695" s="219"/>
      <c r="D695" s="219"/>
      <c r="E695" s="220" t="s">
        <v>2607</v>
      </c>
      <c r="F695" s="219" t="s">
        <v>3887</v>
      </c>
      <c r="G695" s="219"/>
      <c r="H695" s="221" t="s">
        <v>2608</v>
      </c>
      <c r="I695" s="219" t="s">
        <v>3980</v>
      </c>
      <c r="J695" s="219"/>
    </row>
    <row r="696" spans="1:10" ht="30" customHeight="1">
      <c r="A696" s="217" t="s">
        <v>3981</v>
      </c>
      <c r="B696" s="218" t="s">
        <v>3982</v>
      </c>
      <c r="C696" s="219"/>
      <c r="D696" s="219"/>
      <c r="E696" s="222" t="s">
        <v>2607</v>
      </c>
      <c r="F696" s="219" t="s">
        <v>3887</v>
      </c>
      <c r="G696" s="219"/>
      <c r="H696" s="221" t="s">
        <v>2608</v>
      </c>
      <c r="I696" s="219" t="s">
        <v>3983</v>
      </c>
      <c r="J696" s="219"/>
    </row>
    <row r="697" spans="1:10" ht="30" customHeight="1">
      <c r="A697" s="217" t="s">
        <v>3984</v>
      </c>
      <c r="B697" s="218" t="s">
        <v>3985</v>
      </c>
      <c r="C697" s="219"/>
      <c r="D697" s="219"/>
      <c r="E697" s="220" t="s">
        <v>2607</v>
      </c>
      <c r="F697" s="219" t="s">
        <v>3887</v>
      </c>
      <c r="G697" s="219"/>
      <c r="H697" s="221" t="s">
        <v>2608</v>
      </c>
      <c r="I697" s="219" t="s">
        <v>3986</v>
      </c>
      <c r="J697" s="219"/>
    </row>
    <row r="698" spans="1:10" ht="30" customHeight="1">
      <c r="A698" s="217" t="s">
        <v>3987</v>
      </c>
      <c r="B698" s="218" t="s">
        <v>3988</v>
      </c>
      <c r="C698" s="219"/>
      <c r="D698" s="219"/>
      <c r="E698" s="222" t="s">
        <v>2607</v>
      </c>
      <c r="F698" s="219" t="s">
        <v>3887</v>
      </c>
      <c r="G698" s="219"/>
      <c r="H698" s="221" t="s">
        <v>2608</v>
      </c>
      <c r="I698" s="219" t="s">
        <v>3989</v>
      </c>
      <c r="J698" s="219"/>
    </row>
    <row r="699" spans="1:10" ht="30" customHeight="1">
      <c r="A699" s="212" t="s">
        <v>3990</v>
      </c>
      <c r="B699" s="213" t="s">
        <v>3991</v>
      </c>
      <c r="C699" s="214"/>
      <c r="D699" s="214"/>
      <c r="E699" s="215" t="s">
        <v>2607</v>
      </c>
      <c r="F699" s="214" t="s">
        <v>3887</v>
      </c>
      <c r="G699" s="214"/>
      <c r="H699" s="176" t="s">
        <v>2608</v>
      </c>
      <c r="I699" s="216" t="s">
        <v>3992</v>
      </c>
      <c r="J699" s="214"/>
    </row>
    <row r="700" spans="1:10" ht="30" customHeight="1">
      <c r="A700" s="217" t="s">
        <v>3993</v>
      </c>
      <c r="B700" s="218" t="s">
        <v>3994</v>
      </c>
      <c r="C700" s="219"/>
      <c r="D700" s="219"/>
      <c r="E700" s="222" t="s">
        <v>2607</v>
      </c>
      <c r="F700" s="219" t="s">
        <v>3887</v>
      </c>
      <c r="G700" s="219"/>
      <c r="H700" s="221" t="s">
        <v>2608</v>
      </c>
      <c r="I700" s="219" t="s">
        <v>3995</v>
      </c>
      <c r="J700" s="219"/>
    </row>
    <row r="701" spans="1:10" ht="30" customHeight="1">
      <c r="A701" s="217" t="s">
        <v>3996</v>
      </c>
      <c r="B701" s="218" t="s">
        <v>3997</v>
      </c>
      <c r="C701" s="219"/>
      <c r="D701" s="219"/>
      <c r="E701" s="220" t="s">
        <v>2607</v>
      </c>
      <c r="F701" s="219" t="s">
        <v>3887</v>
      </c>
      <c r="G701" s="219"/>
      <c r="H701" s="221" t="s">
        <v>2608</v>
      </c>
      <c r="I701" s="219" t="s">
        <v>3998</v>
      </c>
      <c r="J701" s="219"/>
    </row>
    <row r="702" spans="1:10" ht="30" customHeight="1">
      <c r="A702" s="217" t="s">
        <v>3999</v>
      </c>
      <c r="B702" s="218" t="s">
        <v>4000</v>
      </c>
      <c r="C702" s="219"/>
      <c r="D702" s="219"/>
      <c r="E702" s="222" t="s">
        <v>2607</v>
      </c>
      <c r="F702" s="219" t="s">
        <v>3887</v>
      </c>
      <c r="G702" s="219"/>
      <c r="H702" s="221" t="s">
        <v>2608</v>
      </c>
      <c r="I702" s="219" t="s">
        <v>4001</v>
      </c>
      <c r="J702" s="219"/>
    </row>
    <row r="703" spans="1:10" ht="30" customHeight="1">
      <c r="A703" s="217" t="s">
        <v>4002</v>
      </c>
      <c r="B703" s="218" t="s">
        <v>4003</v>
      </c>
      <c r="C703" s="219"/>
      <c r="D703" s="219"/>
      <c r="E703" s="220" t="s">
        <v>2607</v>
      </c>
      <c r="F703" s="219" t="s">
        <v>3887</v>
      </c>
      <c r="G703" s="219"/>
      <c r="H703" s="221" t="s">
        <v>2608</v>
      </c>
      <c r="I703" s="219" t="s">
        <v>4004</v>
      </c>
      <c r="J703" s="219"/>
    </row>
    <row r="704" spans="1:10" ht="30" customHeight="1">
      <c r="A704" s="212" t="s">
        <v>4005</v>
      </c>
      <c r="B704" s="213" t="s">
        <v>4006</v>
      </c>
      <c r="C704" s="214"/>
      <c r="D704" s="214"/>
      <c r="E704" s="208" t="s">
        <v>2607</v>
      </c>
      <c r="F704" s="214" t="s">
        <v>3887</v>
      </c>
      <c r="G704" s="214"/>
      <c r="H704" s="176" t="s">
        <v>2608</v>
      </c>
      <c r="I704" s="216" t="s">
        <v>4007</v>
      </c>
      <c r="J704" s="214"/>
    </row>
    <row r="705" spans="1:10" ht="30" customHeight="1">
      <c r="A705" s="217" t="s">
        <v>4008</v>
      </c>
      <c r="B705" s="218" t="s">
        <v>4009</v>
      </c>
      <c r="C705" s="219"/>
      <c r="D705" s="219"/>
      <c r="E705" s="220" t="s">
        <v>2607</v>
      </c>
      <c r="F705" s="219" t="s">
        <v>3887</v>
      </c>
      <c r="G705" s="219"/>
      <c r="H705" s="221" t="s">
        <v>2608</v>
      </c>
      <c r="I705" s="219" t="s">
        <v>4010</v>
      </c>
      <c r="J705" s="219"/>
    </row>
    <row r="706" spans="1:10" ht="30" customHeight="1">
      <c r="A706" s="217" t="s">
        <v>4011</v>
      </c>
      <c r="B706" s="218" t="s">
        <v>4012</v>
      </c>
      <c r="C706" s="219"/>
      <c r="D706" s="219"/>
      <c r="E706" s="222" t="s">
        <v>2607</v>
      </c>
      <c r="F706" s="219" t="s">
        <v>3887</v>
      </c>
      <c r="G706" s="219"/>
      <c r="H706" s="221" t="s">
        <v>2608</v>
      </c>
      <c r="I706" s="219" t="s">
        <v>4013</v>
      </c>
      <c r="J706" s="219"/>
    </row>
    <row r="707" spans="1:10" ht="30" customHeight="1">
      <c r="A707" s="217" t="s">
        <v>4014</v>
      </c>
      <c r="B707" s="218" t="s">
        <v>4015</v>
      </c>
      <c r="C707" s="219"/>
      <c r="D707" s="219"/>
      <c r="E707" s="220" t="s">
        <v>2607</v>
      </c>
      <c r="F707" s="219" t="s">
        <v>3887</v>
      </c>
      <c r="G707" s="219"/>
      <c r="H707" s="221" t="s">
        <v>2608</v>
      </c>
      <c r="I707" s="219" t="s">
        <v>4016</v>
      </c>
      <c r="J707" s="219"/>
    </row>
    <row r="708" spans="1:10" ht="30" customHeight="1">
      <c r="A708" s="223" t="s">
        <v>4017</v>
      </c>
      <c r="B708" s="224" t="s">
        <v>4018</v>
      </c>
      <c r="C708" s="214"/>
      <c r="D708" s="214"/>
      <c r="E708" s="208" t="s">
        <v>2607</v>
      </c>
      <c r="F708" s="214" t="s">
        <v>3887</v>
      </c>
      <c r="G708" s="214"/>
      <c r="H708" s="176" t="s">
        <v>2608</v>
      </c>
      <c r="I708" s="214" t="s">
        <v>4019</v>
      </c>
      <c r="J708" s="214"/>
    </row>
    <row r="709" spans="1:10" ht="30" customHeight="1">
      <c r="A709" s="212" t="s">
        <v>4020</v>
      </c>
      <c r="B709" s="213" t="s">
        <v>4021</v>
      </c>
      <c r="C709" s="214"/>
      <c r="D709" s="214"/>
      <c r="E709" s="215" t="s">
        <v>2607</v>
      </c>
      <c r="F709" s="214" t="s">
        <v>3887</v>
      </c>
      <c r="G709" s="214"/>
      <c r="H709" s="176" t="s">
        <v>2608</v>
      </c>
      <c r="I709" s="216" t="s">
        <v>4022</v>
      </c>
      <c r="J709" s="214"/>
    </row>
    <row r="710" spans="1:10" ht="30" customHeight="1">
      <c r="A710" s="217" t="s">
        <v>4023</v>
      </c>
      <c r="B710" s="218" t="s">
        <v>4024</v>
      </c>
      <c r="C710" s="219"/>
      <c r="D710" s="219"/>
      <c r="E710" s="222" t="s">
        <v>2607</v>
      </c>
      <c r="F710" s="219" t="s">
        <v>3887</v>
      </c>
      <c r="G710" s="219"/>
      <c r="H710" s="221" t="s">
        <v>2608</v>
      </c>
      <c r="I710" s="219" t="s">
        <v>4025</v>
      </c>
      <c r="J710" s="219"/>
    </row>
    <row r="711" spans="1:10" ht="30" customHeight="1">
      <c r="A711" s="217" t="s">
        <v>4026</v>
      </c>
      <c r="B711" s="218" t="s">
        <v>4027</v>
      </c>
      <c r="C711" s="219"/>
      <c r="D711" s="219"/>
      <c r="E711" s="220" t="s">
        <v>2607</v>
      </c>
      <c r="F711" s="219" t="s">
        <v>3887</v>
      </c>
      <c r="G711" s="219"/>
      <c r="H711" s="221" t="s">
        <v>2608</v>
      </c>
      <c r="I711" s="219" t="s">
        <v>4028</v>
      </c>
      <c r="J711" s="219"/>
    </row>
    <row r="712" spans="1:10" ht="30" customHeight="1">
      <c r="A712" s="217" t="s">
        <v>4029</v>
      </c>
      <c r="B712" s="218" t="s">
        <v>4030</v>
      </c>
      <c r="C712" s="219"/>
      <c r="D712" s="219"/>
      <c r="E712" s="222" t="s">
        <v>2607</v>
      </c>
      <c r="F712" s="219" t="s">
        <v>3887</v>
      </c>
      <c r="G712" s="219"/>
      <c r="H712" s="221" t="s">
        <v>2608</v>
      </c>
      <c r="I712" s="219" t="s">
        <v>4031</v>
      </c>
      <c r="J712" s="219"/>
    </row>
    <row r="713" spans="1:10" ht="30" customHeight="1">
      <c r="A713" s="212" t="s">
        <v>4032</v>
      </c>
      <c r="B713" s="213" t="s">
        <v>4033</v>
      </c>
      <c r="C713" s="214"/>
      <c r="D713" s="214"/>
      <c r="E713" s="215" t="s">
        <v>2607</v>
      </c>
      <c r="F713" s="214" t="s">
        <v>3887</v>
      </c>
      <c r="G713" s="214"/>
      <c r="H713" s="176" t="s">
        <v>2608</v>
      </c>
      <c r="I713" s="216" t="s">
        <v>4034</v>
      </c>
      <c r="J713" s="214"/>
    </row>
    <row r="714" spans="1:10" ht="30" customHeight="1">
      <c r="A714" s="217" t="s">
        <v>4035</v>
      </c>
      <c r="B714" s="218" t="s">
        <v>4036</v>
      </c>
      <c r="C714" s="219"/>
      <c r="D714" s="219"/>
      <c r="E714" s="222" t="s">
        <v>2607</v>
      </c>
      <c r="F714" s="219" t="s">
        <v>3887</v>
      </c>
      <c r="G714" s="219"/>
      <c r="H714" s="221" t="s">
        <v>2608</v>
      </c>
      <c r="I714" s="219" t="s">
        <v>4037</v>
      </c>
      <c r="J714" s="219"/>
    </row>
    <row r="715" spans="1:10" ht="30" customHeight="1">
      <c r="A715" s="217" t="s">
        <v>4038</v>
      </c>
      <c r="B715" s="218" t="s">
        <v>4039</v>
      </c>
      <c r="C715" s="219"/>
      <c r="D715" s="219"/>
      <c r="E715" s="220" t="s">
        <v>2607</v>
      </c>
      <c r="F715" s="219" t="s">
        <v>3887</v>
      </c>
      <c r="G715" s="219"/>
      <c r="H715" s="221" t="s">
        <v>2608</v>
      </c>
      <c r="I715" s="219" t="s">
        <v>4040</v>
      </c>
      <c r="J715" s="219"/>
    </row>
    <row r="716" spans="1:10" ht="30" customHeight="1">
      <c r="A716" s="217" t="s">
        <v>4041</v>
      </c>
      <c r="B716" s="218" t="s">
        <v>4042</v>
      </c>
      <c r="C716" s="219"/>
      <c r="D716" s="219"/>
      <c r="E716" s="222" t="s">
        <v>2607</v>
      </c>
      <c r="F716" s="219" t="s">
        <v>3887</v>
      </c>
      <c r="G716" s="219"/>
      <c r="H716" s="221" t="s">
        <v>2608</v>
      </c>
      <c r="I716" s="219" t="s">
        <v>4043</v>
      </c>
      <c r="J716" s="219"/>
    </row>
    <row r="717" spans="1:10" ht="30" customHeight="1">
      <c r="A717" s="212" t="s">
        <v>4044</v>
      </c>
      <c r="B717" s="213" t="s">
        <v>4045</v>
      </c>
      <c r="C717" s="214"/>
      <c r="D717" s="214"/>
      <c r="E717" s="215" t="s">
        <v>2607</v>
      </c>
      <c r="F717" s="214" t="s">
        <v>3887</v>
      </c>
      <c r="G717" s="214"/>
      <c r="H717" s="176" t="s">
        <v>2608</v>
      </c>
      <c r="I717" s="216" t="s">
        <v>4046</v>
      </c>
      <c r="J717" s="214"/>
    </row>
    <row r="718" spans="1:10" ht="30" customHeight="1">
      <c r="A718" s="217" t="s">
        <v>4047</v>
      </c>
      <c r="B718" s="218" t="s">
        <v>4048</v>
      </c>
      <c r="C718" s="219"/>
      <c r="D718" s="219"/>
      <c r="E718" s="222" t="s">
        <v>2607</v>
      </c>
      <c r="F718" s="219" t="s">
        <v>3887</v>
      </c>
      <c r="G718" s="219"/>
      <c r="H718" s="221" t="s">
        <v>2608</v>
      </c>
      <c r="I718" s="219" t="s">
        <v>4049</v>
      </c>
      <c r="J718" s="219"/>
    </row>
    <row r="719" spans="1:10" ht="30" customHeight="1">
      <c r="A719" s="217" t="s">
        <v>4050</v>
      </c>
      <c r="B719" s="218" t="s">
        <v>4051</v>
      </c>
      <c r="C719" s="219"/>
      <c r="D719" s="219"/>
      <c r="E719" s="220" t="s">
        <v>2607</v>
      </c>
      <c r="F719" s="219" t="s">
        <v>3887</v>
      </c>
      <c r="G719" s="219"/>
      <c r="H719" s="221" t="s">
        <v>2608</v>
      </c>
      <c r="I719" s="219" t="s">
        <v>4052</v>
      </c>
      <c r="J719" s="219"/>
    </row>
    <row r="720" spans="1:10" ht="30" customHeight="1">
      <c r="A720" s="217" t="s">
        <v>4053</v>
      </c>
      <c r="B720" s="218" t="s">
        <v>4054</v>
      </c>
      <c r="C720" s="219"/>
      <c r="D720" s="219"/>
      <c r="E720" s="222" t="s">
        <v>2607</v>
      </c>
      <c r="F720" s="219" t="s">
        <v>3887</v>
      </c>
      <c r="G720" s="219"/>
      <c r="H720" s="221" t="s">
        <v>2608</v>
      </c>
      <c r="I720" s="219" t="s">
        <v>4055</v>
      </c>
      <c r="J720" s="219"/>
    </row>
    <row r="721" spans="1:10" ht="30" customHeight="1">
      <c r="A721" s="223" t="s">
        <v>4056</v>
      </c>
      <c r="B721" s="213" t="s">
        <v>4057</v>
      </c>
      <c r="C721" s="214"/>
      <c r="D721" s="214"/>
      <c r="E721" s="215" t="s">
        <v>2607</v>
      </c>
      <c r="F721" s="214" t="s">
        <v>3887</v>
      </c>
      <c r="G721" s="214"/>
      <c r="H721" s="176" t="s">
        <v>2608</v>
      </c>
      <c r="I721" s="214" t="s">
        <v>4058</v>
      </c>
      <c r="J721" s="214"/>
    </row>
    <row r="722" spans="1:10" ht="30" customHeight="1">
      <c r="A722" s="212" t="s">
        <v>4059</v>
      </c>
      <c r="B722" s="224" t="s">
        <v>4060</v>
      </c>
      <c r="C722" s="214"/>
      <c r="D722" s="214"/>
      <c r="E722" s="208" t="s">
        <v>2607</v>
      </c>
      <c r="F722" s="214" t="s">
        <v>3887</v>
      </c>
      <c r="G722" s="214"/>
      <c r="H722" s="176" t="s">
        <v>2608</v>
      </c>
      <c r="I722" s="216" t="s">
        <v>4061</v>
      </c>
      <c r="J722" s="214"/>
    </row>
    <row r="723" spans="1:10" ht="30" customHeight="1">
      <c r="A723" s="217" t="s">
        <v>4062</v>
      </c>
      <c r="B723" s="218" t="s">
        <v>4063</v>
      </c>
      <c r="C723" s="219"/>
      <c r="D723" s="219"/>
      <c r="E723" s="220" t="s">
        <v>2607</v>
      </c>
      <c r="F723" s="219" t="s">
        <v>3887</v>
      </c>
      <c r="G723" s="219"/>
      <c r="H723" s="221" t="s">
        <v>2608</v>
      </c>
      <c r="I723" s="219" t="s">
        <v>4064</v>
      </c>
      <c r="J723" s="219"/>
    </row>
    <row r="724" spans="1:10" ht="30" customHeight="1">
      <c r="A724" s="217" t="s">
        <v>4065</v>
      </c>
      <c r="B724" s="218" t="s">
        <v>4066</v>
      </c>
      <c r="C724" s="219"/>
      <c r="D724" s="219"/>
      <c r="E724" s="222" t="s">
        <v>2607</v>
      </c>
      <c r="F724" s="219" t="s">
        <v>3887</v>
      </c>
      <c r="G724" s="219"/>
      <c r="H724" s="221" t="s">
        <v>2608</v>
      </c>
      <c r="I724" s="219" t="s">
        <v>4067</v>
      </c>
      <c r="J724" s="219"/>
    </row>
    <row r="725" spans="1:10" ht="30" customHeight="1">
      <c r="A725" s="217" t="s">
        <v>4068</v>
      </c>
      <c r="B725" s="218" t="s">
        <v>4069</v>
      </c>
      <c r="C725" s="219"/>
      <c r="D725" s="219"/>
      <c r="E725" s="220" t="s">
        <v>2607</v>
      </c>
      <c r="F725" s="219" t="s">
        <v>3887</v>
      </c>
      <c r="G725" s="219"/>
      <c r="H725" s="221" t="s">
        <v>2608</v>
      </c>
      <c r="I725" s="219" t="s">
        <v>4070</v>
      </c>
      <c r="J725" s="219"/>
    </row>
    <row r="726" spans="1:10" ht="30" customHeight="1">
      <c r="A726" s="217" t="s">
        <v>4071</v>
      </c>
      <c r="B726" s="218" t="s">
        <v>4072</v>
      </c>
      <c r="C726" s="219"/>
      <c r="D726" s="219"/>
      <c r="E726" s="222" t="s">
        <v>2607</v>
      </c>
      <c r="F726" s="219" t="s">
        <v>3887</v>
      </c>
      <c r="G726" s="219"/>
      <c r="H726" s="221" t="s">
        <v>2608</v>
      </c>
      <c r="I726" s="219" t="s">
        <v>4073</v>
      </c>
      <c r="J726" s="219"/>
    </row>
    <row r="727" spans="1:10" ht="30" customHeight="1">
      <c r="A727" s="225" t="s">
        <v>4074</v>
      </c>
      <c r="B727" s="226" t="s">
        <v>4075</v>
      </c>
      <c r="C727" s="214"/>
      <c r="D727" s="214"/>
      <c r="E727" s="215" t="s">
        <v>2607</v>
      </c>
      <c r="F727" s="214" t="s">
        <v>3887</v>
      </c>
      <c r="G727" s="214"/>
      <c r="H727" s="176" t="s">
        <v>2608</v>
      </c>
      <c r="I727" s="227" t="s">
        <v>4076</v>
      </c>
      <c r="J727" s="214"/>
    </row>
    <row r="728" spans="1:10" ht="30" customHeight="1">
      <c r="A728" s="217" t="s">
        <v>4077</v>
      </c>
      <c r="B728" s="218" t="s">
        <v>4078</v>
      </c>
      <c r="C728" s="219"/>
      <c r="D728" s="219"/>
      <c r="E728" s="222" t="s">
        <v>2607</v>
      </c>
      <c r="F728" s="219" t="s">
        <v>3887</v>
      </c>
      <c r="G728" s="219"/>
      <c r="H728" s="221" t="s">
        <v>2608</v>
      </c>
      <c r="I728" s="219" t="s">
        <v>4079</v>
      </c>
      <c r="J728" s="219"/>
    </row>
    <row r="729" spans="1:10" ht="30" customHeight="1">
      <c r="A729" s="217" t="s">
        <v>4080</v>
      </c>
      <c r="B729" s="218" t="s">
        <v>4081</v>
      </c>
      <c r="C729" s="219"/>
      <c r="D729" s="219"/>
      <c r="E729" s="220" t="s">
        <v>2607</v>
      </c>
      <c r="F729" s="219" t="s">
        <v>3887</v>
      </c>
      <c r="G729" s="219"/>
      <c r="H729" s="221" t="s">
        <v>2608</v>
      </c>
      <c r="I729" s="219" t="s">
        <v>4082</v>
      </c>
      <c r="J729" s="219"/>
    </row>
    <row r="730" spans="1:10" ht="30" customHeight="1">
      <c r="A730" s="217" t="s">
        <v>4083</v>
      </c>
      <c r="B730" s="218" t="s">
        <v>4084</v>
      </c>
      <c r="C730" s="219"/>
      <c r="D730" s="219"/>
      <c r="E730" s="222" t="s">
        <v>2607</v>
      </c>
      <c r="F730" s="219" t="s">
        <v>3887</v>
      </c>
      <c r="G730" s="219"/>
      <c r="H730" s="221" t="s">
        <v>2608</v>
      </c>
      <c r="I730" s="219" t="s">
        <v>4085</v>
      </c>
      <c r="J730" s="219"/>
    </row>
    <row r="731" spans="1:10" ht="30" customHeight="1">
      <c r="A731" s="217" t="s">
        <v>4086</v>
      </c>
      <c r="B731" s="218" t="s">
        <v>4087</v>
      </c>
      <c r="C731" s="219"/>
      <c r="D731" s="219"/>
      <c r="E731" s="220" t="s">
        <v>2607</v>
      </c>
      <c r="F731" s="219" t="s">
        <v>3887</v>
      </c>
      <c r="G731" s="219"/>
      <c r="H731" s="221" t="s">
        <v>2608</v>
      </c>
      <c r="I731" s="219" t="s">
        <v>4088</v>
      </c>
      <c r="J731" s="219"/>
    </row>
    <row r="732" spans="1:10" ht="30" customHeight="1">
      <c r="A732" s="217" t="s">
        <v>4089</v>
      </c>
      <c r="B732" s="218" t="s">
        <v>4090</v>
      </c>
      <c r="C732" s="219"/>
      <c r="D732" s="219"/>
      <c r="E732" s="222" t="s">
        <v>2607</v>
      </c>
      <c r="F732" s="219" t="s">
        <v>3887</v>
      </c>
      <c r="G732" s="219"/>
      <c r="H732" s="221" t="s">
        <v>2608</v>
      </c>
      <c r="I732" s="219" t="s">
        <v>4091</v>
      </c>
      <c r="J732" s="219"/>
    </row>
    <row r="733" spans="1:10" ht="30" customHeight="1">
      <c r="A733" s="217" t="s">
        <v>4092</v>
      </c>
      <c r="B733" s="218" t="s">
        <v>4093</v>
      </c>
      <c r="C733" s="219"/>
      <c r="D733" s="219"/>
      <c r="E733" s="220" t="s">
        <v>2607</v>
      </c>
      <c r="F733" s="219" t="s">
        <v>3887</v>
      </c>
      <c r="G733" s="219"/>
      <c r="H733" s="221" t="s">
        <v>2608</v>
      </c>
      <c r="I733" s="219" t="s">
        <v>4094</v>
      </c>
      <c r="J733" s="219"/>
    </row>
    <row r="734" spans="1:10" ht="30" customHeight="1">
      <c r="A734" s="223" t="s">
        <v>4095</v>
      </c>
      <c r="B734" s="224" t="s">
        <v>4096</v>
      </c>
      <c r="C734" s="214"/>
      <c r="D734" s="214"/>
      <c r="E734" s="208" t="s">
        <v>2607</v>
      </c>
      <c r="F734" s="214" t="s">
        <v>3887</v>
      </c>
      <c r="G734" s="214"/>
      <c r="H734" s="176" t="s">
        <v>2608</v>
      </c>
      <c r="I734" s="214" t="s">
        <v>4097</v>
      </c>
      <c r="J734" s="214"/>
    </row>
    <row r="735" spans="1:10" ht="30" customHeight="1">
      <c r="A735" s="223" t="s">
        <v>4098</v>
      </c>
      <c r="B735" s="224" t="s">
        <v>4099</v>
      </c>
      <c r="C735" s="214"/>
      <c r="D735" s="214"/>
      <c r="E735" s="215" t="s">
        <v>2607</v>
      </c>
      <c r="F735" s="214" t="s">
        <v>3887</v>
      </c>
      <c r="G735" s="214"/>
      <c r="H735" s="176" t="s">
        <v>2608</v>
      </c>
      <c r="I735" s="214" t="s">
        <v>4100</v>
      </c>
      <c r="J735" s="214"/>
    </row>
    <row r="736" spans="1:10" s="205" customFormat="1" ht="30" customHeight="1">
      <c r="A736" s="228" t="s">
        <v>4101</v>
      </c>
      <c r="B736" s="229" t="s">
        <v>4102</v>
      </c>
      <c r="C736" s="230"/>
      <c r="D736" s="230"/>
      <c r="E736" s="231" t="s">
        <v>2607</v>
      </c>
      <c r="F736" s="232" t="s">
        <v>3887</v>
      </c>
      <c r="G736" s="230"/>
      <c r="H736" s="233" t="s">
        <v>2608</v>
      </c>
      <c r="I736" s="232" t="s">
        <v>4103</v>
      </c>
      <c r="J736" s="230"/>
    </row>
    <row r="737" spans="1:10" s="205" customFormat="1" ht="30" customHeight="1">
      <c r="A737" s="228" t="s">
        <v>4104</v>
      </c>
      <c r="B737" s="229" t="s">
        <v>4105</v>
      </c>
      <c r="C737" s="234"/>
      <c r="D737" s="235"/>
      <c r="E737" s="236" t="s">
        <v>2607</v>
      </c>
      <c r="F737" s="232" t="s">
        <v>3887</v>
      </c>
      <c r="G737" s="234"/>
      <c r="H737" s="233" t="s">
        <v>2608</v>
      </c>
      <c r="I737" s="232" t="s">
        <v>4106</v>
      </c>
      <c r="J737" s="234"/>
    </row>
    <row r="738" spans="1:10" s="205" customFormat="1" ht="30" customHeight="1">
      <c r="A738" s="228" t="s">
        <v>4107</v>
      </c>
      <c r="B738" s="229" t="s">
        <v>4108</v>
      </c>
      <c r="C738" s="234"/>
      <c r="D738" s="235"/>
      <c r="E738" s="231" t="s">
        <v>2607</v>
      </c>
      <c r="F738" s="232" t="s">
        <v>3887</v>
      </c>
      <c r="G738" s="234"/>
      <c r="H738" s="233" t="s">
        <v>2608</v>
      </c>
      <c r="I738" s="232" t="s">
        <v>4109</v>
      </c>
      <c r="J738" s="234"/>
    </row>
    <row r="739" spans="1:10" s="205" customFormat="1" ht="30" customHeight="1">
      <c r="A739" s="228" t="s">
        <v>4110</v>
      </c>
      <c r="B739" s="229" t="s">
        <v>4111</v>
      </c>
      <c r="C739" s="234"/>
      <c r="D739" s="235"/>
      <c r="E739" s="236" t="s">
        <v>2607</v>
      </c>
      <c r="F739" s="232" t="s">
        <v>3887</v>
      </c>
      <c r="G739" s="234"/>
      <c r="H739" s="233" t="s">
        <v>2608</v>
      </c>
      <c r="I739" s="232" t="s">
        <v>4112</v>
      </c>
      <c r="J739" s="234"/>
    </row>
    <row r="740" spans="1:10" s="205" customFormat="1" ht="30" customHeight="1">
      <c r="A740" s="228" t="s">
        <v>4113</v>
      </c>
      <c r="B740" s="229" t="s">
        <v>4114</v>
      </c>
      <c r="C740" s="234"/>
      <c r="D740" s="235"/>
      <c r="E740" s="231" t="s">
        <v>2607</v>
      </c>
      <c r="F740" s="232" t="s">
        <v>3887</v>
      </c>
      <c r="G740" s="234"/>
      <c r="H740" s="233" t="s">
        <v>2608</v>
      </c>
      <c r="I740" s="232" t="s">
        <v>4115</v>
      </c>
      <c r="J740" s="234"/>
    </row>
    <row r="741" spans="1:10" ht="30" customHeight="1">
      <c r="A741" s="116" t="s">
        <v>4116</v>
      </c>
      <c r="B741" s="116" t="s">
        <v>4117</v>
      </c>
      <c r="C741" s="116"/>
      <c r="D741" s="116" t="s">
        <v>4118</v>
      </c>
      <c r="E741" s="117" t="s">
        <v>2607</v>
      </c>
      <c r="F741" s="116">
        <v>20110722</v>
      </c>
      <c r="G741" s="116"/>
      <c r="H741" s="117" t="s">
        <v>2608</v>
      </c>
      <c r="I741" s="237" t="s">
        <v>4119</v>
      </c>
      <c r="J741" s="116"/>
    </row>
    <row r="742" spans="1:10" ht="30" customHeight="1">
      <c r="A742" s="115" t="s">
        <v>4120</v>
      </c>
      <c r="B742" s="116" t="s">
        <v>4121</v>
      </c>
      <c r="C742" s="116" t="s">
        <v>4122</v>
      </c>
      <c r="D742" s="117"/>
      <c r="E742" s="117" t="s">
        <v>2607</v>
      </c>
      <c r="F742" s="238">
        <v>20110722</v>
      </c>
      <c r="G742" s="117"/>
      <c r="H742" s="117" t="s">
        <v>2608</v>
      </c>
      <c r="I742" s="118" t="s">
        <v>4123</v>
      </c>
      <c r="J742" s="117"/>
    </row>
    <row r="743" spans="1:10" ht="30" customHeight="1">
      <c r="A743" s="119" t="s">
        <v>4124</v>
      </c>
      <c r="B743" s="120" t="s">
        <v>4125</v>
      </c>
      <c r="C743" s="159"/>
      <c r="D743" s="159"/>
      <c r="E743" s="122" t="s">
        <v>2607</v>
      </c>
      <c r="F743" s="239">
        <v>20110722</v>
      </c>
      <c r="G743" s="159"/>
      <c r="H743" s="168" t="s">
        <v>2608</v>
      </c>
      <c r="I743" s="123" t="s">
        <v>4126</v>
      </c>
      <c r="J743" s="159"/>
    </row>
    <row r="744" spans="1:10" ht="30" customHeight="1">
      <c r="A744" s="119" t="s">
        <v>4127</v>
      </c>
      <c r="B744" s="120" t="s">
        <v>4128</v>
      </c>
      <c r="C744" s="159"/>
      <c r="D744" s="159"/>
      <c r="E744" s="122" t="s">
        <v>2607</v>
      </c>
      <c r="F744" s="239">
        <v>20110722</v>
      </c>
      <c r="G744" s="159"/>
      <c r="H744" s="122" t="s">
        <v>2608</v>
      </c>
      <c r="I744" s="123" t="s">
        <v>4129</v>
      </c>
      <c r="J744" s="159"/>
    </row>
    <row r="745" spans="1:10" ht="30" customHeight="1">
      <c r="A745" s="119" t="s">
        <v>4130</v>
      </c>
      <c r="B745" s="120" t="s">
        <v>4131</v>
      </c>
      <c r="C745" s="159"/>
      <c r="D745" s="159"/>
      <c r="E745" s="122" t="s">
        <v>2607</v>
      </c>
      <c r="F745" s="239">
        <v>20110722</v>
      </c>
      <c r="G745" s="159"/>
      <c r="H745" s="168" t="s">
        <v>2608</v>
      </c>
      <c r="I745" s="123" t="s">
        <v>4132</v>
      </c>
      <c r="J745" s="159"/>
    </row>
    <row r="746" spans="1:10" ht="30" customHeight="1">
      <c r="A746" s="119" t="s">
        <v>4133</v>
      </c>
      <c r="B746" s="120" t="s">
        <v>4134</v>
      </c>
      <c r="C746" s="124"/>
      <c r="D746" s="124"/>
      <c r="E746" s="122" t="s">
        <v>2607</v>
      </c>
      <c r="F746" s="239">
        <v>20110722</v>
      </c>
      <c r="G746" s="124"/>
      <c r="H746" s="122" t="s">
        <v>2608</v>
      </c>
      <c r="I746" s="123" t="s">
        <v>4135</v>
      </c>
      <c r="J746" s="124"/>
    </row>
    <row r="747" spans="1:10" ht="30" customHeight="1">
      <c r="A747" s="119" t="s">
        <v>4136</v>
      </c>
      <c r="B747" s="120" t="s">
        <v>4137</v>
      </c>
      <c r="C747" s="124"/>
      <c r="D747" s="124"/>
      <c r="E747" s="122" t="s">
        <v>2607</v>
      </c>
      <c r="F747" s="239">
        <v>20110722</v>
      </c>
      <c r="G747" s="124"/>
      <c r="H747" s="122" t="s">
        <v>2608</v>
      </c>
      <c r="I747" s="123" t="s">
        <v>4138</v>
      </c>
      <c r="J747" s="124"/>
    </row>
    <row r="748" spans="1:10" ht="30" customHeight="1">
      <c r="A748" s="115" t="s">
        <v>4139</v>
      </c>
      <c r="B748" s="116" t="s">
        <v>4140</v>
      </c>
      <c r="C748" s="125"/>
      <c r="D748" s="125"/>
      <c r="E748" s="117" t="s">
        <v>2607</v>
      </c>
      <c r="F748" s="238">
        <v>20110722</v>
      </c>
      <c r="G748" s="125"/>
      <c r="H748" s="160" t="s">
        <v>2608</v>
      </c>
      <c r="I748" s="118" t="s">
        <v>4141</v>
      </c>
      <c r="J748" s="125"/>
    </row>
    <row r="749" spans="1:10" ht="30" customHeight="1">
      <c r="A749" s="119" t="s">
        <v>4142</v>
      </c>
      <c r="B749" s="120" t="s">
        <v>4143</v>
      </c>
      <c r="C749" s="124"/>
      <c r="D749" s="124"/>
      <c r="E749" s="122" t="s">
        <v>2607</v>
      </c>
      <c r="F749" s="239">
        <v>20110722</v>
      </c>
      <c r="G749" s="124"/>
      <c r="H749" s="122" t="s">
        <v>2608</v>
      </c>
      <c r="I749" s="123" t="s">
        <v>4144</v>
      </c>
      <c r="J749" s="124"/>
    </row>
    <row r="750" spans="1:10" ht="30" customHeight="1">
      <c r="A750" s="119" t="s">
        <v>4145</v>
      </c>
      <c r="B750" s="120" t="s">
        <v>4146</v>
      </c>
      <c r="C750" s="124"/>
      <c r="D750" s="124"/>
      <c r="E750" s="122" t="s">
        <v>2607</v>
      </c>
      <c r="F750" s="239">
        <v>20110722</v>
      </c>
      <c r="G750" s="124"/>
      <c r="H750" s="168" t="s">
        <v>2608</v>
      </c>
      <c r="I750" s="123" t="s">
        <v>4147</v>
      </c>
      <c r="J750" s="124"/>
    </row>
    <row r="751" spans="1:10" ht="30" customHeight="1">
      <c r="A751" s="119" t="s">
        <v>4148</v>
      </c>
      <c r="B751" s="120" t="s">
        <v>4149</v>
      </c>
      <c r="C751" s="124"/>
      <c r="D751" s="124"/>
      <c r="E751" s="122" t="s">
        <v>2607</v>
      </c>
      <c r="F751" s="239">
        <v>20110722</v>
      </c>
      <c r="G751" s="124"/>
      <c r="H751" s="122" t="s">
        <v>2608</v>
      </c>
      <c r="I751" s="123" t="s">
        <v>4150</v>
      </c>
      <c r="J751" s="124"/>
    </row>
    <row r="752" spans="1:10" ht="30" customHeight="1">
      <c r="A752" s="119" t="s">
        <v>4151</v>
      </c>
      <c r="B752" s="120" t="s">
        <v>4152</v>
      </c>
      <c r="C752" s="124"/>
      <c r="D752" s="124"/>
      <c r="E752" s="122" t="s">
        <v>2607</v>
      </c>
      <c r="F752" s="239">
        <v>20110722</v>
      </c>
      <c r="G752" s="124"/>
      <c r="H752" s="168" t="s">
        <v>2608</v>
      </c>
      <c r="I752" s="123" t="s">
        <v>4153</v>
      </c>
      <c r="J752" s="124"/>
    </row>
    <row r="753" spans="1:10" ht="30" customHeight="1">
      <c r="A753" s="115" t="s">
        <v>4154</v>
      </c>
      <c r="B753" s="116" t="s">
        <v>4155</v>
      </c>
      <c r="C753" s="116" t="s">
        <v>4156</v>
      </c>
      <c r="D753" s="125"/>
      <c r="E753" s="117" t="s">
        <v>2607</v>
      </c>
      <c r="F753" s="238">
        <v>20110722</v>
      </c>
      <c r="G753" s="125"/>
      <c r="H753" s="160" t="s">
        <v>2608</v>
      </c>
      <c r="I753" s="118" t="s">
        <v>4157</v>
      </c>
      <c r="J753" s="125"/>
    </row>
    <row r="754" spans="1:10" ht="30" customHeight="1">
      <c r="A754" s="119" t="s">
        <v>4158</v>
      </c>
      <c r="B754" s="120" t="s">
        <v>4159</v>
      </c>
      <c r="C754" s="120" t="s">
        <v>4160</v>
      </c>
      <c r="D754" s="124"/>
      <c r="E754" s="122" t="s">
        <v>2607</v>
      </c>
      <c r="F754" s="239">
        <v>20110722</v>
      </c>
      <c r="G754" s="124"/>
      <c r="H754" s="168" t="s">
        <v>2608</v>
      </c>
      <c r="I754" s="123" t="s">
        <v>4161</v>
      </c>
      <c r="J754" s="124"/>
    </row>
    <row r="755" spans="1:10" ht="30" customHeight="1">
      <c r="A755" s="119" t="s">
        <v>4162</v>
      </c>
      <c r="B755" s="120" t="s">
        <v>4163</v>
      </c>
      <c r="C755" s="120" t="s">
        <v>4164</v>
      </c>
      <c r="D755" s="124"/>
      <c r="E755" s="122" t="s">
        <v>2607</v>
      </c>
      <c r="F755" s="239">
        <v>20110722</v>
      </c>
      <c r="G755" s="124"/>
      <c r="H755" s="168" t="s">
        <v>2608</v>
      </c>
      <c r="I755" s="123" t="s">
        <v>4165</v>
      </c>
      <c r="J755" s="124"/>
    </row>
    <row r="756" spans="1:10" ht="30" customHeight="1">
      <c r="A756" s="119" t="s">
        <v>4166</v>
      </c>
      <c r="B756" s="120" t="s">
        <v>4167</v>
      </c>
      <c r="C756" s="120" t="s">
        <v>4168</v>
      </c>
      <c r="D756" s="124"/>
      <c r="E756" s="122" t="s">
        <v>2607</v>
      </c>
      <c r="F756" s="239">
        <v>20110722</v>
      </c>
      <c r="G756" s="124"/>
      <c r="H756" s="168" t="s">
        <v>2608</v>
      </c>
      <c r="I756" s="123" t="s">
        <v>4169</v>
      </c>
      <c r="J756" s="124"/>
    </row>
    <row r="757" spans="1:10" ht="30" customHeight="1">
      <c r="A757" s="115" t="s">
        <v>4170</v>
      </c>
      <c r="B757" s="116" t="s">
        <v>4171</v>
      </c>
      <c r="C757" s="125"/>
      <c r="D757" s="125"/>
      <c r="E757" s="117" t="s">
        <v>2607</v>
      </c>
      <c r="F757" s="238">
        <v>20110722</v>
      </c>
      <c r="G757" s="125"/>
      <c r="H757" s="160" t="s">
        <v>2608</v>
      </c>
      <c r="I757" s="118" t="s">
        <v>4172</v>
      </c>
      <c r="J757" s="125"/>
    </row>
    <row r="758" spans="1:10" ht="30" customHeight="1">
      <c r="A758" s="115" t="s">
        <v>4173</v>
      </c>
      <c r="B758" s="116" t="s">
        <v>4174</v>
      </c>
      <c r="C758" s="125"/>
      <c r="D758" s="125"/>
      <c r="E758" s="117" t="s">
        <v>2607</v>
      </c>
      <c r="F758" s="238">
        <v>20110722</v>
      </c>
      <c r="G758" s="125"/>
      <c r="H758" s="160" t="s">
        <v>2608</v>
      </c>
      <c r="I758" s="118" t="s">
        <v>4175</v>
      </c>
      <c r="J758" s="125"/>
    </row>
    <row r="759" spans="1:10" ht="30" customHeight="1">
      <c r="A759" s="115" t="s">
        <v>4176</v>
      </c>
      <c r="B759" s="116" t="s">
        <v>4177</v>
      </c>
      <c r="C759" s="116" t="s">
        <v>4178</v>
      </c>
      <c r="D759" s="125"/>
      <c r="E759" s="117" t="s">
        <v>2607</v>
      </c>
      <c r="F759" s="238">
        <v>20110722</v>
      </c>
      <c r="G759" s="125"/>
      <c r="H759" s="160" t="s">
        <v>2608</v>
      </c>
      <c r="I759" s="118" t="s">
        <v>4179</v>
      </c>
      <c r="J759" s="125"/>
    </row>
    <row r="760" spans="1:10" ht="30" customHeight="1">
      <c r="A760" s="115" t="s">
        <v>4180</v>
      </c>
      <c r="B760" s="116" t="s">
        <v>4181</v>
      </c>
      <c r="C760" s="125"/>
      <c r="D760" s="125"/>
      <c r="E760" s="117" t="s">
        <v>2607</v>
      </c>
      <c r="F760" s="238">
        <v>20110722</v>
      </c>
      <c r="G760" s="125"/>
      <c r="H760" s="160" t="s">
        <v>2608</v>
      </c>
      <c r="I760" s="118" t="s">
        <v>4182</v>
      </c>
      <c r="J760" s="125"/>
    </row>
    <row r="761" spans="1:10" ht="30" customHeight="1">
      <c r="A761" s="119" t="s">
        <v>4183</v>
      </c>
      <c r="B761" s="120" t="s">
        <v>4184</v>
      </c>
      <c r="C761" s="124"/>
      <c r="D761" s="124"/>
      <c r="E761" s="122" t="s">
        <v>2607</v>
      </c>
      <c r="F761" s="239">
        <v>20110722</v>
      </c>
      <c r="G761" s="124"/>
      <c r="H761" s="168" t="s">
        <v>2608</v>
      </c>
      <c r="I761" s="123" t="s">
        <v>4185</v>
      </c>
      <c r="J761" s="124"/>
    </row>
    <row r="762" spans="1:10" ht="30" customHeight="1">
      <c r="A762" s="119" t="s">
        <v>4186</v>
      </c>
      <c r="B762" s="120" t="s">
        <v>4187</v>
      </c>
      <c r="C762" s="124"/>
      <c r="D762" s="124"/>
      <c r="E762" s="122" t="s">
        <v>2607</v>
      </c>
      <c r="F762" s="239">
        <v>20110722</v>
      </c>
      <c r="G762" s="124"/>
      <c r="H762" s="168" t="s">
        <v>2608</v>
      </c>
      <c r="I762" s="123" t="s">
        <v>4188</v>
      </c>
      <c r="J762" s="124"/>
    </row>
    <row r="763" spans="1:10" ht="30" customHeight="1">
      <c r="A763" s="119" t="s">
        <v>4189</v>
      </c>
      <c r="B763" s="120" t="s">
        <v>4190</v>
      </c>
      <c r="C763" s="124"/>
      <c r="D763" s="124"/>
      <c r="E763" s="122" t="s">
        <v>2607</v>
      </c>
      <c r="F763" s="239">
        <v>20110722</v>
      </c>
      <c r="G763" s="124"/>
      <c r="H763" s="168" t="s">
        <v>2608</v>
      </c>
      <c r="I763" s="123" t="s">
        <v>4191</v>
      </c>
      <c r="J763" s="124"/>
    </row>
    <row r="764" spans="1:10" ht="30" customHeight="1">
      <c r="A764" s="115" t="s">
        <v>4192</v>
      </c>
      <c r="B764" s="116" t="s">
        <v>4193</v>
      </c>
      <c r="C764" s="116" t="s">
        <v>4194</v>
      </c>
      <c r="D764" s="125"/>
      <c r="E764" s="117" t="s">
        <v>2607</v>
      </c>
      <c r="F764" s="238">
        <v>20110722</v>
      </c>
      <c r="G764" s="125"/>
      <c r="H764" s="160" t="s">
        <v>2608</v>
      </c>
      <c r="I764" s="118" t="s">
        <v>4195</v>
      </c>
      <c r="J764" s="125"/>
    </row>
    <row r="765" spans="1:10" ht="30" customHeight="1">
      <c r="A765" s="119" t="s">
        <v>4196</v>
      </c>
      <c r="B765" s="120" t="s">
        <v>4197</v>
      </c>
      <c r="C765" s="120" t="s">
        <v>4198</v>
      </c>
      <c r="D765" s="124"/>
      <c r="E765" s="122" t="s">
        <v>2607</v>
      </c>
      <c r="F765" s="239">
        <v>20110722</v>
      </c>
      <c r="G765" s="124"/>
      <c r="H765" s="168" t="s">
        <v>2608</v>
      </c>
      <c r="I765" s="123" t="s">
        <v>4199</v>
      </c>
      <c r="J765" s="124"/>
    </row>
    <row r="766" spans="1:10" ht="30" customHeight="1">
      <c r="A766" s="119" t="s">
        <v>4200</v>
      </c>
      <c r="B766" s="120" t="s">
        <v>4201</v>
      </c>
      <c r="C766" s="120" t="s">
        <v>4202</v>
      </c>
      <c r="D766" s="124"/>
      <c r="E766" s="122" t="s">
        <v>2607</v>
      </c>
      <c r="F766" s="239">
        <v>20110722</v>
      </c>
      <c r="G766" s="124"/>
      <c r="H766" s="168" t="s">
        <v>2608</v>
      </c>
      <c r="I766" s="123" t="s">
        <v>4203</v>
      </c>
      <c r="J766" s="124"/>
    </row>
    <row r="767" spans="1:10" ht="30" customHeight="1">
      <c r="A767" s="119" t="s">
        <v>4204</v>
      </c>
      <c r="B767" s="120" t="s">
        <v>4205</v>
      </c>
      <c r="C767" s="120" t="s">
        <v>4206</v>
      </c>
      <c r="D767" s="124"/>
      <c r="E767" s="122" t="s">
        <v>2607</v>
      </c>
      <c r="F767" s="239">
        <v>20110722</v>
      </c>
      <c r="G767" s="124"/>
      <c r="H767" s="168" t="s">
        <v>2608</v>
      </c>
      <c r="I767" s="123" t="s">
        <v>4207</v>
      </c>
      <c r="J767" s="124"/>
    </row>
    <row r="768" spans="1:10" ht="30" customHeight="1">
      <c r="A768" s="119" t="s">
        <v>4208</v>
      </c>
      <c r="B768" s="120" t="s">
        <v>4209</v>
      </c>
      <c r="C768" s="120" t="s">
        <v>4210</v>
      </c>
      <c r="D768" s="124"/>
      <c r="E768" s="122" t="s">
        <v>2607</v>
      </c>
      <c r="F768" s="239">
        <v>20110722</v>
      </c>
      <c r="G768" s="124"/>
      <c r="H768" s="168" t="s">
        <v>2608</v>
      </c>
      <c r="I768" s="123" t="s">
        <v>4211</v>
      </c>
      <c r="J768" s="124"/>
    </row>
    <row r="769" spans="1:10" ht="30" customHeight="1">
      <c r="A769" s="119" t="s">
        <v>4212</v>
      </c>
      <c r="B769" s="120" t="s">
        <v>4213</v>
      </c>
      <c r="C769" s="120" t="s">
        <v>4214</v>
      </c>
      <c r="D769" s="124"/>
      <c r="E769" s="122" t="s">
        <v>2607</v>
      </c>
      <c r="F769" s="239">
        <v>20110722</v>
      </c>
      <c r="G769" s="124"/>
      <c r="H769" s="168" t="s">
        <v>2608</v>
      </c>
      <c r="I769" s="123" t="s">
        <v>4215</v>
      </c>
      <c r="J769" s="124"/>
    </row>
    <row r="770" spans="1:10" ht="30" customHeight="1">
      <c r="A770" s="115" t="s">
        <v>4216</v>
      </c>
      <c r="B770" s="116" t="s">
        <v>4217</v>
      </c>
      <c r="C770" s="125"/>
      <c r="D770" s="125"/>
      <c r="E770" s="117" t="s">
        <v>2607</v>
      </c>
      <c r="F770" s="238">
        <v>20110722</v>
      </c>
      <c r="G770" s="125"/>
      <c r="H770" s="160" t="s">
        <v>2608</v>
      </c>
      <c r="I770" s="118" t="s">
        <v>4218</v>
      </c>
      <c r="J770" s="125"/>
    </row>
    <row r="771" spans="1:10" ht="30" customHeight="1">
      <c r="A771" s="119" t="s">
        <v>4219</v>
      </c>
      <c r="B771" s="120" t="s">
        <v>4220</v>
      </c>
      <c r="C771" s="124"/>
      <c r="D771" s="124"/>
      <c r="E771" s="122" t="s">
        <v>2607</v>
      </c>
      <c r="F771" s="239">
        <v>20110722</v>
      </c>
      <c r="G771" s="124"/>
      <c r="H771" s="168" t="s">
        <v>2608</v>
      </c>
      <c r="I771" s="123" t="s">
        <v>4221</v>
      </c>
      <c r="J771" s="124"/>
    </row>
    <row r="772" spans="1:10" ht="30" customHeight="1">
      <c r="A772" s="119" t="s">
        <v>4222</v>
      </c>
      <c r="B772" s="120" t="s">
        <v>4223</v>
      </c>
      <c r="C772" s="124"/>
      <c r="D772" s="124"/>
      <c r="E772" s="122" t="s">
        <v>2607</v>
      </c>
      <c r="F772" s="239">
        <v>20110722</v>
      </c>
      <c r="G772" s="124"/>
      <c r="H772" s="168" t="s">
        <v>2608</v>
      </c>
      <c r="I772" s="123" t="s">
        <v>4224</v>
      </c>
      <c r="J772" s="124"/>
    </row>
    <row r="773" spans="1:10" ht="30" customHeight="1">
      <c r="A773" s="119" t="s">
        <v>4225</v>
      </c>
      <c r="B773" s="120" t="s">
        <v>4226</v>
      </c>
      <c r="C773" s="124"/>
      <c r="D773" s="124"/>
      <c r="E773" s="122" t="s">
        <v>2607</v>
      </c>
      <c r="F773" s="239">
        <v>20110722</v>
      </c>
      <c r="G773" s="124"/>
      <c r="H773" s="168" t="s">
        <v>2608</v>
      </c>
      <c r="I773" s="123" t="s">
        <v>4227</v>
      </c>
      <c r="J773" s="124"/>
    </row>
    <row r="774" spans="1:10" ht="30" customHeight="1">
      <c r="A774" s="119" t="s">
        <v>4228</v>
      </c>
      <c r="B774" s="120" t="s">
        <v>4229</v>
      </c>
      <c r="C774" s="124"/>
      <c r="D774" s="124"/>
      <c r="E774" s="122" t="s">
        <v>2607</v>
      </c>
      <c r="F774" s="239">
        <v>20110722</v>
      </c>
      <c r="G774" s="124"/>
      <c r="H774" s="168" t="s">
        <v>2608</v>
      </c>
      <c r="I774" s="123" t="s">
        <v>4230</v>
      </c>
      <c r="J774" s="124"/>
    </row>
    <row r="775" spans="1:10" ht="30" customHeight="1">
      <c r="A775" s="119" t="s">
        <v>4231</v>
      </c>
      <c r="B775" s="120" t="s">
        <v>4232</v>
      </c>
      <c r="C775" s="124"/>
      <c r="D775" s="124"/>
      <c r="E775" s="122" t="s">
        <v>2607</v>
      </c>
      <c r="F775" s="239">
        <v>20110722</v>
      </c>
      <c r="G775" s="124"/>
      <c r="H775" s="168" t="s">
        <v>2608</v>
      </c>
      <c r="I775" s="123" t="s">
        <v>4233</v>
      </c>
      <c r="J775" s="124"/>
    </row>
    <row r="776" spans="1:10" ht="30" customHeight="1">
      <c r="A776" s="115" t="s">
        <v>4234</v>
      </c>
      <c r="B776" s="116" t="s">
        <v>4235</v>
      </c>
      <c r="C776" s="116" t="s">
        <v>4236</v>
      </c>
      <c r="D776" s="125"/>
      <c r="E776" s="117" t="s">
        <v>2607</v>
      </c>
      <c r="F776" s="238">
        <v>20110722</v>
      </c>
      <c r="G776" s="125"/>
      <c r="H776" s="160" t="s">
        <v>2608</v>
      </c>
      <c r="I776" s="118" t="s">
        <v>4237</v>
      </c>
      <c r="J776" s="125"/>
    </row>
    <row r="777" spans="1:10" ht="30" customHeight="1">
      <c r="A777" s="240" t="s">
        <v>4238</v>
      </c>
      <c r="B777" s="120" t="s">
        <v>4239</v>
      </c>
      <c r="C777" s="120" t="s">
        <v>4240</v>
      </c>
      <c r="D777" s="124"/>
      <c r="E777" s="122" t="s">
        <v>2607</v>
      </c>
      <c r="F777" s="239">
        <v>20110722</v>
      </c>
      <c r="G777" s="124"/>
      <c r="H777" s="168" t="s">
        <v>2608</v>
      </c>
      <c r="I777" s="123" t="s">
        <v>4241</v>
      </c>
      <c r="J777" s="124"/>
    </row>
    <row r="778" spans="1:10" ht="30" customHeight="1">
      <c r="A778" s="240" t="s">
        <v>4242</v>
      </c>
      <c r="B778" s="120" t="s">
        <v>4243</v>
      </c>
      <c r="C778" s="120" t="s">
        <v>4244</v>
      </c>
      <c r="D778" s="124"/>
      <c r="E778" s="122" t="s">
        <v>2607</v>
      </c>
      <c r="F778" s="239">
        <v>20110722</v>
      </c>
      <c r="G778" s="124"/>
      <c r="H778" s="168" t="s">
        <v>2608</v>
      </c>
      <c r="I778" s="123" t="s">
        <v>4245</v>
      </c>
      <c r="J778" s="124"/>
    </row>
    <row r="779" spans="1:10" ht="30" customHeight="1">
      <c r="A779" s="240" t="s">
        <v>4246</v>
      </c>
      <c r="B779" s="120" t="s">
        <v>4247</v>
      </c>
      <c r="C779" s="120" t="s">
        <v>4248</v>
      </c>
      <c r="D779" s="124"/>
      <c r="E779" s="122" t="s">
        <v>2607</v>
      </c>
      <c r="F779" s="239">
        <v>20110722</v>
      </c>
      <c r="G779" s="124"/>
      <c r="H779" s="168" t="s">
        <v>2608</v>
      </c>
      <c r="I779" s="123" t="s">
        <v>4249</v>
      </c>
      <c r="J779" s="124"/>
    </row>
    <row r="780" spans="1:10" ht="30" customHeight="1">
      <c r="A780" s="240" t="s">
        <v>4250</v>
      </c>
      <c r="B780" s="120" t="s">
        <v>4251</v>
      </c>
      <c r="C780" s="120" t="s">
        <v>4252</v>
      </c>
      <c r="D780" s="124"/>
      <c r="E780" s="122" t="s">
        <v>2607</v>
      </c>
      <c r="F780" s="239">
        <v>20110722</v>
      </c>
      <c r="G780" s="124"/>
      <c r="H780" s="168" t="s">
        <v>2608</v>
      </c>
      <c r="I780" s="123" t="s">
        <v>4253</v>
      </c>
      <c r="J780" s="124"/>
    </row>
    <row r="781" spans="1:10" ht="30" customHeight="1">
      <c r="A781" s="115" t="s">
        <v>4254</v>
      </c>
      <c r="B781" s="116" t="s">
        <v>4255</v>
      </c>
      <c r="C781" s="116" t="s">
        <v>4256</v>
      </c>
      <c r="D781" s="125"/>
      <c r="E781" s="117" t="s">
        <v>2607</v>
      </c>
      <c r="F781" s="238">
        <v>20110722</v>
      </c>
      <c r="G781" s="125"/>
      <c r="H781" s="160" t="s">
        <v>2608</v>
      </c>
      <c r="I781" s="118" t="s">
        <v>4257</v>
      </c>
      <c r="J781" s="125"/>
    </row>
    <row r="782" spans="1:10" ht="30" customHeight="1">
      <c r="A782" s="119" t="s">
        <v>4258</v>
      </c>
      <c r="B782" s="120" t="s">
        <v>4259</v>
      </c>
      <c r="C782" s="120" t="s">
        <v>4260</v>
      </c>
      <c r="D782" s="124"/>
      <c r="E782" s="122" t="s">
        <v>2607</v>
      </c>
      <c r="F782" s="239">
        <v>20110722</v>
      </c>
      <c r="G782" s="124"/>
      <c r="H782" s="168" t="s">
        <v>2608</v>
      </c>
      <c r="I782" s="123" t="s">
        <v>4261</v>
      </c>
      <c r="J782" s="124"/>
    </row>
    <row r="783" spans="1:10" ht="30" customHeight="1">
      <c r="A783" s="119" t="s">
        <v>4262</v>
      </c>
      <c r="B783" s="120" t="s">
        <v>4263</v>
      </c>
      <c r="C783" s="120" t="s">
        <v>4264</v>
      </c>
      <c r="D783" s="124"/>
      <c r="E783" s="122" t="s">
        <v>2607</v>
      </c>
      <c r="F783" s="239">
        <v>20110722</v>
      </c>
      <c r="G783" s="124"/>
      <c r="H783" s="168" t="s">
        <v>2608</v>
      </c>
      <c r="I783" s="123" t="s">
        <v>4265</v>
      </c>
      <c r="J783" s="124"/>
    </row>
    <row r="784" spans="1:10" ht="30" customHeight="1">
      <c r="A784" s="119" t="s">
        <v>4266</v>
      </c>
      <c r="B784" s="120" t="s">
        <v>4267</v>
      </c>
      <c r="C784" s="120" t="s">
        <v>4268</v>
      </c>
      <c r="D784" s="124"/>
      <c r="E784" s="122" t="s">
        <v>2607</v>
      </c>
      <c r="F784" s="239">
        <v>20110722</v>
      </c>
      <c r="G784" s="124"/>
      <c r="H784" s="168" t="s">
        <v>2608</v>
      </c>
      <c r="I784" s="123" t="s">
        <v>4269</v>
      </c>
      <c r="J784" s="124"/>
    </row>
    <row r="785" spans="1:10" ht="30" customHeight="1">
      <c r="A785" s="119" t="s">
        <v>4270</v>
      </c>
      <c r="B785" s="120" t="s">
        <v>4271</v>
      </c>
      <c r="C785" s="120" t="s">
        <v>4272</v>
      </c>
      <c r="D785" s="124"/>
      <c r="E785" s="122" t="s">
        <v>2607</v>
      </c>
      <c r="F785" s="239">
        <v>20110722</v>
      </c>
      <c r="G785" s="124"/>
      <c r="H785" s="168" t="s">
        <v>2608</v>
      </c>
      <c r="I785" s="123" t="s">
        <v>4273</v>
      </c>
      <c r="J785" s="124"/>
    </row>
    <row r="786" spans="1:10" ht="30" customHeight="1">
      <c r="A786" s="115" t="s">
        <v>4274</v>
      </c>
      <c r="B786" s="116" t="s">
        <v>4275</v>
      </c>
      <c r="C786" s="125"/>
      <c r="D786" s="125"/>
      <c r="E786" s="117" t="s">
        <v>2607</v>
      </c>
      <c r="F786" s="238">
        <v>20110722</v>
      </c>
      <c r="G786" s="125"/>
      <c r="H786" s="160" t="s">
        <v>2608</v>
      </c>
      <c r="I786" s="118" t="s">
        <v>4276</v>
      </c>
      <c r="J786" s="125"/>
    </row>
    <row r="787" spans="1:10" ht="30" customHeight="1">
      <c r="A787" s="119" t="s">
        <v>4277</v>
      </c>
      <c r="B787" s="120" t="s">
        <v>4278</v>
      </c>
      <c r="C787" s="124"/>
      <c r="D787" s="124"/>
      <c r="E787" s="122" t="s">
        <v>2607</v>
      </c>
      <c r="F787" s="239">
        <v>20110722</v>
      </c>
      <c r="G787" s="124"/>
      <c r="H787" s="168" t="s">
        <v>2608</v>
      </c>
      <c r="I787" s="123" t="s">
        <v>4279</v>
      </c>
      <c r="J787" s="124"/>
    </row>
    <row r="788" spans="1:10" ht="30" customHeight="1">
      <c r="A788" s="119" t="s">
        <v>4280</v>
      </c>
      <c r="B788" s="120" t="s">
        <v>4281</v>
      </c>
      <c r="C788" s="124"/>
      <c r="D788" s="124"/>
      <c r="E788" s="122" t="s">
        <v>2607</v>
      </c>
      <c r="F788" s="239">
        <v>20110722</v>
      </c>
      <c r="G788" s="124"/>
      <c r="H788" s="168" t="s">
        <v>2608</v>
      </c>
      <c r="I788" s="123" t="s">
        <v>4282</v>
      </c>
      <c r="J788" s="124"/>
    </row>
    <row r="789" spans="1:10" ht="30" customHeight="1">
      <c r="A789" s="115" t="s">
        <v>4283</v>
      </c>
      <c r="B789" s="116" t="s">
        <v>4284</v>
      </c>
      <c r="C789" s="125"/>
      <c r="D789" s="125"/>
      <c r="E789" s="117" t="s">
        <v>2607</v>
      </c>
      <c r="F789" s="238">
        <v>20110722</v>
      </c>
      <c r="G789" s="125"/>
      <c r="H789" s="160" t="s">
        <v>2608</v>
      </c>
      <c r="I789" s="118" t="s">
        <v>4285</v>
      </c>
      <c r="J789" s="125"/>
    </row>
    <row r="790" spans="1:10" ht="30" customHeight="1">
      <c r="A790" s="119" t="s">
        <v>4286</v>
      </c>
      <c r="B790" s="120" t="s">
        <v>4287</v>
      </c>
      <c r="C790" s="124"/>
      <c r="D790" s="124"/>
      <c r="E790" s="122" t="s">
        <v>2607</v>
      </c>
      <c r="F790" s="239">
        <v>20110722</v>
      </c>
      <c r="G790" s="124"/>
      <c r="H790" s="168" t="s">
        <v>2608</v>
      </c>
      <c r="I790" s="123" t="s">
        <v>4288</v>
      </c>
      <c r="J790" s="124"/>
    </row>
    <row r="791" spans="1:10" ht="30" customHeight="1">
      <c r="A791" s="119" t="s">
        <v>4289</v>
      </c>
      <c r="B791" s="120" t="s">
        <v>4290</v>
      </c>
      <c r="C791" s="124"/>
      <c r="D791" s="124"/>
      <c r="E791" s="122" t="s">
        <v>2607</v>
      </c>
      <c r="F791" s="239">
        <v>20110722</v>
      </c>
      <c r="G791" s="124"/>
      <c r="H791" s="168" t="s">
        <v>2608</v>
      </c>
      <c r="I791" s="123" t="s">
        <v>4291</v>
      </c>
      <c r="J791" s="124"/>
    </row>
    <row r="792" spans="1:10" ht="30" customHeight="1">
      <c r="A792" s="119" t="s">
        <v>4292</v>
      </c>
      <c r="B792" s="120" t="s">
        <v>4293</v>
      </c>
      <c r="C792" s="124"/>
      <c r="D792" s="124"/>
      <c r="E792" s="122" t="s">
        <v>2607</v>
      </c>
      <c r="F792" s="239">
        <v>20110722</v>
      </c>
      <c r="G792" s="124"/>
      <c r="H792" s="168" t="s">
        <v>2608</v>
      </c>
      <c r="I792" s="123" t="s">
        <v>4294</v>
      </c>
      <c r="J792" s="124"/>
    </row>
    <row r="793" spans="1:10" ht="30" customHeight="1">
      <c r="A793" s="115" t="s">
        <v>4295</v>
      </c>
      <c r="B793" s="116" t="s">
        <v>4296</v>
      </c>
      <c r="C793" s="125"/>
      <c r="D793" s="125"/>
      <c r="E793" s="117" t="s">
        <v>2607</v>
      </c>
      <c r="F793" s="238">
        <v>20110722</v>
      </c>
      <c r="G793" s="125"/>
      <c r="H793" s="160" t="s">
        <v>2608</v>
      </c>
      <c r="I793" s="118" t="s">
        <v>4297</v>
      </c>
      <c r="J793" s="125"/>
    </row>
    <row r="794" spans="1:10" ht="30" customHeight="1">
      <c r="A794" s="119" t="s">
        <v>4298</v>
      </c>
      <c r="B794" s="120" t="s">
        <v>4299</v>
      </c>
      <c r="C794" s="124"/>
      <c r="D794" s="124"/>
      <c r="E794" s="122" t="s">
        <v>2607</v>
      </c>
      <c r="F794" s="239">
        <v>20110722</v>
      </c>
      <c r="G794" s="124"/>
      <c r="H794" s="168" t="s">
        <v>2608</v>
      </c>
      <c r="I794" s="123" t="s">
        <v>4300</v>
      </c>
      <c r="J794" s="124"/>
    </row>
    <row r="795" spans="1:10" ht="30" customHeight="1">
      <c r="A795" s="119" t="s">
        <v>4301</v>
      </c>
      <c r="B795" s="120" t="s">
        <v>4302</v>
      </c>
      <c r="C795" s="124"/>
      <c r="D795" s="124"/>
      <c r="E795" s="122" t="s">
        <v>2607</v>
      </c>
      <c r="F795" s="239">
        <v>20110722</v>
      </c>
      <c r="G795" s="124"/>
      <c r="H795" s="168" t="s">
        <v>2608</v>
      </c>
      <c r="I795" s="123" t="s">
        <v>4303</v>
      </c>
      <c r="J795" s="124"/>
    </row>
    <row r="796" spans="1:10" ht="30" customHeight="1">
      <c r="A796" s="119" t="s">
        <v>4304</v>
      </c>
      <c r="B796" s="120" t="s">
        <v>4305</v>
      </c>
      <c r="C796" s="124"/>
      <c r="D796" s="124"/>
      <c r="E796" s="122" t="s">
        <v>2607</v>
      </c>
      <c r="F796" s="239">
        <v>20110722</v>
      </c>
      <c r="G796" s="124"/>
      <c r="H796" s="168" t="s">
        <v>2608</v>
      </c>
      <c r="I796" s="123" t="s">
        <v>4306</v>
      </c>
      <c r="J796" s="124"/>
    </row>
    <row r="797" spans="1:10" ht="30" customHeight="1">
      <c r="A797" s="241" t="s">
        <v>4307</v>
      </c>
      <c r="B797" s="242" t="s">
        <v>4308</v>
      </c>
      <c r="C797" s="243"/>
      <c r="D797" s="243"/>
      <c r="E797" s="238" t="s">
        <v>2607</v>
      </c>
      <c r="F797" s="238">
        <v>20110722</v>
      </c>
      <c r="G797" s="243"/>
      <c r="H797" s="244" t="s">
        <v>2608</v>
      </c>
      <c r="I797" s="245" t="s">
        <v>4309</v>
      </c>
      <c r="J797" s="243"/>
    </row>
    <row r="798" spans="1:10" s="205" customFormat="1" ht="30" customHeight="1">
      <c r="A798" s="246" t="s">
        <v>4310</v>
      </c>
      <c r="B798" s="247" t="s">
        <v>4311</v>
      </c>
      <c r="C798" s="247" t="s">
        <v>4312</v>
      </c>
      <c r="D798" s="234"/>
      <c r="E798" s="202" t="s">
        <v>2607</v>
      </c>
      <c r="F798" s="202">
        <v>20110722</v>
      </c>
      <c r="G798" s="234"/>
      <c r="H798" s="248" t="s">
        <v>2608</v>
      </c>
      <c r="I798" s="204" t="s">
        <v>4313</v>
      </c>
      <c r="J798" s="234"/>
    </row>
    <row r="799" spans="1:10" s="205" customFormat="1" ht="30" customHeight="1">
      <c r="A799" s="246" t="s">
        <v>4314</v>
      </c>
      <c r="B799" s="247" t="s">
        <v>4315</v>
      </c>
      <c r="C799" s="247" t="s">
        <v>4316</v>
      </c>
      <c r="D799" s="234"/>
      <c r="E799" s="202" t="s">
        <v>2607</v>
      </c>
      <c r="F799" s="202">
        <v>20110722</v>
      </c>
      <c r="G799" s="234"/>
      <c r="H799" s="248" t="s">
        <v>2608</v>
      </c>
      <c r="I799" s="204" t="s">
        <v>4317</v>
      </c>
      <c r="J799" s="234"/>
    </row>
    <row r="800" spans="1:10" ht="30" customHeight="1">
      <c r="A800" s="115" t="s">
        <v>4318</v>
      </c>
      <c r="B800" s="116" t="s">
        <v>4319</v>
      </c>
      <c r="C800" s="125"/>
      <c r="D800" s="125"/>
      <c r="E800" s="117" t="s">
        <v>2607</v>
      </c>
      <c r="F800" s="238">
        <v>20110722</v>
      </c>
      <c r="G800" s="125"/>
      <c r="H800" s="160" t="s">
        <v>2608</v>
      </c>
      <c r="I800" s="118" t="s">
        <v>4320</v>
      </c>
      <c r="J800" s="125"/>
    </row>
    <row r="801" spans="1:10" ht="30" customHeight="1">
      <c r="A801" s="119" t="s">
        <v>4321</v>
      </c>
      <c r="B801" s="120" t="s">
        <v>4322</v>
      </c>
      <c r="C801" s="124"/>
      <c r="D801" s="124"/>
      <c r="E801" s="122" t="s">
        <v>2607</v>
      </c>
      <c r="F801" s="239">
        <v>20110722</v>
      </c>
      <c r="G801" s="124"/>
      <c r="H801" s="168" t="s">
        <v>2608</v>
      </c>
      <c r="I801" s="123" t="s">
        <v>4323</v>
      </c>
      <c r="J801" s="124"/>
    </row>
    <row r="802" spans="1:10" ht="30" customHeight="1">
      <c r="A802" s="119" t="s">
        <v>4324</v>
      </c>
      <c r="B802" s="120" t="s">
        <v>4325</v>
      </c>
      <c r="C802" s="124"/>
      <c r="D802" s="124"/>
      <c r="E802" s="122" t="s">
        <v>2607</v>
      </c>
      <c r="F802" s="239">
        <v>20110722</v>
      </c>
      <c r="G802" s="124"/>
      <c r="H802" s="168" t="s">
        <v>2608</v>
      </c>
      <c r="I802" s="123" t="s">
        <v>4326</v>
      </c>
      <c r="J802" s="124"/>
    </row>
    <row r="803" spans="1:10" ht="30" customHeight="1">
      <c r="A803" s="119" t="s">
        <v>4327</v>
      </c>
      <c r="B803" s="120" t="s">
        <v>4328</v>
      </c>
      <c r="C803" s="124"/>
      <c r="D803" s="124"/>
      <c r="E803" s="122" t="s">
        <v>2607</v>
      </c>
      <c r="F803" s="239">
        <v>20110722</v>
      </c>
      <c r="G803" s="124"/>
      <c r="H803" s="168" t="s">
        <v>2608</v>
      </c>
      <c r="I803" s="123" t="s">
        <v>4329</v>
      </c>
      <c r="J803" s="124"/>
    </row>
    <row r="804" spans="1:10" ht="30" customHeight="1">
      <c r="A804" s="119" t="s">
        <v>4330</v>
      </c>
      <c r="B804" s="120" t="s">
        <v>4331</v>
      </c>
      <c r="C804" s="124"/>
      <c r="D804" s="124"/>
      <c r="E804" s="122" t="s">
        <v>2607</v>
      </c>
      <c r="F804" s="239">
        <v>20110722</v>
      </c>
      <c r="G804" s="124"/>
      <c r="H804" s="168" t="s">
        <v>2608</v>
      </c>
      <c r="I804" s="123" t="s">
        <v>4332</v>
      </c>
      <c r="J804" s="124"/>
    </row>
    <row r="805" spans="1:10" ht="30" customHeight="1">
      <c r="A805" s="119" t="s">
        <v>4333</v>
      </c>
      <c r="B805" s="120" t="s">
        <v>4334</v>
      </c>
      <c r="C805" s="124"/>
      <c r="D805" s="124"/>
      <c r="E805" s="122" t="s">
        <v>2607</v>
      </c>
      <c r="F805" s="239">
        <v>20110722</v>
      </c>
      <c r="G805" s="124"/>
      <c r="H805" s="168" t="s">
        <v>2608</v>
      </c>
      <c r="I805" s="123" t="s">
        <v>4335</v>
      </c>
      <c r="J805" s="124"/>
    </row>
    <row r="806" spans="1:10" ht="30" customHeight="1">
      <c r="A806" s="119" t="s">
        <v>4336</v>
      </c>
      <c r="B806" s="120" t="s">
        <v>4337</v>
      </c>
      <c r="C806" s="124"/>
      <c r="D806" s="124"/>
      <c r="E806" s="122" t="s">
        <v>2607</v>
      </c>
      <c r="F806" s="239">
        <v>20110722</v>
      </c>
      <c r="G806" s="124"/>
      <c r="H806" s="168" t="s">
        <v>2608</v>
      </c>
      <c r="I806" s="123" t="s">
        <v>4338</v>
      </c>
      <c r="J806" s="124"/>
    </row>
    <row r="807" spans="1:10" ht="30" customHeight="1">
      <c r="A807" s="119" t="s">
        <v>4339</v>
      </c>
      <c r="B807" s="120" t="s">
        <v>4340</v>
      </c>
      <c r="C807" s="124"/>
      <c r="D807" s="124"/>
      <c r="E807" s="122" t="s">
        <v>2607</v>
      </c>
      <c r="F807" s="239">
        <v>20110722</v>
      </c>
      <c r="G807" s="124"/>
      <c r="H807" s="168" t="s">
        <v>2608</v>
      </c>
      <c r="I807" s="123" t="s">
        <v>4341</v>
      </c>
      <c r="J807" s="124"/>
    </row>
    <row r="808" spans="1:10" ht="30" customHeight="1">
      <c r="A808" s="119" t="s">
        <v>4342</v>
      </c>
      <c r="B808" s="120" t="s">
        <v>4343</v>
      </c>
      <c r="C808" s="124"/>
      <c r="D808" s="124"/>
      <c r="E808" s="122" t="s">
        <v>2607</v>
      </c>
      <c r="F808" s="239">
        <v>20110722</v>
      </c>
      <c r="G808" s="124"/>
      <c r="H808" s="168" t="s">
        <v>2608</v>
      </c>
      <c r="I808" s="123" t="s">
        <v>4344</v>
      </c>
      <c r="J808" s="124"/>
    </row>
    <row r="809" spans="1:10" ht="30" customHeight="1">
      <c r="A809" s="119" t="s">
        <v>4345</v>
      </c>
      <c r="B809" s="120" t="s">
        <v>4346</v>
      </c>
      <c r="C809" s="124"/>
      <c r="D809" s="124"/>
      <c r="E809" s="122" t="s">
        <v>2607</v>
      </c>
      <c r="F809" s="239">
        <v>20110722</v>
      </c>
      <c r="G809" s="124"/>
      <c r="H809" s="168" t="s">
        <v>2608</v>
      </c>
      <c r="I809" s="123" t="s">
        <v>4347</v>
      </c>
      <c r="J809" s="124"/>
    </row>
    <row r="810" spans="1:10" ht="30" customHeight="1">
      <c r="A810" s="115" t="s">
        <v>4348</v>
      </c>
      <c r="B810" s="116" t="s">
        <v>4349</v>
      </c>
      <c r="C810" s="125"/>
      <c r="D810" s="125"/>
      <c r="E810" s="117" t="s">
        <v>2607</v>
      </c>
      <c r="F810" s="238">
        <v>20110722</v>
      </c>
      <c r="G810" s="125"/>
      <c r="H810" s="160" t="s">
        <v>2608</v>
      </c>
      <c r="I810" s="118" t="s">
        <v>4350</v>
      </c>
      <c r="J810" s="125"/>
    </row>
    <row r="811" spans="1:10" ht="30" customHeight="1">
      <c r="A811" s="119" t="s">
        <v>4351</v>
      </c>
      <c r="B811" s="120" t="s">
        <v>4352</v>
      </c>
      <c r="C811" s="124"/>
      <c r="D811" s="124"/>
      <c r="E811" s="122" t="s">
        <v>2607</v>
      </c>
      <c r="F811" s="239">
        <v>20110722</v>
      </c>
      <c r="G811" s="124"/>
      <c r="H811" s="168" t="s">
        <v>2608</v>
      </c>
      <c r="I811" s="123" t="s">
        <v>4353</v>
      </c>
      <c r="J811" s="124"/>
    </row>
    <row r="812" spans="1:10" ht="30" customHeight="1">
      <c r="A812" s="119" t="s">
        <v>4354</v>
      </c>
      <c r="B812" s="120" t="s">
        <v>4355</v>
      </c>
      <c r="C812" s="124"/>
      <c r="D812" s="124"/>
      <c r="E812" s="122" t="s">
        <v>2607</v>
      </c>
      <c r="F812" s="239">
        <v>20110722</v>
      </c>
      <c r="G812" s="124"/>
      <c r="H812" s="168" t="s">
        <v>2608</v>
      </c>
      <c r="I812" s="123" t="s">
        <v>4356</v>
      </c>
      <c r="J812" s="124"/>
    </row>
    <row r="813" spans="1:10" ht="30" customHeight="1">
      <c r="A813" s="119" t="s">
        <v>4357</v>
      </c>
      <c r="B813" s="120" t="s">
        <v>4358</v>
      </c>
      <c r="C813" s="124"/>
      <c r="D813" s="124"/>
      <c r="E813" s="122" t="s">
        <v>2607</v>
      </c>
      <c r="F813" s="239">
        <v>20110722</v>
      </c>
      <c r="G813" s="124"/>
      <c r="H813" s="168" t="s">
        <v>2608</v>
      </c>
      <c r="I813" s="123" t="s">
        <v>4359</v>
      </c>
      <c r="J813" s="124"/>
    </row>
    <row r="814" spans="1:10" ht="30" customHeight="1">
      <c r="A814" s="119" t="s">
        <v>4360</v>
      </c>
      <c r="B814" s="120" t="s">
        <v>4361</v>
      </c>
      <c r="C814" s="124"/>
      <c r="D814" s="124"/>
      <c r="E814" s="122" t="s">
        <v>2607</v>
      </c>
      <c r="F814" s="239">
        <v>20110722</v>
      </c>
      <c r="G814" s="124"/>
      <c r="H814" s="168" t="s">
        <v>2608</v>
      </c>
      <c r="I814" s="123" t="s">
        <v>4362</v>
      </c>
      <c r="J814" s="124"/>
    </row>
    <row r="815" spans="1:10" ht="30" customHeight="1">
      <c r="A815" s="119" t="s">
        <v>4363</v>
      </c>
      <c r="B815" s="120" t="s">
        <v>4364</v>
      </c>
      <c r="C815" s="124"/>
      <c r="D815" s="124"/>
      <c r="E815" s="122" t="s">
        <v>2607</v>
      </c>
      <c r="F815" s="239">
        <v>20110722</v>
      </c>
      <c r="G815" s="124"/>
      <c r="H815" s="168" t="s">
        <v>2608</v>
      </c>
      <c r="I815" s="123" t="s">
        <v>4365</v>
      </c>
      <c r="J815" s="124"/>
    </row>
    <row r="816" spans="1:10" ht="30" customHeight="1">
      <c r="A816" s="119" t="s">
        <v>4366</v>
      </c>
      <c r="B816" s="120" t="s">
        <v>4367</v>
      </c>
      <c r="C816" s="124"/>
      <c r="D816" s="124"/>
      <c r="E816" s="122" t="s">
        <v>2607</v>
      </c>
      <c r="F816" s="239">
        <v>20110722</v>
      </c>
      <c r="G816" s="124"/>
      <c r="H816" s="168" t="s">
        <v>2608</v>
      </c>
      <c r="I816" s="123" t="s">
        <v>4368</v>
      </c>
      <c r="J816" s="124"/>
    </row>
    <row r="817" spans="1:10" ht="30" customHeight="1">
      <c r="A817" s="115" t="s">
        <v>4369</v>
      </c>
      <c r="B817" s="116" t="s">
        <v>4370</v>
      </c>
      <c r="C817" s="125"/>
      <c r="D817" s="125"/>
      <c r="E817" s="117" t="s">
        <v>2607</v>
      </c>
      <c r="F817" s="238">
        <v>20110722</v>
      </c>
      <c r="G817" s="125"/>
      <c r="H817" s="160" t="s">
        <v>2608</v>
      </c>
      <c r="I817" s="118" t="s">
        <v>4371</v>
      </c>
      <c r="J817" s="125"/>
    </row>
    <row r="818" spans="1:10" ht="30" customHeight="1">
      <c r="A818" s="119" t="s">
        <v>4372</v>
      </c>
      <c r="B818" s="120" t="s">
        <v>4373</v>
      </c>
      <c r="C818" s="124"/>
      <c r="D818" s="124"/>
      <c r="E818" s="122" t="s">
        <v>2607</v>
      </c>
      <c r="F818" s="239">
        <v>20110722</v>
      </c>
      <c r="G818" s="124"/>
      <c r="H818" s="168" t="s">
        <v>2608</v>
      </c>
      <c r="I818" s="123" t="s">
        <v>4374</v>
      </c>
      <c r="J818" s="124"/>
    </row>
    <row r="819" spans="1:10" ht="30" customHeight="1">
      <c r="A819" s="119" t="s">
        <v>4375</v>
      </c>
      <c r="B819" s="120" t="s">
        <v>4376</v>
      </c>
      <c r="C819" s="124"/>
      <c r="D819" s="124"/>
      <c r="E819" s="122" t="s">
        <v>2607</v>
      </c>
      <c r="F819" s="239">
        <v>20110722</v>
      </c>
      <c r="G819" s="124"/>
      <c r="H819" s="168" t="s">
        <v>2608</v>
      </c>
      <c r="I819" s="123" t="s">
        <v>4377</v>
      </c>
      <c r="J819" s="124"/>
    </row>
    <row r="820" spans="1:10" ht="30" customHeight="1">
      <c r="A820" s="119" t="s">
        <v>4378</v>
      </c>
      <c r="B820" s="120" t="s">
        <v>4379</v>
      </c>
      <c r="C820" s="124"/>
      <c r="D820" s="124"/>
      <c r="E820" s="122" t="s">
        <v>2607</v>
      </c>
      <c r="F820" s="239">
        <v>20110722</v>
      </c>
      <c r="G820" s="124"/>
      <c r="H820" s="168" t="s">
        <v>2608</v>
      </c>
      <c r="I820" s="123" t="s">
        <v>4380</v>
      </c>
      <c r="J820" s="124"/>
    </row>
    <row r="821" spans="1:10" ht="30" customHeight="1">
      <c r="A821" s="119" t="s">
        <v>4381</v>
      </c>
      <c r="B821" s="120" t="s">
        <v>4382</v>
      </c>
      <c r="C821" s="124"/>
      <c r="D821" s="124"/>
      <c r="E821" s="122" t="s">
        <v>2607</v>
      </c>
      <c r="F821" s="239">
        <v>20110722</v>
      </c>
      <c r="G821" s="124"/>
      <c r="H821" s="168" t="s">
        <v>2608</v>
      </c>
      <c r="I821" s="123" t="s">
        <v>4383</v>
      </c>
      <c r="J821" s="124"/>
    </row>
    <row r="822" spans="1:10" ht="30" customHeight="1">
      <c r="A822" s="119" t="s">
        <v>4384</v>
      </c>
      <c r="B822" s="120" t="s">
        <v>4385</v>
      </c>
      <c r="C822" s="124"/>
      <c r="D822" s="124"/>
      <c r="E822" s="122" t="s">
        <v>2607</v>
      </c>
      <c r="F822" s="239">
        <v>20110722</v>
      </c>
      <c r="G822" s="124"/>
      <c r="H822" s="168" t="s">
        <v>2608</v>
      </c>
      <c r="I822" s="123" t="s">
        <v>4386</v>
      </c>
      <c r="J822" s="124"/>
    </row>
    <row r="823" spans="1:10" ht="30" customHeight="1">
      <c r="A823" s="119" t="s">
        <v>4387</v>
      </c>
      <c r="B823" s="120" t="s">
        <v>4388</v>
      </c>
      <c r="C823" s="124"/>
      <c r="D823" s="124"/>
      <c r="E823" s="122" t="s">
        <v>2607</v>
      </c>
      <c r="F823" s="239">
        <v>20110722</v>
      </c>
      <c r="G823" s="124"/>
      <c r="H823" s="168" t="s">
        <v>2608</v>
      </c>
      <c r="I823" s="123" t="s">
        <v>4389</v>
      </c>
      <c r="J823" s="124"/>
    </row>
    <row r="824" spans="1:10" ht="30" customHeight="1">
      <c r="A824" s="115" t="s">
        <v>4390</v>
      </c>
      <c r="B824" s="116" t="s">
        <v>4391</v>
      </c>
      <c r="C824" s="125"/>
      <c r="D824" s="125"/>
      <c r="E824" s="117" t="s">
        <v>2607</v>
      </c>
      <c r="F824" s="238">
        <v>20110722</v>
      </c>
      <c r="G824" s="125"/>
      <c r="H824" s="160" t="s">
        <v>2608</v>
      </c>
      <c r="I824" s="118" t="s">
        <v>4392</v>
      </c>
      <c r="J824" s="125"/>
    </row>
    <row r="825" spans="1:10" ht="30" customHeight="1">
      <c r="A825" s="115" t="s">
        <v>4393</v>
      </c>
      <c r="B825" s="116" t="s">
        <v>4394</v>
      </c>
      <c r="C825" s="125"/>
      <c r="D825" s="125"/>
      <c r="E825" s="117" t="s">
        <v>2607</v>
      </c>
      <c r="F825" s="238">
        <v>20110722</v>
      </c>
      <c r="G825" s="125"/>
      <c r="H825" s="160" t="s">
        <v>2608</v>
      </c>
      <c r="I825" s="118" t="s">
        <v>4395</v>
      </c>
      <c r="J825" s="125"/>
    </row>
    <row r="826" spans="1:10" ht="30" customHeight="1">
      <c r="A826" s="115" t="s">
        <v>4396</v>
      </c>
      <c r="B826" s="116" t="s">
        <v>4397</v>
      </c>
      <c r="C826" s="125"/>
      <c r="D826" s="125"/>
      <c r="E826" s="117" t="s">
        <v>2607</v>
      </c>
      <c r="F826" s="238">
        <v>20110722</v>
      </c>
      <c r="G826" s="125"/>
      <c r="H826" s="160" t="s">
        <v>2608</v>
      </c>
      <c r="I826" s="118" t="s">
        <v>4398</v>
      </c>
      <c r="J826" s="125"/>
    </row>
    <row r="827" spans="1:10" ht="30" customHeight="1">
      <c r="A827" s="115" t="s">
        <v>4399</v>
      </c>
      <c r="B827" s="116" t="s">
        <v>4400</v>
      </c>
      <c r="C827" s="125"/>
      <c r="D827" s="125"/>
      <c r="E827" s="117" t="s">
        <v>2607</v>
      </c>
      <c r="F827" s="238">
        <v>20110722</v>
      </c>
      <c r="G827" s="125"/>
      <c r="H827" s="160" t="s">
        <v>2608</v>
      </c>
      <c r="I827" s="118" t="s">
        <v>4401</v>
      </c>
      <c r="J827" s="125"/>
    </row>
    <row r="828" spans="1:10" ht="30" customHeight="1">
      <c r="A828" s="119" t="s">
        <v>4402</v>
      </c>
      <c r="B828" s="120" t="s">
        <v>4403</v>
      </c>
      <c r="C828" s="124"/>
      <c r="D828" s="124"/>
      <c r="E828" s="122" t="s">
        <v>2607</v>
      </c>
      <c r="F828" s="239">
        <v>20110722</v>
      </c>
      <c r="G828" s="124"/>
      <c r="H828" s="168" t="s">
        <v>2608</v>
      </c>
      <c r="I828" s="123" t="s">
        <v>4404</v>
      </c>
      <c r="J828" s="124"/>
    </row>
    <row r="829" spans="1:10" ht="30" customHeight="1">
      <c r="A829" s="119" t="s">
        <v>4405</v>
      </c>
      <c r="B829" s="120" t="s">
        <v>4406</v>
      </c>
      <c r="C829" s="124"/>
      <c r="D829" s="124"/>
      <c r="E829" s="122" t="s">
        <v>2607</v>
      </c>
      <c r="F829" s="239">
        <v>20110722</v>
      </c>
      <c r="G829" s="124"/>
      <c r="H829" s="168" t="s">
        <v>2608</v>
      </c>
      <c r="I829" s="123" t="s">
        <v>4407</v>
      </c>
      <c r="J829" s="124"/>
    </row>
    <row r="830" spans="1:10" ht="30" customHeight="1">
      <c r="A830" s="119" t="s">
        <v>4408</v>
      </c>
      <c r="B830" s="120" t="s">
        <v>4409</v>
      </c>
      <c r="C830" s="124"/>
      <c r="D830" s="124"/>
      <c r="E830" s="122" t="s">
        <v>2607</v>
      </c>
      <c r="F830" s="239">
        <v>20110722</v>
      </c>
      <c r="G830" s="124"/>
      <c r="H830" s="168" t="s">
        <v>2608</v>
      </c>
      <c r="I830" s="123" t="s">
        <v>4410</v>
      </c>
      <c r="J830" s="124"/>
    </row>
    <row r="831" spans="1:10" ht="30" customHeight="1">
      <c r="A831" s="119" t="s">
        <v>4411</v>
      </c>
      <c r="B831" s="120" t="s">
        <v>4412</v>
      </c>
      <c r="C831" s="124"/>
      <c r="D831" s="124"/>
      <c r="E831" s="122" t="s">
        <v>2607</v>
      </c>
      <c r="F831" s="239">
        <v>20110722</v>
      </c>
      <c r="G831" s="124"/>
      <c r="H831" s="168" t="s">
        <v>2608</v>
      </c>
      <c r="I831" s="123" t="s">
        <v>4413</v>
      </c>
      <c r="J831" s="124"/>
    </row>
    <row r="832" spans="1:10" ht="30" customHeight="1">
      <c r="A832" s="119" t="s">
        <v>4414</v>
      </c>
      <c r="B832" s="120" t="s">
        <v>4415</v>
      </c>
      <c r="C832" s="124"/>
      <c r="D832" s="124"/>
      <c r="E832" s="122" t="s">
        <v>2607</v>
      </c>
      <c r="F832" s="239">
        <v>20110722</v>
      </c>
      <c r="G832" s="124"/>
      <c r="H832" s="168" t="s">
        <v>2608</v>
      </c>
      <c r="I832" s="123" t="s">
        <v>4416</v>
      </c>
      <c r="J832" s="124"/>
    </row>
    <row r="833" spans="1:10" ht="30" customHeight="1">
      <c r="A833" s="115" t="s">
        <v>4417</v>
      </c>
      <c r="B833" s="116" t="s">
        <v>4418</v>
      </c>
      <c r="C833" s="125"/>
      <c r="D833" s="125"/>
      <c r="E833" s="117" t="s">
        <v>2607</v>
      </c>
      <c r="F833" s="238">
        <v>20110722</v>
      </c>
      <c r="G833" s="125"/>
      <c r="H833" s="160" t="s">
        <v>2608</v>
      </c>
      <c r="I833" s="118" t="s">
        <v>4419</v>
      </c>
      <c r="J833" s="125"/>
    </row>
    <row r="834" spans="1:10" ht="30" customHeight="1">
      <c r="A834" s="119" t="s">
        <v>4420</v>
      </c>
      <c r="B834" s="120" t="s">
        <v>4421</v>
      </c>
      <c r="C834" s="124"/>
      <c r="D834" s="124"/>
      <c r="E834" s="122" t="s">
        <v>2607</v>
      </c>
      <c r="F834" s="239">
        <v>20110722</v>
      </c>
      <c r="G834" s="124"/>
      <c r="H834" s="168" t="s">
        <v>2608</v>
      </c>
      <c r="I834" s="123" t="s">
        <v>4422</v>
      </c>
      <c r="J834" s="124"/>
    </row>
    <row r="835" spans="1:10" ht="30" customHeight="1">
      <c r="A835" s="119" t="s">
        <v>4423</v>
      </c>
      <c r="B835" s="120" t="s">
        <v>4424</v>
      </c>
      <c r="C835" s="124"/>
      <c r="D835" s="124"/>
      <c r="E835" s="122" t="s">
        <v>2607</v>
      </c>
      <c r="F835" s="239">
        <v>20110722</v>
      </c>
      <c r="G835" s="124"/>
      <c r="H835" s="168" t="s">
        <v>2608</v>
      </c>
      <c r="I835" s="123" t="s">
        <v>4425</v>
      </c>
      <c r="J835" s="124"/>
    </row>
    <row r="836" spans="1:10" ht="30" customHeight="1">
      <c r="A836" s="119" t="s">
        <v>4426</v>
      </c>
      <c r="B836" s="120" t="s">
        <v>4427</v>
      </c>
      <c r="C836" s="124"/>
      <c r="D836" s="124"/>
      <c r="E836" s="122" t="s">
        <v>2607</v>
      </c>
      <c r="F836" s="239">
        <v>20110722</v>
      </c>
      <c r="G836" s="124"/>
      <c r="H836" s="168" t="s">
        <v>2608</v>
      </c>
      <c r="I836" s="123" t="s">
        <v>4428</v>
      </c>
      <c r="J836" s="124"/>
    </row>
    <row r="837" spans="1:10" ht="30" customHeight="1">
      <c r="A837" s="115" t="s">
        <v>4429</v>
      </c>
      <c r="B837" s="116" t="s">
        <v>4430</v>
      </c>
      <c r="C837" s="125"/>
      <c r="D837" s="125"/>
      <c r="E837" s="117" t="s">
        <v>2607</v>
      </c>
      <c r="F837" s="238">
        <v>20110722</v>
      </c>
      <c r="G837" s="125"/>
      <c r="H837" s="160" t="s">
        <v>2608</v>
      </c>
      <c r="I837" s="118" t="s">
        <v>4431</v>
      </c>
      <c r="J837" s="125"/>
    </row>
    <row r="838" spans="1:10" ht="30" customHeight="1">
      <c r="A838" s="115" t="s">
        <v>4432</v>
      </c>
      <c r="B838" s="116" t="s">
        <v>4433</v>
      </c>
      <c r="C838" s="125"/>
      <c r="D838" s="125"/>
      <c r="E838" s="117" t="s">
        <v>2607</v>
      </c>
      <c r="F838" s="238">
        <v>20110722</v>
      </c>
      <c r="G838" s="125"/>
      <c r="H838" s="160" t="s">
        <v>2608</v>
      </c>
      <c r="I838" s="118" t="s">
        <v>4434</v>
      </c>
      <c r="J838" s="125"/>
    </row>
    <row r="839" spans="1:10" ht="30" customHeight="1">
      <c r="A839" s="115" t="s">
        <v>4435</v>
      </c>
      <c r="B839" s="116" t="s">
        <v>4436</v>
      </c>
      <c r="C839" s="125"/>
      <c r="D839" s="125"/>
      <c r="E839" s="117" t="s">
        <v>2607</v>
      </c>
      <c r="F839" s="238">
        <v>20110722</v>
      </c>
      <c r="G839" s="125"/>
      <c r="H839" s="160" t="s">
        <v>2608</v>
      </c>
      <c r="I839" s="118" t="s">
        <v>4437</v>
      </c>
      <c r="J839" s="125"/>
    </row>
    <row r="840" spans="1:10" ht="30" customHeight="1">
      <c r="A840" s="115" t="s">
        <v>4438</v>
      </c>
      <c r="B840" s="116" t="s">
        <v>4439</v>
      </c>
      <c r="C840" s="125"/>
      <c r="D840" s="125"/>
      <c r="E840" s="117" t="s">
        <v>2607</v>
      </c>
      <c r="F840" s="238">
        <v>20110722</v>
      </c>
      <c r="G840" s="125"/>
      <c r="H840" s="160" t="s">
        <v>2608</v>
      </c>
      <c r="I840" s="118" t="s">
        <v>4440</v>
      </c>
      <c r="J840" s="125"/>
    </row>
    <row r="841" spans="1:10" ht="30" customHeight="1">
      <c r="A841" s="115" t="s">
        <v>4441</v>
      </c>
      <c r="B841" s="116" t="s">
        <v>4442</v>
      </c>
      <c r="C841" s="125"/>
      <c r="D841" s="125"/>
      <c r="E841" s="117" t="s">
        <v>2607</v>
      </c>
      <c r="F841" s="238">
        <v>20110722</v>
      </c>
      <c r="G841" s="125"/>
      <c r="H841" s="160" t="s">
        <v>2608</v>
      </c>
      <c r="I841" s="118" t="s">
        <v>4443</v>
      </c>
      <c r="J841" s="125"/>
    </row>
    <row r="842" spans="1:10" ht="30" customHeight="1">
      <c r="A842" s="115" t="s">
        <v>4444</v>
      </c>
      <c r="B842" s="116" t="s">
        <v>4445</v>
      </c>
      <c r="C842" s="125"/>
      <c r="D842" s="125"/>
      <c r="E842" s="117" t="s">
        <v>2607</v>
      </c>
      <c r="F842" s="238">
        <v>20110722</v>
      </c>
      <c r="G842" s="125"/>
      <c r="H842" s="160" t="s">
        <v>2608</v>
      </c>
      <c r="I842" s="118" t="s">
        <v>4446</v>
      </c>
      <c r="J842" s="125"/>
    </row>
    <row r="843" spans="1:10" ht="30" customHeight="1">
      <c r="A843" s="115" t="s">
        <v>4447</v>
      </c>
      <c r="B843" s="116" t="s">
        <v>4448</v>
      </c>
      <c r="C843" s="125"/>
      <c r="D843" s="125"/>
      <c r="E843" s="117" t="s">
        <v>2607</v>
      </c>
      <c r="F843" s="238">
        <v>20110722</v>
      </c>
      <c r="G843" s="125"/>
      <c r="H843" s="160" t="s">
        <v>2608</v>
      </c>
      <c r="I843" s="118" t="s">
        <v>4449</v>
      </c>
      <c r="J843" s="125"/>
    </row>
    <row r="844" spans="1:10" ht="30" customHeight="1">
      <c r="A844" s="115" t="s">
        <v>4450</v>
      </c>
      <c r="B844" s="116" t="s">
        <v>4451</v>
      </c>
      <c r="C844" s="125"/>
      <c r="D844" s="125"/>
      <c r="E844" s="117" t="s">
        <v>2607</v>
      </c>
      <c r="F844" s="238">
        <v>20110722</v>
      </c>
      <c r="G844" s="125"/>
      <c r="H844" s="160" t="s">
        <v>2608</v>
      </c>
      <c r="I844" s="118" t="s">
        <v>4452</v>
      </c>
      <c r="J844" s="125"/>
    </row>
    <row r="845" spans="1:10" ht="30" customHeight="1">
      <c r="A845" s="115" t="s">
        <v>4453</v>
      </c>
      <c r="B845" s="116" t="s">
        <v>4454</v>
      </c>
      <c r="C845" s="125"/>
      <c r="D845" s="125"/>
      <c r="E845" s="117" t="s">
        <v>2607</v>
      </c>
      <c r="F845" s="238">
        <v>20110722</v>
      </c>
      <c r="G845" s="125"/>
      <c r="H845" s="160" t="s">
        <v>2608</v>
      </c>
      <c r="I845" s="118" t="s">
        <v>4455</v>
      </c>
      <c r="J845" s="125"/>
    </row>
    <row r="846" spans="1:10" ht="30" customHeight="1">
      <c r="A846" s="115" t="s">
        <v>4456</v>
      </c>
      <c r="B846" s="116" t="s">
        <v>4457</v>
      </c>
      <c r="C846" s="125"/>
      <c r="D846" s="125"/>
      <c r="E846" s="117" t="s">
        <v>2607</v>
      </c>
      <c r="F846" s="238">
        <v>20110722</v>
      </c>
      <c r="G846" s="125"/>
      <c r="H846" s="160" t="s">
        <v>2608</v>
      </c>
      <c r="I846" s="118" t="s">
        <v>4458</v>
      </c>
      <c r="J846" s="125"/>
    </row>
    <row r="847" spans="1:10" s="205" customFormat="1" ht="30" customHeight="1">
      <c r="A847" s="246" t="s">
        <v>4459</v>
      </c>
      <c r="B847" s="247" t="s">
        <v>4460</v>
      </c>
      <c r="C847" s="234"/>
      <c r="D847" s="234"/>
      <c r="E847" s="202" t="s">
        <v>2607</v>
      </c>
      <c r="F847" s="202">
        <v>20110722</v>
      </c>
      <c r="G847" s="234"/>
      <c r="H847" s="248" t="s">
        <v>2608</v>
      </c>
      <c r="I847" s="204" t="s">
        <v>4461</v>
      </c>
      <c r="J847" s="234"/>
    </row>
    <row r="848" spans="1:10" s="205" customFormat="1" ht="30" customHeight="1">
      <c r="A848" s="246" t="s">
        <v>4462</v>
      </c>
      <c r="B848" s="247" t="s">
        <v>4463</v>
      </c>
      <c r="C848" s="234"/>
      <c r="D848" s="234"/>
      <c r="E848" s="202" t="s">
        <v>2607</v>
      </c>
      <c r="F848" s="202">
        <v>20110722</v>
      </c>
      <c r="G848" s="234"/>
      <c r="H848" s="248" t="s">
        <v>2608</v>
      </c>
      <c r="I848" s="204" t="s">
        <v>4464</v>
      </c>
      <c r="J848" s="234"/>
    </row>
    <row r="849" spans="1:10" s="205" customFormat="1" ht="30" customHeight="1">
      <c r="A849" s="246" t="s">
        <v>4465</v>
      </c>
      <c r="B849" s="247" t="s">
        <v>4466</v>
      </c>
      <c r="C849" s="234"/>
      <c r="D849" s="234"/>
      <c r="E849" s="202" t="s">
        <v>2607</v>
      </c>
      <c r="F849" s="202">
        <v>20110722</v>
      </c>
      <c r="G849" s="234"/>
      <c r="H849" s="248" t="s">
        <v>2608</v>
      </c>
      <c r="I849" s="204" t="s">
        <v>4467</v>
      </c>
      <c r="J849" s="234"/>
    </row>
    <row r="850" spans="1:10" ht="30" customHeight="1">
      <c r="A850" s="237" t="s">
        <v>4468</v>
      </c>
      <c r="B850" s="116" t="s">
        <v>4469</v>
      </c>
      <c r="C850" s="117"/>
      <c r="D850" s="117" t="s">
        <v>4470</v>
      </c>
      <c r="E850" s="117" t="s">
        <v>2607</v>
      </c>
      <c r="F850" s="208">
        <v>20110719</v>
      </c>
      <c r="G850" s="117"/>
      <c r="H850" s="117" t="s">
        <v>2608</v>
      </c>
      <c r="I850" s="237" t="s">
        <v>4471</v>
      </c>
      <c r="J850" s="117"/>
    </row>
    <row r="851" spans="1:10" ht="30" customHeight="1">
      <c r="A851" s="249" t="s">
        <v>4472</v>
      </c>
      <c r="B851" s="250" t="s">
        <v>4473</v>
      </c>
      <c r="C851" s="208"/>
      <c r="D851" s="208"/>
      <c r="E851" s="208" t="s">
        <v>2607</v>
      </c>
      <c r="F851" s="208">
        <v>20110719</v>
      </c>
      <c r="G851" s="208"/>
      <c r="H851" s="208" t="s">
        <v>2608</v>
      </c>
      <c r="I851" s="251" t="s">
        <v>4474</v>
      </c>
      <c r="J851" s="208"/>
    </row>
    <row r="852" spans="1:10" ht="30" customHeight="1">
      <c r="A852" s="252" t="s">
        <v>4475</v>
      </c>
      <c r="B852" s="253" t="s">
        <v>4476</v>
      </c>
      <c r="C852" s="161"/>
      <c r="D852" s="161"/>
      <c r="E852" s="222" t="s">
        <v>2607</v>
      </c>
      <c r="F852" s="222">
        <v>20110719</v>
      </c>
      <c r="G852" s="161"/>
      <c r="H852" s="254" t="s">
        <v>2608</v>
      </c>
      <c r="I852" s="255" t="s">
        <v>4477</v>
      </c>
      <c r="J852" s="161"/>
    </row>
    <row r="853" spans="1:10" ht="30" customHeight="1">
      <c r="A853" s="252" t="s">
        <v>4478</v>
      </c>
      <c r="B853" s="253" t="s">
        <v>4479</v>
      </c>
      <c r="C853" s="161"/>
      <c r="D853" s="161"/>
      <c r="E853" s="222" t="s">
        <v>2607</v>
      </c>
      <c r="F853" s="222">
        <v>20110719</v>
      </c>
      <c r="G853" s="161"/>
      <c r="H853" s="222" t="s">
        <v>2608</v>
      </c>
      <c r="I853" s="255" t="s">
        <v>4480</v>
      </c>
      <c r="J853" s="161"/>
    </row>
    <row r="854" spans="1:10" ht="30" customHeight="1">
      <c r="A854" s="252" t="s">
        <v>4481</v>
      </c>
      <c r="B854" s="253" t="s">
        <v>4482</v>
      </c>
      <c r="C854" s="161"/>
      <c r="D854" s="161"/>
      <c r="E854" s="222" t="s">
        <v>2607</v>
      </c>
      <c r="F854" s="222">
        <v>20110719</v>
      </c>
      <c r="G854" s="161"/>
      <c r="H854" s="254" t="s">
        <v>2608</v>
      </c>
      <c r="I854" s="255" t="s">
        <v>4483</v>
      </c>
      <c r="J854" s="161"/>
    </row>
    <row r="855" spans="1:10" ht="30" customHeight="1">
      <c r="A855" s="252" t="s">
        <v>4484</v>
      </c>
      <c r="B855" s="253" t="s">
        <v>4485</v>
      </c>
      <c r="C855" s="163"/>
      <c r="D855" s="163"/>
      <c r="E855" s="222" t="s">
        <v>2607</v>
      </c>
      <c r="F855" s="222">
        <v>20110719</v>
      </c>
      <c r="G855" s="163"/>
      <c r="H855" s="222" t="s">
        <v>2608</v>
      </c>
      <c r="I855" s="255" t="s">
        <v>4486</v>
      </c>
      <c r="J855" s="163"/>
    </row>
    <row r="856" spans="1:10" ht="30" customHeight="1">
      <c r="A856" s="249" t="s">
        <v>4487</v>
      </c>
      <c r="B856" s="250" t="s">
        <v>4488</v>
      </c>
      <c r="C856" s="158"/>
      <c r="D856" s="158"/>
      <c r="E856" s="208" t="s">
        <v>2607</v>
      </c>
      <c r="F856" s="208">
        <v>20110719</v>
      </c>
      <c r="G856" s="158"/>
      <c r="H856" s="256" t="s">
        <v>2608</v>
      </c>
      <c r="I856" s="251" t="s">
        <v>4489</v>
      </c>
      <c r="J856" s="158"/>
    </row>
    <row r="857" spans="1:10" ht="30" customHeight="1">
      <c r="A857" s="249" t="s">
        <v>4490</v>
      </c>
      <c r="B857" s="250" t="s">
        <v>4491</v>
      </c>
      <c r="C857" s="158" t="s">
        <v>4492</v>
      </c>
      <c r="D857" s="158"/>
      <c r="E857" s="208" t="s">
        <v>2607</v>
      </c>
      <c r="F857" s="208">
        <v>20110719</v>
      </c>
      <c r="G857" s="158"/>
      <c r="H857" s="208" t="s">
        <v>2608</v>
      </c>
      <c r="I857" s="251" t="s">
        <v>4493</v>
      </c>
      <c r="J857" s="158"/>
    </row>
    <row r="858" spans="1:10" ht="30" customHeight="1">
      <c r="A858" s="249" t="s">
        <v>4494</v>
      </c>
      <c r="B858" s="250" t="s">
        <v>4495</v>
      </c>
      <c r="C858" s="158"/>
      <c r="D858" s="158"/>
      <c r="E858" s="208" t="s">
        <v>2607</v>
      </c>
      <c r="F858" s="208">
        <v>20110719</v>
      </c>
      <c r="G858" s="158"/>
      <c r="H858" s="256" t="s">
        <v>2608</v>
      </c>
      <c r="I858" s="251" t="s">
        <v>4496</v>
      </c>
      <c r="J858" s="158"/>
    </row>
    <row r="859" spans="1:10" ht="30" customHeight="1">
      <c r="A859" s="249" t="s">
        <v>4497</v>
      </c>
      <c r="B859" s="250" t="s">
        <v>4498</v>
      </c>
      <c r="C859" s="158"/>
      <c r="D859" s="158"/>
      <c r="E859" s="208" t="s">
        <v>2607</v>
      </c>
      <c r="F859" s="208">
        <v>20110719</v>
      </c>
      <c r="G859" s="158"/>
      <c r="H859" s="208" t="s">
        <v>2608</v>
      </c>
      <c r="I859" s="251" t="s">
        <v>4499</v>
      </c>
      <c r="J859" s="158"/>
    </row>
    <row r="860" spans="1:10" ht="30" customHeight="1">
      <c r="A860" s="249" t="s">
        <v>4500</v>
      </c>
      <c r="B860" s="250" t="s">
        <v>4501</v>
      </c>
      <c r="C860" s="158"/>
      <c r="D860" s="158"/>
      <c r="E860" s="208" t="s">
        <v>2607</v>
      </c>
      <c r="F860" s="208">
        <v>20110719</v>
      </c>
      <c r="G860" s="158"/>
      <c r="H860" s="256" t="s">
        <v>2608</v>
      </c>
      <c r="I860" s="251" t="s">
        <v>4502</v>
      </c>
      <c r="J860" s="158"/>
    </row>
    <row r="861" spans="1:10" ht="30" customHeight="1">
      <c r="A861" s="249" t="s">
        <v>4503</v>
      </c>
      <c r="B861" s="250" t="s">
        <v>4504</v>
      </c>
      <c r="C861" s="158"/>
      <c r="D861" s="158"/>
      <c r="E861" s="208" t="s">
        <v>2607</v>
      </c>
      <c r="F861" s="208">
        <v>20110719</v>
      </c>
      <c r="G861" s="158"/>
      <c r="H861" s="208" t="s">
        <v>2608</v>
      </c>
      <c r="I861" s="251" t="s">
        <v>4505</v>
      </c>
      <c r="J861" s="158"/>
    </row>
    <row r="862" spans="1:10" ht="30" customHeight="1">
      <c r="A862" s="249" t="s">
        <v>4506</v>
      </c>
      <c r="B862" s="250" t="s">
        <v>4507</v>
      </c>
      <c r="C862" s="158"/>
      <c r="D862" s="158"/>
      <c r="E862" s="208" t="s">
        <v>2607</v>
      </c>
      <c r="F862" s="208">
        <v>20110719</v>
      </c>
      <c r="G862" s="158"/>
      <c r="H862" s="208" t="s">
        <v>2608</v>
      </c>
      <c r="I862" s="251" t="s">
        <v>4508</v>
      </c>
      <c r="J862" s="158"/>
    </row>
    <row r="863" spans="1:10" ht="30" customHeight="1">
      <c r="A863" s="252" t="s">
        <v>4509</v>
      </c>
      <c r="B863" s="253" t="s">
        <v>4510</v>
      </c>
      <c r="C863" s="163"/>
      <c r="D863" s="163"/>
      <c r="E863" s="222" t="s">
        <v>2607</v>
      </c>
      <c r="F863" s="222">
        <v>20110719</v>
      </c>
      <c r="G863" s="163"/>
      <c r="H863" s="222" t="s">
        <v>2608</v>
      </c>
      <c r="I863" s="255" t="s">
        <v>4511</v>
      </c>
      <c r="J863" s="163"/>
    </row>
    <row r="864" spans="1:10" ht="30" customHeight="1">
      <c r="A864" s="252" t="s">
        <v>4512</v>
      </c>
      <c r="B864" s="253" t="s">
        <v>4513</v>
      </c>
      <c r="C864" s="163"/>
      <c r="D864" s="163"/>
      <c r="E864" s="222" t="s">
        <v>2607</v>
      </c>
      <c r="F864" s="222">
        <v>20110719</v>
      </c>
      <c r="G864" s="163"/>
      <c r="H864" s="222" t="s">
        <v>2608</v>
      </c>
      <c r="I864" s="255" t="s">
        <v>4514</v>
      </c>
      <c r="J864" s="163"/>
    </row>
    <row r="865" spans="1:10" ht="30" customHeight="1">
      <c r="A865" s="252" t="s">
        <v>4515</v>
      </c>
      <c r="B865" s="253" t="s">
        <v>4516</v>
      </c>
      <c r="C865" s="163"/>
      <c r="D865" s="163"/>
      <c r="E865" s="222" t="s">
        <v>2607</v>
      </c>
      <c r="F865" s="222">
        <v>20110719</v>
      </c>
      <c r="G865" s="163"/>
      <c r="H865" s="222" t="s">
        <v>2608</v>
      </c>
      <c r="I865" s="255" t="s">
        <v>4517</v>
      </c>
      <c r="J865" s="163"/>
    </row>
    <row r="866" spans="1:10" ht="30" customHeight="1">
      <c r="A866" s="252" t="s">
        <v>4518</v>
      </c>
      <c r="B866" s="253" t="s">
        <v>4519</v>
      </c>
      <c r="C866" s="163"/>
      <c r="D866" s="163"/>
      <c r="E866" s="222" t="s">
        <v>2607</v>
      </c>
      <c r="F866" s="222">
        <v>20110719</v>
      </c>
      <c r="G866" s="163"/>
      <c r="H866" s="222" t="s">
        <v>2608</v>
      </c>
      <c r="I866" s="255" t="s">
        <v>4520</v>
      </c>
      <c r="J866" s="163"/>
    </row>
    <row r="867" spans="1:10" ht="30" customHeight="1">
      <c r="A867" s="249" t="s">
        <v>4521</v>
      </c>
      <c r="B867" s="250" t="s">
        <v>4522</v>
      </c>
      <c r="C867" s="158"/>
      <c r="D867" s="158"/>
      <c r="E867" s="208" t="s">
        <v>2607</v>
      </c>
      <c r="F867" s="208">
        <v>20110719</v>
      </c>
      <c r="G867" s="158"/>
      <c r="H867" s="208" t="s">
        <v>2608</v>
      </c>
      <c r="I867" s="251" t="s">
        <v>4523</v>
      </c>
      <c r="J867" s="158"/>
    </row>
    <row r="868" spans="1:10" ht="30" customHeight="1">
      <c r="A868" s="252" t="s">
        <v>4524</v>
      </c>
      <c r="B868" s="253" t="s">
        <v>4525</v>
      </c>
      <c r="C868" s="163"/>
      <c r="D868" s="163"/>
      <c r="E868" s="222" t="s">
        <v>2607</v>
      </c>
      <c r="F868" s="222">
        <v>20110719</v>
      </c>
      <c r="G868" s="163"/>
      <c r="H868" s="222" t="s">
        <v>2608</v>
      </c>
      <c r="I868" s="255" t="s">
        <v>4526</v>
      </c>
      <c r="J868" s="163"/>
    </row>
    <row r="869" spans="1:10" ht="30" customHeight="1">
      <c r="A869" s="252" t="s">
        <v>4527</v>
      </c>
      <c r="B869" s="253" t="s">
        <v>4528</v>
      </c>
      <c r="C869" s="163"/>
      <c r="D869" s="163"/>
      <c r="E869" s="222" t="s">
        <v>2607</v>
      </c>
      <c r="F869" s="222">
        <v>20110719</v>
      </c>
      <c r="G869" s="163"/>
      <c r="H869" s="222" t="s">
        <v>2608</v>
      </c>
      <c r="I869" s="255" t="s">
        <v>4529</v>
      </c>
      <c r="J869" s="163"/>
    </row>
    <row r="870" spans="1:10" ht="30" customHeight="1">
      <c r="A870" s="249" t="s">
        <v>4530</v>
      </c>
      <c r="B870" s="250" t="s">
        <v>4531</v>
      </c>
      <c r="C870" s="158"/>
      <c r="D870" s="158"/>
      <c r="E870" s="208" t="s">
        <v>2607</v>
      </c>
      <c r="F870" s="208">
        <v>20110719</v>
      </c>
      <c r="G870" s="158"/>
      <c r="H870" s="208" t="s">
        <v>2608</v>
      </c>
      <c r="I870" s="251" t="s">
        <v>4532</v>
      </c>
      <c r="J870" s="158"/>
    </row>
    <row r="871" spans="1:10" ht="30" customHeight="1">
      <c r="A871" s="252" t="s">
        <v>4533</v>
      </c>
      <c r="B871" s="253" t="s">
        <v>4534</v>
      </c>
      <c r="C871" s="163"/>
      <c r="D871" s="163"/>
      <c r="E871" s="222" t="s">
        <v>2607</v>
      </c>
      <c r="F871" s="222">
        <v>20110719</v>
      </c>
      <c r="G871" s="163"/>
      <c r="H871" s="222" t="s">
        <v>2608</v>
      </c>
      <c r="I871" s="255" t="s">
        <v>4535</v>
      </c>
      <c r="J871" s="163"/>
    </row>
    <row r="872" spans="1:10" ht="30" customHeight="1">
      <c r="A872" s="252" t="s">
        <v>4536</v>
      </c>
      <c r="B872" s="253" t="s">
        <v>4537</v>
      </c>
      <c r="C872" s="163"/>
      <c r="D872" s="163"/>
      <c r="E872" s="222" t="s">
        <v>2607</v>
      </c>
      <c r="F872" s="222">
        <v>20110719</v>
      </c>
      <c r="G872" s="163"/>
      <c r="H872" s="222" t="s">
        <v>2608</v>
      </c>
      <c r="I872" s="255" t="s">
        <v>4538</v>
      </c>
      <c r="J872" s="163"/>
    </row>
    <row r="873" spans="1:10" ht="30" customHeight="1">
      <c r="A873" s="252" t="s">
        <v>4539</v>
      </c>
      <c r="B873" s="253" t="s">
        <v>4540</v>
      </c>
      <c r="C873" s="163"/>
      <c r="D873" s="163"/>
      <c r="E873" s="222" t="s">
        <v>2607</v>
      </c>
      <c r="F873" s="222">
        <v>20110719</v>
      </c>
      <c r="G873" s="163"/>
      <c r="H873" s="222" t="s">
        <v>2608</v>
      </c>
      <c r="I873" s="255" t="s">
        <v>4541</v>
      </c>
      <c r="J873" s="163"/>
    </row>
    <row r="874" spans="1:10" ht="30" customHeight="1">
      <c r="A874" s="252" t="s">
        <v>4542</v>
      </c>
      <c r="B874" s="253" t="s">
        <v>4543</v>
      </c>
      <c r="C874" s="163"/>
      <c r="D874" s="163"/>
      <c r="E874" s="222" t="s">
        <v>2607</v>
      </c>
      <c r="F874" s="222">
        <v>20110719</v>
      </c>
      <c r="G874" s="163"/>
      <c r="H874" s="222" t="s">
        <v>2608</v>
      </c>
      <c r="I874" s="255" t="s">
        <v>4544</v>
      </c>
      <c r="J874" s="163"/>
    </row>
    <row r="875" spans="1:10" ht="30" customHeight="1">
      <c r="A875" s="252" t="s">
        <v>4545</v>
      </c>
      <c r="B875" s="253" t="s">
        <v>4546</v>
      </c>
      <c r="C875" s="163"/>
      <c r="D875" s="163"/>
      <c r="E875" s="222" t="s">
        <v>2607</v>
      </c>
      <c r="F875" s="222">
        <v>20110719</v>
      </c>
      <c r="G875" s="163"/>
      <c r="H875" s="222" t="s">
        <v>2608</v>
      </c>
      <c r="I875" s="255" t="s">
        <v>4547</v>
      </c>
      <c r="J875" s="163"/>
    </row>
    <row r="876" spans="1:10" ht="30" customHeight="1">
      <c r="A876" s="249" t="s">
        <v>4548</v>
      </c>
      <c r="B876" s="250" t="s">
        <v>4549</v>
      </c>
      <c r="C876" s="158"/>
      <c r="D876" s="158"/>
      <c r="E876" s="208" t="s">
        <v>2607</v>
      </c>
      <c r="F876" s="208">
        <v>20110719</v>
      </c>
      <c r="G876" s="158"/>
      <c r="H876" s="208" t="s">
        <v>2608</v>
      </c>
      <c r="I876" s="251" t="s">
        <v>4550</v>
      </c>
      <c r="J876" s="158"/>
    </row>
    <row r="877" spans="1:10" ht="30" customHeight="1">
      <c r="A877" s="252" t="s">
        <v>4551</v>
      </c>
      <c r="B877" s="253" t="s">
        <v>4552</v>
      </c>
      <c r="C877" s="163"/>
      <c r="D877" s="163"/>
      <c r="E877" s="222" t="s">
        <v>2607</v>
      </c>
      <c r="F877" s="222">
        <v>20110719</v>
      </c>
      <c r="G877" s="163"/>
      <c r="H877" s="222" t="s">
        <v>2608</v>
      </c>
      <c r="I877" s="255" t="s">
        <v>4553</v>
      </c>
      <c r="J877" s="163"/>
    </row>
    <row r="878" spans="1:10" ht="30" customHeight="1">
      <c r="A878" s="252" t="s">
        <v>4554</v>
      </c>
      <c r="B878" s="253" t="s">
        <v>4555</v>
      </c>
      <c r="C878" s="163"/>
      <c r="D878" s="163"/>
      <c r="E878" s="222" t="s">
        <v>2607</v>
      </c>
      <c r="F878" s="222">
        <v>20110719</v>
      </c>
      <c r="G878" s="163"/>
      <c r="H878" s="222" t="s">
        <v>2608</v>
      </c>
      <c r="I878" s="255" t="s">
        <v>4556</v>
      </c>
      <c r="J878" s="163"/>
    </row>
    <row r="879" spans="1:10" ht="30" customHeight="1">
      <c r="A879" s="249" t="s">
        <v>4557</v>
      </c>
      <c r="B879" s="250" t="s">
        <v>4558</v>
      </c>
      <c r="C879" s="158"/>
      <c r="D879" s="158"/>
      <c r="E879" s="208" t="s">
        <v>2607</v>
      </c>
      <c r="F879" s="208">
        <v>20110719</v>
      </c>
      <c r="G879" s="158"/>
      <c r="H879" s="208" t="s">
        <v>2608</v>
      </c>
      <c r="I879" s="251" t="s">
        <v>4559</v>
      </c>
      <c r="J879" s="158"/>
    </row>
    <row r="880" spans="1:10" ht="30" customHeight="1">
      <c r="A880" s="252" t="s">
        <v>4560</v>
      </c>
      <c r="B880" s="253" t="s">
        <v>4561</v>
      </c>
      <c r="C880" s="163"/>
      <c r="D880" s="163"/>
      <c r="E880" s="222" t="s">
        <v>2607</v>
      </c>
      <c r="F880" s="222">
        <v>20110719</v>
      </c>
      <c r="G880" s="163"/>
      <c r="H880" s="222" t="s">
        <v>2608</v>
      </c>
      <c r="I880" s="255" t="s">
        <v>4562</v>
      </c>
      <c r="J880" s="163"/>
    </row>
    <row r="881" spans="1:10" ht="30" customHeight="1">
      <c r="A881" s="252" t="s">
        <v>4563</v>
      </c>
      <c r="B881" s="253" t="s">
        <v>4564</v>
      </c>
      <c r="C881" s="163"/>
      <c r="D881" s="163"/>
      <c r="E881" s="222" t="s">
        <v>2607</v>
      </c>
      <c r="F881" s="222">
        <v>20110719</v>
      </c>
      <c r="G881" s="163"/>
      <c r="H881" s="222" t="s">
        <v>2608</v>
      </c>
      <c r="I881" s="255" t="s">
        <v>4565</v>
      </c>
      <c r="J881" s="163"/>
    </row>
    <row r="882" spans="1:10" ht="30" customHeight="1">
      <c r="A882" s="252" t="s">
        <v>4566</v>
      </c>
      <c r="B882" s="253" t="s">
        <v>4567</v>
      </c>
      <c r="C882" s="163"/>
      <c r="D882" s="163"/>
      <c r="E882" s="222" t="s">
        <v>2607</v>
      </c>
      <c r="F882" s="222">
        <v>20110719</v>
      </c>
      <c r="G882" s="163"/>
      <c r="H882" s="222" t="s">
        <v>2608</v>
      </c>
      <c r="I882" s="255" t="s">
        <v>4568</v>
      </c>
      <c r="J882" s="163"/>
    </row>
    <row r="883" spans="1:10" ht="30" customHeight="1">
      <c r="A883" s="252" t="s">
        <v>4569</v>
      </c>
      <c r="B883" s="253" t="s">
        <v>4570</v>
      </c>
      <c r="C883" s="163"/>
      <c r="D883" s="163"/>
      <c r="E883" s="222" t="s">
        <v>2607</v>
      </c>
      <c r="F883" s="222">
        <v>20110719</v>
      </c>
      <c r="G883" s="163"/>
      <c r="H883" s="222" t="s">
        <v>2608</v>
      </c>
      <c r="I883" s="255" t="s">
        <v>4571</v>
      </c>
      <c r="J883" s="163"/>
    </row>
    <row r="884" spans="1:10" ht="30" customHeight="1">
      <c r="A884" s="249" t="s">
        <v>4572</v>
      </c>
      <c r="B884" s="250" t="s">
        <v>4573</v>
      </c>
      <c r="C884" s="158"/>
      <c r="D884" s="158"/>
      <c r="E884" s="208" t="s">
        <v>2607</v>
      </c>
      <c r="F884" s="208">
        <v>20110719</v>
      </c>
      <c r="G884" s="158"/>
      <c r="H884" s="208" t="s">
        <v>2608</v>
      </c>
      <c r="I884" s="251" t="s">
        <v>4574</v>
      </c>
      <c r="J884" s="158"/>
    </row>
    <row r="885" spans="1:10" ht="30" customHeight="1">
      <c r="A885" s="252" t="s">
        <v>4575</v>
      </c>
      <c r="B885" s="253" t="s">
        <v>4576</v>
      </c>
      <c r="C885" s="163"/>
      <c r="D885" s="163"/>
      <c r="E885" s="222" t="s">
        <v>2607</v>
      </c>
      <c r="F885" s="222">
        <v>20110719</v>
      </c>
      <c r="G885" s="163"/>
      <c r="H885" s="222" t="s">
        <v>2608</v>
      </c>
      <c r="I885" s="255" t="s">
        <v>4577</v>
      </c>
      <c r="J885" s="163"/>
    </row>
    <row r="886" spans="1:10" ht="30" customHeight="1">
      <c r="A886" s="252" t="s">
        <v>4578</v>
      </c>
      <c r="B886" s="253" t="s">
        <v>4579</v>
      </c>
      <c r="C886" s="163"/>
      <c r="D886" s="163"/>
      <c r="E886" s="222" t="s">
        <v>2607</v>
      </c>
      <c r="F886" s="222">
        <v>20110719</v>
      </c>
      <c r="G886" s="163"/>
      <c r="H886" s="222" t="s">
        <v>2608</v>
      </c>
      <c r="I886" s="255" t="s">
        <v>4580</v>
      </c>
      <c r="J886" s="163"/>
    </row>
    <row r="887" spans="1:10" ht="30" customHeight="1">
      <c r="A887" s="252" t="s">
        <v>4581</v>
      </c>
      <c r="B887" s="253" t="s">
        <v>4582</v>
      </c>
      <c r="C887" s="163"/>
      <c r="D887" s="163"/>
      <c r="E887" s="222" t="s">
        <v>2607</v>
      </c>
      <c r="F887" s="222">
        <v>20110719</v>
      </c>
      <c r="G887" s="163"/>
      <c r="H887" s="222" t="s">
        <v>2608</v>
      </c>
      <c r="I887" s="255" t="s">
        <v>4583</v>
      </c>
      <c r="J887" s="163"/>
    </row>
    <row r="888" spans="1:10" ht="30" customHeight="1">
      <c r="A888" s="252" t="s">
        <v>4584</v>
      </c>
      <c r="B888" s="253" t="s">
        <v>4585</v>
      </c>
      <c r="C888" s="163"/>
      <c r="D888" s="163"/>
      <c r="E888" s="222" t="s">
        <v>2607</v>
      </c>
      <c r="F888" s="222">
        <v>20110719</v>
      </c>
      <c r="G888" s="163"/>
      <c r="H888" s="222" t="s">
        <v>2608</v>
      </c>
      <c r="I888" s="255" t="s">
        <v>4586</v>
      </c>
      <c r="J888" s="163"/>
    </row>
    <row r="889" spans="1:10" ht="30" customHeight="1">
      <c r="A889" s="249" t="s">
        <v>4587</v>
      </c>
      <c r="B889" s="250" t="s">
        <v>4588</v>
      </c>
      <c r="C889" s="158"/>
      <c r="D889" s="158"/>
      <c r="E889" s="208" t="s">
        <v>2607</v>
      </c>
      <c r="F889" s="208">
        <v>20110719</v>
      </c>
      <c r="G889" s="158"/>
      <c r="H889" s="208" t="s">
        <v>2608</v>
      </c>
      <c r="I889" s="251" t="s">
        <v>4589</v>
      </c>
      <c r="J889" s="158"/>
    </row>
    <row r="890" spans="1:10" ht="30" customHeight="1">
      <c r="A890" s="252" t="s">
        <v>4590</v>
      </c>
      <c r="B890" s="253" t="s">
        <v>4591</v>
      </c>
      <c r="C890" s="163"/>
      <c r="D890" s="163"/>
      <c r="E890" s="222" t="s">
        <v>2607</v>
      </c>
      <c r="F890" s="222">
        <v>20110719</v>
      </c>
      <c r="G890" s="163"/>
      <c r="H890" s="222" t="s">
        <v>2608</v>
      </c>
      <c r="I890" s="255" t="s">
        <v>4592</v>
      </c>
      <c r="J890" s="163"/>
    </row>
    <row r="891" spans="1:10" ht="30" customHeight="1">
      <c r="A891" s="252" t="s">
        <v>4593</v>
      </c>
      <c r="B891" s="253" t="s">
        <v>4594</v>
      </c>
      <c r="C891" s="163"/>
      <c r="D891" s="163"/>
      <c r="E891" s="222" t="s">
        <v>2607</v>
      </c>
      <c r="F891" s="222">
        <v>20110719</v>
      </c>
      <c r="G891" s="163"/>
      <c r="H891" s="222" t="s">
        <v>2608</v>
      </c>
      <c r="I891" s="255" t="s">
        <v>4595</v>
      </c>
      <c r="J891" s="163"/>
    </row>
    <row r="892" spans="1:10" ht="30" customHeight="1">
      <c r="A892" s="252" t="s">
        <v>4596</v>
      </c>
      <c r="B892" s="253" t="s">
        <v>4597</v>
      </c>
      <c r="C892" s="163"/>
      <c r="D892" s="163"/>
      <c r="E892" s="222" t="s">
        <v>2607</v>
      </c>
      <c r="F892" s="222">
        <v>20110719</v>
      </c>
      <c r="G892" s="163"/>
      <c r="H892" s="222" t="s">
        <v>2608</v>
      </c>
      <c r="I892" s="255" t="s">
        <v>4598</v>
      </c>
      <c r="J892" s="163"/>
    </row>
    <row r="893" spans="1:10" ht="30" customHeight="1">
      <c r="A893" s="249" t="s">
        <v>4599</v>
      </c>
      <c r="B893" s="250" t="s">
        <v>4600</v>
      </c>
      <c r="C893" s="158"/>
      <c r="D893" s="158"/>
      <c r="E893" s="208" t="s">
        <v>2607</v>
      </c>
      <c r="F893" s="208">
        <v>20110719</v>
      </c>
      <c r="G893" s="158"/>
      <c r="H893" s="208" t="s">
        <v>2608</v>
      </c>
      <c r="I893" s="251" t="s">
        <v>4601</v>
      </c>
      <c r="J893" s="158"/>
    </row>
    <row r="894" spans="1:10" ht="30" customHeight="1">
      <c r="A894" s="252" t="s">
        <v>4602</v>
      </c>
      <c r="B894" s="253" t="s">
        <v>4603</v>
      </c>
      <c r="C894" s="163"/>
      <c r="D894" s="163"/>
      <c r="E894" s="222" t="s">
        <v>2607</v>
      </c>
      <c r="F894" s="222">
        <v>20110719</v>
      </c>
      <c r="G894" s="163"/>
      <c r="H894" s="222" t="s">
        <v>2608</v>
      </c>
      <c r="I894" s="255" t="s">
        <v>4604</v>
      </c>
      <c r="J894" s="163"/>
    </row>
    <row r="895" spans="1:10" ht="30" customHeight="1">
      <c r="A895" s="252" t="s">
        <v>4605</v>
      </c>
      <c r="B895" s="253" t="s">
        <v>4606</v>
      </c>
      <c r="C895" s="163"/>
      <c r="D895" s="163"/>
      <c r="E895" s="222" t="s">
        <v>2607</v>
      </c>
      <c r="F895" s="222">
        <v>20110719</v>
      </c>
      <c r="G895" s="163"/>
      <c r="H895" s="222" t="s">
        <v>2608</v>
      </c>
      <c r="I895" s="255" t="s">
        <v>4607</v>
      </c>
      <c r="J895" s="163"/>
    </row>
    <row r="896" spans="1:10" ht="30" customHeight="1">
      <c r="A896" s="249" t="s">
        <v>4608</v>
      </c>
      <c r="B896" s="250" t="s">
        <v>4609</v>
      </c>
      <c r="C896" s="158"/>
      <c r="D896" s="158"/>
      <c r="E896" s="208" t="s">
        <v>2607</v>
      </c>
      <c r="F896" s="208">
        <v>20110719</v>
      </c>
      <c r="G896" s="158"/>
      <c r="H896" s="208" t="s">
        <v>2608</v>
      </c>
      <c r="I896" s="251" t="s">
        <v>4610</v>
      </c>
      <c r="J896" s="158"/>
    </row>
    <row r="897" spans="1:10" ht="30" customHeight="1">
      <c r="A897" s="252" t="s">
        <v>4611</v>
      </c>
      <c r="B897" s="253" t="s">
        <v>4612</v>
      </c>
      <c r="C897" s="163"/>
      <c r="D897" s="163"/>
      <c r="E897" s="222" t="s">
        <v>2607</v>
      </c>
      <c r="F897" s="222">
        <v>20110719</v>
      </c>
      <c r="G897" s="163"/>
      <c r="H897" s="222" t="s">
        <v>2608</v>
      </c>
      <c r="I897" s="255" t="s">
        <v>4613</v>
      </c>
      <c r="J897" s="163"/>
    </row>
    <row r="898" spans="1:10" ht="30" customHeight="1">
      <c r="A898" s="252" t="s">
        <v>4614</v>
      </c>
      <c r="B898" s="253" t="s">
        <v>4615</v>
      </c>
      <c r="C898" s="163"/>
      <c r="D898" s="163"/>
      <c r="E898" s="222" t="s">
        <v>2607</v>
      </c>
      <c r="F898" s="222">
        <v>20110719</v>
      </c>
      <c r="G898" s="163"/>
      <c r="H898" s="222" t="s">
        <v>2608</v>
      </c>
      <c r="I898" s="255" t="s">
        <v>4616</v>
      </c>
      <c r="J898" s="163"/>
    </row>
    <row r="899" spans="1:10" ht="30" customHeight="1">
      <c r="A899" s="252" t="s">
        <v>4617</v>
      </c>
      <c r="B899" s="253" t="s">
        <v>4618</v>
      </c>
      <c r="C899" s="163"/>
      <c r="D899" s="163"/>
      <c r="E899" s="222" t="s">
        <v>2607</v>
      </c>
      <c r="F899" s="222">
        <v>20110719</v>
      </c>
      <c r="G899" s="163"/>
      <c r="H899" s="222" t="s">
        <v>2608</v>
      </c>
      <c r="I899" s="255" t="s">
        <v>4619</v>
      </c>
      <c r="J899" s="163"/>
    </row>
    <row r="900" spans="1:10" ht="30" customHeight="1">
      <c r="A900" s="252" t="s">
        <v>4620</v>
      </c>
      <c r="B900" s="253" t="s">
        <v>4621</v>
      </c>
      <c r="C900" s="163"/>
      <c r="D900" s="163"/>
      <c r="E900" s="222" t="s">
        <v>2607</v>
      </c>
      <c r="F900" s="222">
        <v>20110719</v>
      </c>
      <c r="G900" s="163"/>
      <c r="H900" s="222" t="s">
        <v>2608</v>
      </c>
      <c r="I900" s="255" t="s">
        <v>4622</v>
      </c>
      <c r="J900" s="163"/>
    </row>
    <row r="901" spans="1:10" ht="30" customHeight="1">
      <c r="A901" s="252" t="s">
        <v>4623</v>
      </c>
      <c r="B901" s="253" t="s">
        <v>4624</v>
      </c>
      <c r="C901" s="163"/>
      <c r="D901" s="163"/>
      <c r="E901" s="222" t="s">
        <v>2607</v>
      </c>
      <c r="F901" s="222">
        <v>20110719</v>
      </c>
      <c r="G901" s="163"/>
      <c r="H901" s="222" t="s">
        <v>2608</v>
      </c>
      <c r="I901" s="255" t="s">
        <v>4625</v>
      </c>
      <c r="J901" s="163"/>
    </row>
    <row r="902" spans="1:10" ht="30" customHeight="1">
      <c r="A902" s="252" t="s">
        <v>4626</v>
      </c>
      <c r="B902" s="253" t="s">
        <v>4627</v>
      </c>
      <c r="C902" s="163"/>
      <c r="D902" s="163"/>
      <c r="E902" s="222" t="s">
        <v>2607</v>
      </c>
      <c r="F902" s="222">
        <v>20110719</v>
      </c>
      <c r="G902" s="163"/>
      <c r="H902" s="222" t="s">
        <v>2608</v>
      </c>
      <c r="I902" s="255" t="s">
        <v>4628</v>
      </c>
      <c r="J902" s="163"/>
    </row>
    <row r="903" spans="1:10" ht="30" customHeight="1">
      <c r="A903" s="249" t="s">
        <v>4629</v>
      </c>
      <c r="B903" s="250" t="s">
        <v>4630</v>
      </c>
      <c r="C903" s="158"/>
      <c r="D903" s="158"/>
      <c r="E903" s="208" t="s">
        <v>2607</v>
      </c>
      <c r="F903" s="208">
        <v>20110719</v>
      </c>
      <c r="G903" s="158"/>
      <c r="H903" s="208" t="s">
        <v>2608</v>
      </c>
      <c r="I903" s="251" t="s">
        <v>4631</v>
      </c>
      <c r="J903" s="158"/>
    </row>
    <row r="904" spans="1:10" ht="30" customHeight="1">
      <c r="A904" s="252" t="s">
        <v>4632</v>
      </c>
      <c r="B904" s="253" t="s">
        <v>4633</v>
      </c>
      <c r="C904" s="163"/>
      <c r="D904" s="163"/>
      <c r="E904" s="222" t="s">
        <v>2607</v>
      </c>
      <c r="F904" s="222">
        <v>20110719</v>
      </c>
      <c r="G904" s="163"/>
      <c r="H904" s="222" t="s">
        <v>2608</v>
      </c>
      <c r="I904" s="255" t="s">
        <v>4634</v>
      </c>
      <c r="J904" s="163"/>
    </row>
    <row r="905" spans="1:10" ht="30" customHeight="1">
      <c r="A905" s="252" t="s">
        <v>4635</v>
      </c>
      <c r="B905" s="253" t="s">
        <v>4636</v>
      </c>
      <c r="C905" s="163"/>
      <c r="D905" s="163"/>
      <c r="E905" s="222" t="s">
        <v>2607</v>
      </c>
      <c r="F905" s="222">
        <v>20110719</v>
      </c>
      <c r="G905" s="163"/>
      <c r="H905" s="222" t="s">
        <v>2608</v>
      </c>
      <c r="I905" s="255" t="s">
        <v>4637</v>
      </c>
      <c r="J905" s="163"/>
    </row>
    <row r="906" spans="1:10" ht="30" customHeight="1">
      <c r="A906" s="252" t="s">
        <v>4638</v>
      </c>
      <c r="B906" s="253" t="s">
        <v>4639</v>
      </c>
      <c r="C906" s="163"/>
      <c r="D906" s="163"/>
      <c r="E906" s="222" t="s">
        <v>2607</v>
      </c>
      <c r="F906" s="222">
        <v>20110719</v>
      </c>
      <c r="G906" s="163"/>
      <c r="H906" s="222" t="s">
        <v>2608</v>
      </c>
      <c r="I906" s="255" t="s">
        <v>4640</v>
      </c>
      <c r="J906" s="163"/>
    </row>
    <row r="907" spans="1:10" ht="30" customHeight="1">
      <c r="A907" s="252" t="s">
        <v>4641</v>
      </c>
      <c r="B907" s="253" t="s">
        <v>4642</v>
      </c>
      <c r="C907" s="163"/>
      <c r="D907" s="163"/>
      <c r="E907" s="222" t="s">
        <v>2607</v>
      </c>
      <c r="F907" s="222">
        <v>20110719</v>
      </c>
      <c r="G907" s="163"/>
      <c r="H907" s="222" t="s">
        <v>2608</v>
      </c>
      <c r="I907" s="255" t="s">
        <v>4643</v>
      </c>
      <c r="J907" s="163"/>
    </row>
    <row r="908" spans="1:10" ht="30" customHeight="1">
      <c r="A908" s="252" t="s">
        <v>4644</v>
      </c>
      <c r="B908" s="253" t="s">
        <v>4645</v>
      </c>
      <c r="C908" s="163"/>
      <c r="D908" s="163"/>
      <c r="E908" s="222" t="s">
        <v>2607</v>
      </c>
      <c r="F908" s="222">
        <v>20110719</v>
      </c>
      <c r="G908" s="163"/>
      <c r="H908" s="222" t="s">
        <v>2608</v>
      </c>
      <c r="I908" s="255" t="s">
        <v>4646</v>
      </c>
      <c r="J908" s="163"/>
    </row>
    <row r="909" spans="1:10" ht="30" customHeight="1">
      <c r="A909" s="249" t="s">
        <v>4647</v>
      </c>
      <c r="B909" s="250" t="s">
        <v>4648</v>
      </c>
      <c r="C909" s="158"/>
      <c r="D909" s="158"/>
      <c r="E909" s="208" t="s">
        <v>2607</v>
      </c>
      <c r="F909" s="208">
        <v>20110719</v>
      </c>
      <c r="G909" s="158"/>
      <c r="H909" s="208" t="s">
        <v>2608</v>
      </c>
      <c r="I909" s="251" t="s">
        <v>4649</v>
      </c>
      <c r="J909" s="158"/>
    </row>
    <row r="910" spans="1:10" ht="30" customHeight="1">
      <c r="A910" s="252" t="s">
        <v>4650</v>
      </c>
      <c r="B910" s="253" t="s">
        <v>4651</v>
      </c>
      <c r="C910" s="163"/>
      <c r="D910" s="163"/>
      <c r="E910" s="222" t="s">
        <v>2607</v>
      </c>
      <c r="F910" s="222">
        <v>20110719</v>
      </c>
      <c r="G910" s="163"/>
      <c r="H910" s="222" t="s">
        <v>2608</v>
      </c>
      <c r="I910" s="255" t="s">
        <v>4652</v>
      </c>
      <c r="J910" s="163"/>
    </row>
    <row r="911" spans="1:10" ht="30" customHeight="1">
      <c r="A911" s="252" t="s">
        <v>4653</v>
      </c>
      <c r="B911" s="253" t="s">
        <v>4654</v>
      </c>
      <c r="C911" s="163"/>
      <c r="D911" s="163"/>
      <c r="E911" s="222" t="s">
        <v>2607</v>
      </c>
      <c r="F911" s="222">
        <v>20110719</v>
      </c>
      <c r="G911" s="163"/>
      <c r="H911" s="222" t="s">
        <v>2608</v>
      </c>
      <c r="I911" s="255" t="s">
        <v>4655</v>
      </c>
      <c r="J911" s="163"/>
    </row>
    <row r="912" spans="1:10" ht="30" customHeight="1">
      <c r="A912" s="252" t="s">
        <v>4656</v>
      </c>
      <c r="B912" s="253" t="s">
        <v>4657</v>
      </c>
      <c r="C912" s="163"/>
      <c r="D912" s="163"/>
      <c r="E912" s="222" t="s">
        <v>2607</v>
      </c>
      <c r="F912" s="222">
        <v>20110719</v>
      </c>
      <c r="G912" s="163"/>
      <c r="H912" s="222" t="s">
        <v>2608</v>
      </c>
      <c r="I912" s="255" t="s">
        <v>4658</v>
      </c>
      <c r="J912" s="163"/>
    </row>
    <row r="913" spans="1:10" ht="30" customHeight="1">
      <c r="A913" s="252" t="s">
        <v>4659</v>
      </c>
      <c r="B913" s="253" t="s">
        <v>4660</v>
      </c>
      <c r="C913" s="163"/>
      <c r="D913" s="163"/>
      <c r="E913" s="222" t="s">
        <v>2607</v>
      </c>
      <c r="F913" s="222">
        <v>20110719</v>
      </c>
      <c r="G913" s="163"/>
      <c r="H913" s="222" t="s">
        <v>2608</v>
      </c>
      <c r="I913" s="255" t="s">
        <v>4661</v>
      </c>
      <c r="J913" s="163"/>
    </row>
    <row r="914" spans="1:10" s="205" customFormat="1" ht="30" customHeight="1">
      <c r="A914" s="257" t="s">
        <v>4662</v>
      </c>
      <c r="B914" s="258" t="s">
        <v>4663</v>
      </c>
      <c r="C914" s="259"/>
      <c r="D914" s="259"/>
      <c r="E914" s="231" t="s">
        <v>2607</v>
      </c>
      <c r="F914" s="231">
        <v>20110719</v>
      </c>
      <c r="G914" s="259"/>
      <c r="H914" s="231" t="s">
        <v>2608</v>
      </c>
      <c r="I914" s="260" t="s">
        <v>4664</v>
      </c>
      <c r="J914" s="259"/>
    </row>
    <row r="915" spans="1:10" s="205" customFormat="1" ht="30" customHeight="1">
      <c r="A915" s="257" t="s">
        <v>4665</v>
      </c>
      <c r="B915" s="258" t="s">
        <v>4666</v>
      </c>
      <c r="C915" s="259"/>
      <c r="D915" s="259"/>
      <c r="E915" s="231" t="s">
        <v>2607</v>
      </c>
      <c r="F915" s="231">
        <v>20110719</v>
      </c>
      <c r="G915" s="259"/>
      <c r="H915" s="231" t="s">
        <v>2608</v>
      </c>
      <c r="I915" s="260" t="s">
        <v>4667</v>
      </c>
      <c r="J915" s="259"/>
    </row>
    <row r="916" spans="1:10" s="205" customFormat="1" ht="30" customHeight="1">
      <c r="A916" s="257" t="s">
        <v>4668</v>
      </c>
      <c r="B916" s="258" t="s">
        <v>4669</v>
      </c>
      <c r="C916" s="259"/>
      <c r="D916" s="259"/>
      <c r="E916" s="231" t="s">
        <v>2607</v>
      </c>
      <c r="F916" s="231">
        <v>20110719</v>
      </c>
      <c r="G916" s="259"/>
      <c r="H916" s="231" t="s">
        <v>2608</v>
      </c>
      <c r="I916" s="260" t="s">
        <v>4670</v>
      </c>
      <c r="J916" s="259"/>
    </row>
    <row r="917" spans="1:10" s="205" customFormat="1" ht="30" customHeight="1">
      <c r="A917" s="257" t="s">
        <v>4671</v>
      </c>
      <c r="B917" s="258" t="s">
        <v>4672</v>
      </c>
      <c r="C917" s="259"/>
      <c r="D917" s="259"/>
      <c r="E917" s="231" t="s">
        <v>2607</v>
      </c>
      <c r="F917" s="231">
        <v>20110719</v>
      </c>
      <c r="G917" s="259"/>
      <c r="H917" s="231" t="s">
        <v>2608</v>
      </c>
      <c r="I917" s="260" t="s">
        <v>4673</v>
      </c>
      <c r="J917" s="259"/>
    </row>
    <row r="918" spans="1:10" s="205" customFormat="1" ht="30" customHeight="1">
      <c r="A918" s="257" t="s">
        <v>4674</v>
      </c>
      <c r="B918" s="258" t="s">
        <v>4675</v>
      </c>
      <c r="C918" s="259"/>
      <c r="D918" s="259"/>
      <c r="E918" s="231" t="s">
        <v>2607</v>
      </c>
      <c r="F918" s="231">
        <v>20110719</v>
      </c>
      <c r="G918" s="259"/>
      <c r="H918" s="231" t="s">
        <v>2608</v>
      </c>
      <c r="I918" s="260" t="s">
        <v>4676</v>
      </c>
      <c r="J918" s="259"/>
    </row>
    <row r="919" spans="1:10" s="205" customFormat="1" ht="30" customHeight="1">
      <c r="A919" s="257" t="s">
        <v>4677</v>
      </c>
      <c r="B919" s="258" t="s">
        <v>4678</v>
      </c>
      <c r="C919" s="259"/>
      <c r="D919" s="259"/>
      <c r="E919" s="231" t="s">
        <v>2607</v>
      </c>
      <c r="F919" s="231">
        <v>20110719</v>
      </c>
      <c r="G919" s="259"/>
      <c r="H919" s="231" t="s">
        <v>2608</v>
      </c>
      <c r="I919" s="260" t="s">
        <v>4679</v>
      </c>
      <c r="J919" s="259"/>
    </row>
  </sheetData>
  <mergeCells count="1">
    <mergeCell ref="A1:J1"/>
  </mergeCells>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8"/>
  <sheetViews>
    <sheetView topLeftCell="A91" workbookViewId="0">
      <selection activeCell="B104" sqref="B104"/>
    </sheetView>
  </sheetViews>
  <sheetFormatPr defaultRowHeight="13.5"/>
  <cols>
    <col min="1" max="1" width="14.625" style="50" customWidth="1"/>
    <col min="2" max="2" width="53.875" style="50" customWidth="1"/>
    <col min="3" max="3" width="40.625" style="50" customWidth="1"/>
    <col min="4" max="4" width="12" style="50" customWidth="1"/>
    <col min="5" max="5" width="28.375" style="261" customWidth="1"/>
    <col min="6" max="7" width="38.375" style="261" bestFit="1" customWidth="1"/>
    <col min="8" max="250" width="9" style="50"/>
    <col min="251" max="251" width="14.625" style="50" customWidth="1"/>
    <col min="252" max="252" width="49.875" style="50" customWidth="1"/>
    <col min="253" max="253" width="31.875" style="50" customWidth="1"/>
    <col min="254" max="254" width="12" style="50" customWidth="1"/>
    <col min="255" max="255" width="7.625" style="50" customWidth="1"/>
    <col min="256" max="256" width="10.75" style="50" bestFit="1" customWidth="1"/>
    <col min="257" max="257" width="5.875" style="50" customWidth="1"/>
    <col min="258" max="258" width="5.625" style="50" customWidth="1"/>
    <col min="259" max="259" width="15.5" style="50" customWidth="1"/>
    <col min="260" max="260" width="13.5" style="50" customWidth="1"/>
    <col min="261" max="506" width="9" style="50"/>
    <col min="507" max="507" width="14.625" style="50" customWidth="1"/>
    <col min="508" max="508" width="49.875" style="50" customWidth="1"/>
    <col min="509" max="509" width="31.875" style="50" customWidth="1"/>
    <col min="510" max="510" width="12" style="50" customWidth="1"/>
    <col min="511" max="511" width="7.625" style="50" customWidth="1"/>
    <col min="512" max="512" width="10.75" style="50" bestFit="1" customWidth="1"/>
    <col min="513" max="513" width="5.875" style="50" customWidth="1"/>
    <col min="514" max="514" width="5.625" style="50" customWidth="1"/>
    <col min="515" max="515" width="15.5" style="50" customWidth="1"/>
    <col min="516" max="516" width="13.5" style="50" customWidth="1"/>
    <col min="517" max="762" width="9" style="50"/>
    <col min="763" max="763" width="14.625" style="50" customWidth="1"/>
    <col min="764" max="764" width="49.875" style="50" customWidth="1"/>
    <col min="765" max="765" width="31.875" style="50" customWidth="1"/>
    <col min="766" max="766" width="12" style="50" customWidth="1"/>
    <col min="767" max="767" width="7.625" style="50" customWidth="1"/>
    <col min="768" max="768" width="10.75" style="50" bestFit="1" customWidth="1"/>
    <col min="769" max="769" width="5.875" style="50" customWidth="1"/>
    <col min="770" max="770" width="5.625" style="50" customWidth="1"/>
    <col min="771" max="771" width="15.5" style="50" customWidth="1"/>
    <col min="772" max="772" width="13.5" style="50" customWidth="1"/>
    <col min="773" max="1018" width="9" style="50"/>
    <col min="1019" max="1019" width="14.625" style="50" customWidth="1"/>
    <col min="1020" max="1020" width="49.875" style="50" customWidth="1"/>
    <col min="1021" max="1021" width="31.875" style="50" customWidth="1"/>
    <col min="1022" max="1022" width="12" style="50" customWidth="1"/>
    <col min="1023" max="1023" width="7.625" style="50" customWidth="1"/>
    <col min="1024" max="1024" width="10.75" style="50" bestFit="1" customWidth="1"/>
    <col min="1025" max="1025" width="5.875" style="50" customWidth="1"/>
    <col min="1026" max="1026" width="5.625" style="50" customWidth="1"/>
    <col min="1027" max="1027" width="15.5" style="50" customWidth="1"/>
    <col min="1028" max="1028" width="13.5" style="50" customWidth="1"/>
    <col min="1029" max="1274" width="9" style="50"/>
    <col min="1275" max="1275" width="14.625" style="50" customWidth="1"/>
    <col min="1276" max="1276" width="49.875" style="50" customWidth="1"/>
    <col min="1277" max="1277" width="31.875" style="50" customWidth="1"/>
    <col min="1278" max="1278" width="12" style="50" customWidth="1"/>
    <col min="1279" max="1279" width="7.625" style="50" customWidth="1"/>
    <col min="1280" max="1280" width="10.75" style="50" bestFit="1" customWidth="1"/>
    <col min="1281" max="1281" width="5.875" style="50" customWidth="1"/>
    <col min="1282" max="1282" width="5.625" style="50" customWidth="1"/>
    <col min="1283" max="1283" width="15.5" style="50" customWidth="1"/>
    <col min="1284" max="1284" width="13.5" style="50" customWidth="1"/>
    <col min="1285" max="1530" width="9" style="50"/>
    <col min="1531" max="1531" width="14.625" style="50" customWidth="1"/>
    <col min="1532" max="1532" width="49.875" style="50" customWidth="1"/>
    <col min="1533" max="1533" width="31.875" style="50" customWidth="1"/>
    <col min="1534" max="1534" width="12" style="50" customWidth="1"/>
    <col min="1535" max="1535" width="7.625" style="50" customWidth="1"/>
    <col min="1536" max="1536" width="10.75" style="50" bestFit="1" customWidth="1"/>
    <col min="1537" max="1537" width="5.875" style="50" customWidth="1"/>
    <col min="1538" max="1538" width="5.625" style="50" customWidth="1"/>
    <col min="1539" max="1539" width="15.5" style="50" customWidth="1"/>
    <col min="1540" max="1540" width="13.5" style="50" customWidth="1"/>
    <col min="1541" max="1786" width="9" style="50"/>
    <col min="1787" max="1787" width="14.625" style="50" customWidth="1"/>
    <col min="1788" max="1788" width="49.875" style="50" customWidth="1"/>
    <col min="1789" max="1789" width="31.875" style="50" customWidth="1"/>
    <col min="1790" max="1790" width="12" style="50" customWidth="1"/>
    <col min="1791" max="1791" width="7.625" style="50" customWidth="1"/>
    <col min="1792" max="1792" width="10.75" style="50" bestFit="1" customWidth="1"/>
    <col min="1793" max="1793" width="5.875" style="50" customWidth="1"/>
    <col min="1794" max="1794" width="5.625" style="50" customWidth="1"/>
    <col min="1795" max="1795" width="15.5" style="50" customWidth="1"/>
    <col min="1796" max="1796" width="13.5" style="50" customWidth="1"/>
    <col min="1797" max="2042" width="9" style="50"/>
    <col min="2043" max="2043" width="14.625" style="50" customWidth="1"/>
    <col min="2044" max="2044" width="49.875" style="50" customWidth="1"/>
    <col min="2045" max="2045" width="31.875" style="50" customWidth="1"/>
    <col min="2046" max="2046" width="12" style="50" customWidth="1"/>
    <col min="2047" max="2047" width="7.625" style="50" customWidth="1"/>
    <col min="2048" max="2048" width="10.75" style="50" bestFit="1" customWidth="1"/>
    <col min="2049" max="2049" width="5.875" style="50" customWidth="1"/>
    <col min="2050" max="2050" width="5.625" style="50" customWidth="1"/>
    <col min="2051" max="2051" width="15.5" style="50" customWidth="1"/>
    <col min="2052" max="2052" width="13.5" style="50" customWidth="1"/>
    <col min="2053" max="2298" width="9" style="50"/>
    <col min="2299" max="2299" width="14.625" style="50" customWidth="1"/>
    <col min="2300" max="2300" width="49.875" style="50" customWidth="1"/>
    <col min="2301" max="2301" width="31.875" style="50" customWidth="1"/>
    <col min="2302" max="2302" width="12" style="50" customWidth="1"/>
    <col min="2303" max="2303" width="7.625" style="50" customWidth="1"/>
    <col min="2304" max="2304" width="10.75" style="50" bestFit="1" customWidth="1"/>
    <col min="2305" max="2305" width="5.875" style="50" customWidth="1"/>
    <col min="2306" max="2306" width="5.625" style="50" customWidth="1"/>
    <col min="2307" max="2307" width="15.5" style="50" customWidth="1"/>
    <col min="2308" max="2308" width="13.5" style="50" customWidth="1"/>
    <col min="2309" max="2554" width="9" style="50"/>
    <col min="2555" max="2555" width="14.625" style="50" customWidth="1"/>
    <col min="2556" max="2556" width="49.875" style="50" customWidth="1"/>
    <col min="2557" max="2557" width="31.875" style="50" customWidth="1"/>
    <col min="2558" max="2558" width="12" style="50" customWidth="1"/>
    <col min="2559" max="2559" width="7.625" style="50" customWidth="1"/>
    <col min="2560" max="2560" width="10.75" style="50" bestFit="1" customWidth="1"/>
    <col min="2561" max="2561" width="5.875" style="50" customWidth="1"/>
    <col min="2562" max="2562" width="5.625" style="50" customWidth="1"/>
    <col min="2563" max="2563" width="15.5" style="50" customWidth="1"/>
    <col min="2564" max="2564" width="13.5" style="50" customWidth="1"/>
    <col min="2565" max="2810" width="9" style="50"/>
    <col min="2811" max="2811" width="14.625" style="50" customWidth="1"/>
    <col min="2812" max="2812" width="49.875" style="50" customWidth="1"/>
    <col min="2813" max="2813" width="31.875" style="50" customWidth="1"/>
    <col min="2814" max="2814" width="12" style="50" customWidth="1"/>
    <col min="2815" max="2815" width="7.625" style="50" customWidth="1"/>
    <col min="2816" max="2816" width="10.75" style="50" bestFit="1" customWidth="1"/>
    <col min="2817" max="2817" width="5.875" style="50" customWidth="1"/>
    <col min="2818" max="2818" width="5.625" style="50" customWidth="1"/>
    <col min="2819" max="2819" width="15.5" style="50" customWidth="1"/>
    <col min="2820" max="2820" width="13.5" style="50" customWidth="1"/>
    <col min="2821" max="3066" width="9" style="50"/>
    <col min="3067" max="3067" width="14.625" style="50" customWidth="1"/>
    <col min="3068" max="3068" width="49.875" style="50" customWidth="1"/>
    <col min="3069" max="3069" width="31.875" style="50" customWidth="1"/>
    <col min="3070" max="3070" width="12" style="50" customWidth="1"/>
    <col min="3071" max="3071" width="7.625" style="50" customWidth="1"/>
    <col min="3072" max="3072" width="10.75" style="50" bestFit="1" customWidth="1"/>
    <col min="3073" max="3073" width="5.875" style="50" customWidth="1"/>
    <col min="3074" max="3074" width="5.625" style="50" customWidth="1"/>
    <col min="3075" max="3075" width="15.5" style="50" customWidth="1"/>
    <col min="3076" max="3076" width="13.5" style="50" customWidth="1"/>
    <col min="3077" max="3322" width="9" style="50"/>
    <col min="3323" max="3323" width="14.625" style="50" customWidth="1"/>
    <col min="3324" max="3324" width="49.875" style="50" customWidth="1"/>
    <col min="3325" max="3325" width="31.875" style="50" customWidth="1"/>
    <col min="3326" max="3326" width="12" style="50" customWidth="1"/>
    <col min="3327" max="3327" width="7.625" style="50" customWidth="1"/>
    <col min="3328" max="3328" width="10.75" style="50" bestFit="1" customWidth="1"/>
    <col min="3329" max="3329" width="5.875" style="50" customWidth="1"/>
    <col min="3330" max="3330" width="5.625" style="50" customWidth="1"/>
    <col min="3331" max="3331" width="15.5" style="50" customWidth="1"/>
    <col min="3332" max="3332" width="13.5" style="50" customWidth="1"/>
    <col min="3333" max="3578" width="9" style="50"/>
    <col min="3579" max="3579" width="14.625" style="50" customWidth="1"/>
    <col min="3580" max="3580" width="49.875" style="50" customWidth="1"/>
    <col min="3581" max="3581" width="31.875" style="50" customWidth="1"/>
    <col min="3582" max="3582" width="12" style="50" customWidth="1"/>
    <col min="3583" max="3583" width="7.625" style="50" customWidth="1"/>
    <col min="3584" max="3584" width="10.75" style="50" bestFit="1" customWidth="1"/>
    <col min="3585" max="3585" width="5.875" style="50" customWidth="1"/>
    <col min="3586" max="3586" width="5.625" style="50" customWidth="1"/>
    <col min="3587" max="3587" width="15.5" style="50" customWidth="1"/>
    <col min="3588" max="3588" width="13.5" style="50" customWidth="1"/>
    <col min="3589" max="3834" width="9" style="50"/>
    <col min="3835" max="3835" width="14.625" style="50" customWidth="1"/>
    <col min="3836" max="3836" width="49.875" style="50" customWidth="1"/>
    <col min="3837" max="3837" width="31.875" style="50" customWidth="1"/>
    <col min="3838" max="3838" width="12" style="50" customWidth="1"/>
    <col min="3839" max="3839" width="7.625" style="50" customWidth="1"/>
    <col min="3840" max="3840" width="10.75" style="50" bestFit="1" customWidth="1"/>
    <col min="3841" max="3841" width="5.875" style="50" customWidth="1"/>
    <col min="3842" max="3842" width="5.625" style="50" customWidth="1"/>
    <col min="3843" max="3843" width="15.5" style="50" customWidth="1"/>
    <col min="3844" max="3844" width="13.5" style="50" customWidth="1"/>
    <col min="3845" max="4090" width="9" style="50"/>
    <col min="4091" max="4091" width="14.625" style="50" customWidth="1"/>
    <col min="4092" max="4092" width="49.875" style="50" customWidth="1"/>
    <col min="4093" max="4093" width="31.875" style="50" customWidth="1"/>
    <col min="4094" max="4094" width="12" style="50" customWidth="1"/>
    <col min="4095" max="4095" width="7.625" style="50" customWidth="1"/>
    <col min="4096" max="4096" width="10.75" style="50" bestFit="1" customWidth="1"/>
    <col min="4097" max="4097" width="5.875" style="50" customWidth="1"/>
    <col min="4098" max="4098" width="5.625" style="50" customWidth="1"/>
    <col min="4099" max="4099" width="15.5" style="50" customWidth="1"/>
    <col min="4100" max="4100" width="13.5" style="50" customWidth="1"/>
    <col min="4101" max="4346" width="9" style="50"/>
    <col min="4347" max="4347" width="14.625" style="50" customWidth="1"/>
    <col min="4348" max="4348" width="49.875" style="50" customWidth="1"/>
    <col min="4349" max="4349" width="31.875" style="50" customWidth="1"/>
    <col min="4350" max="4350" width="12" style="50" customWidth="1"/>
    <col min="4351" max="4351" width="7.625" style="50" customWidth="1"/>
    <col min="4352" max="4352" width="10.75" style="50" bestFit="1" customWidth="1"/>
    <col min="4353" max="4353" width="5.875" style="50" customWidth="1"/>
    <col min="4354" max="4354" width="5.625" style="50" customWidth="1"/>
    <col min="4355" max="4355" width="15.5" style="50" customWidth="1"/>
    <col min="4356" max="4356" width="13.5" style="50" customWidth="1"/>
    <col min="4357" max="4602" width="9" style="50"/>
    <col min="4603" max="4603" width="14.625" style="50" customWidth="1"/>
    <col min="4604" max="4604" width="49.875" style="50" customWidth="1"/>
    <col min="4605" max="4605" width="31.875" style="50" customWidth="1"/>
    <col min="4606" max="4606" width="12" style="50" customWidth="1"/>
    <col min="4607" max="4607" width="7.625" style="50" customWidth="1"/>
    <col min="4608" max="4608" width="10.75" style="50" bestFit="1" customWidth="1"/>
    <col min="4609" max="4609" width="5.875" style="50" customWidth="1"/>
    <col min="4610" max="4610" width="5.625" style="50" customWidth="1"/>
    <col min="4611" max="4611" width="15.5" style="50" customWidth="1"/>
    <col min="4612" max="4612" width="13.5" style="50" customWidth="1"/>
    <col min="4613" max="4858" width="9" style="50"/>
    <col min="4859" max="4859" width="14.625" style="50" customWidth="1"/>
    <col min="4860" max="4860" width="49.875" style="50" customWidth="1"/>
    <col min="4861" max="4861" width="31.875" style="50" customWidth="1"/>
    <col min="4862" max="4862" width="12" style="50" customWidth="1"/>
    <col min="4863" max="4863" width="7.625" style="50" customWidth="1"/>
    <col min="4864" max="4864" width="10.75" style="50" bestFit="1" customWidth="1"/>
    <col min="4865" max="4865" width="5.875" style="50" customWidth="1"/>
    <col min="4866" max="4866" width="5.625" style="50" customWidth="1"/>
    <col min="4867" max="4867" width="15.5" style="50" customWidth="1"/>
    <col min="4868" max="4868" width="13.5" style="50" customWidth="1"/>
    <col min="4869" max="5114" width="9" style="50"/>
    <col min="5115" max="5115" width="14.625" style="50" customWidth="1"/>
    <col min="5116" max="5116" width="49.875" style="50" customWidth="1"/>
    <col min="5117" max="5117" width="31.875" style="50" customWidth="1"/>
    <col min="5118" max="5118" width="12" style="50" customWidth="1"/>
    <col min="5119" max="5119" width="7.625" style="50" customWidth="1"/>
    <col min="5120" max="5120" width="10.75" style="50" bestFit="1" customWidth="1"/>
    <col min="5121" max="5121" width="5.875" style="50" customWidth="1"/>
    <col min="5122" max="5122" width="5.625" style="50" customWidth="1"/>
    <col min="5123" max="5123" width="15.5" style="50" customWidth="1"/>
    <col min="5124" max="5124" width="13.5" style="50" customWidth="1"/>
    <col min="5125" max="5370" width="9" style="50"/>
    <col min="5371" max="5371" width="14.625" style="50" customWidth="1"/>
    <col min="5372" max="5372" width="49.875" style="50" customWidth="1"/>
    <col min="5373" max="5373" width="31.875" style="50" customWidth="1"/>
    <col min="5374" max="5374" width="12" style="50" customWidth="1"/>
    <col min="5375" max="5375" width="7.625" style="50" customWidth="1"/>
    <col min="5376" max="5376" width="10.75" style="50" bestFit="1" customWidth="1"/>
    <col min="5377" max="5377" width="5.875" style="50" customWidth="1"/>
    <col min="5378" max="5378" width="5.625" style="50" customWidth="1"/>
    <col min="5379" max="5379" width="15.5" style="50" customWidth="1"/>
    <col min="5380" max="5380" width="13.5" style="50" customWidth="1"/>
    <col min="5381" max="5626" width="9" style="50"/>
    <col min="5627" max="5627" width="14.625" style="50" customWidth="1"/>
    <col min="5628" max="5628" width="49.875" style="50" customWidth="1"/>
    <col min="5629" max="5629" width="31.875" style="50" customWidth="1"/>
    <col min="5630" max="5630" width="12" style="50" customWidth="1"/>
    <col min="5631" max="5631" width="7.625" style="50" customWidth="1"/>
    <col min="5632" max="5632" width="10.75" style="50" bestFit="1" customWidth="1"/>
    <col min="5633" max="5633" width="5.875" style="50" customWidth="1"/>
    <col min="5634" max="5634" width="5.625" style="50" customWidth="1"/>
    <col min="5635" max="5635" width="15.5" style="50" customWidth="1"/>
    <col min="5636" max="5636" width="13.5" style="50" customWidth="1"/>
    <col min="5637" max="5882" width="9" style="50"/>
    <col min="5883" max="5883" width="14.625" style="50" customWidth="1"/>
    <col min="5884" max="5884" width="49.875" style="50" customWidth="1"/>
    <col min="5885" max="5885" width="31.875" style="50" customWidth="1"/>
    <col min="5886" max="5886" width="12" style="50" customWidth="1"/>
    <col min="5887" max="5887" width="7.625" style="50" customWidth="1"/>
    <col min="5888" max="5888" width="10.75" style="50" bestFit="1" customWidth="1"/>
    <col min="5889" max="5889" width="5.875" style="50" customWidth="1"/>
    <col min="5890" max="5890" width="5.625" style="50" customWidth="1"/>
    <col min="5891" max="5891" width="15.5" style="50" customWidth="1"/>
    <col min="5892" max="5892" width="13.5" style="50" customWidth="1"/>
    <col min="5893" max="6138" width="9" style="50"/>
    <col min="6139" max="6139" width="14.625" style="50" customWidth="1"/>
    <col min="6140" max="6140" width="49.875" style="50" customWidth="1"/>
    <col min="6141" max="6141" width="31.875" style="50" customWidth="1"/>
    <col min="6142" max="6142" width="12" style="50" customWidth="1"/>
    <col min="6143" max="6143" width="7.625" style="50" customWidth="1"/>
    <col min="6144" max="6144" width="10.75" style="50" bestFit="1" customWidth="1"/>
    <col min="6145" max="6145" width="5.875" style="50" customWidth="1"/>
    <col min="6146" max="6146" width="5.625" style="50" customWidth="1"/>
    <col min="6147" max="6147" width="15.5" style="50" customWidth="1"/>
    <col min="6148" max="6148" width="13.5" style="50" customWidth="1"/>
    <col min="6149" max="6394" width="9" style="50"/>
    <col min="6395" max="6395" width="14.625" style="50" customWidth="1"/>
    <col min="6396" max="6396" width="49.875" style="50" customWidth="1"/>
    <col min="6397" max="6397" width="31.875" style="50" customWidth="1"/>
    <col min="6398" max="6398" width="12" style="50" customWidth="1"/>
    <col min="6399" max="6399" width="7.625" style="50" customWidth="1"/>
    <col min="6400" max="6400" width="10.75" style="50" bestFit="1" customWidth="1"/>
    <col min="6401" max="6401" width="5.875" style="50" customWidth="1"/>
    <col min="6402" max="6402" width="5.625" style="50" customWidth="1"/>
    <col min="6403" max="6403" width="15.5" style="50" customWidth="1"/>
    <col min="6404" max="6404" width="13.5" style="50" customWidth="1"/>
    <col min="6405" max="6650" width="9" style="50"/>
    <col min="6651" max="6651" width="14.625" style="50" customWidth="1"/>
    <col min="6652" max="6652" width="49.875" style="50" customWidth="1"/>
    <col min="6653" max="6653" width="31.875" style="50" customWidth="1"/>
    <col min="6654" max="6654" width="12" style="50" customWidth="1"/>
    <col min="6655" max="6655" width="7.625" style="50" customWidth="1"/>
    <col min="6656" max="6656" width="10.75" style="50" bestFit="1" customWidth="1"/>
    <col min="6657" max="6657" width="5.875" style="50" customWidth="1"/>
    <col min="6658" max="6658" width="5.625" style="50" customWidth="1"/>
    <col min="6659" max="6659" width="15.5" style="50" customWidth="1"/>
    <col min="6660" max="6660" width="13.5" style="50" customWidth="1"/>
    <col min="6661" max="6906" width="9" style="50"/>
    <col min="6907" max="6907" width="14.625" style="50" customWidth="1"/>
    <col min="6908" max="6908" width="49.875" style="50" customWidth="1"/>
    <col min="6909" max="6909" width="31.875" style="50" customWidth="1"/>
    <col min="6910" max="6910" width="12" style="50" customWidth="1"/>
    <col min="6911" max="6911" width="7.625" style="50" customWidth="1"/>
    <col min="6912" max="6912" width="10.75" style="50" bestFit="1" customWidth="1"/>
    <col min="6913" max="6913" width="5.875" style="50" customWidth="1"/>
    <col min="6914" max="6914" width="5.625" style="50" customWidth="1"/>
    <col min="6915" max="6915" width="15.5" style="50" customWidth="1"/>
    <col min="6916" max="6916" width="13.5" style="50" customWidth="1"/>
    <col min="6917" max="7162" width="9" style="50"/>
    <col min="7163" max="7163" width="14.625" style="50" customWidth="1"/>
    <col min="7164" max="7164" width="49.875" style="50" customWidth="1"/>
    <col min="7165" max="7165" width="31.875" style="50" customWidth="1"/>
    <col min="7166" max="7166" width="12" style="50" customWidth="1"/>
    <col min="7167" max="7167" width="7.625" style="50" customWidth="1"/>
    <col min="7168" max="7168" width="10.75" style="50" bestFit="1" customWidth="1"/>
    <col min="7169" max="7169" width="5.875" style="50" customWidth="1"/>
    <col min="7170" max="7170" width="5.625" style="50" customWidth="1"/>
    <col min="7171" max="7171" width="15.5" style="50" customWidth="1"/>
    <col min="7172" max="7172" width="13.5" style="50" customWidth="1"/>
    <col min="7173" max="7418" width="9" style="50"/>
    <col min="7419" max="7419" width="14.625" style="50" customWidth="1"/>
    <col min="7420" max="7420" width="49.875" style="50" customWidth="1"/>
    <col min="7421" max="7421" width="31.875" style="50" customWidth="1"/>
    <col min="7422" max="7422" width="12" style="50" customWidth="1"/>
    <col min="7423" max="7423" width="7.625" style="50" customWidth="1"/>
    <col min="7424" max="7424" width="10.75" style="50" bestFit="1" customWidth="1"/>
    <col min="7425" max="7425" width="5.875" style="50" customWidth="1"/>
    <col min="7426" max="7426" width="5.625" style="50" customWidth="1"/>
    <col min="7427" max="7427" width="15.5" style="50" customWidth="1"/>
    <col min="7428" max="7428" width="13.5" style="50" customWidth="1"/>
    <col min="7429" max="7674" width="9" style="50"/>
    <col min="7675" max="7675" width="14.625" style="50" customWidth="1"/>
    <col min="7676" max="7676" width="49.875" style="50" customWidth="1"/>
    <col min="7677" max="7677" width="31.875" style="50" customWidth="1"/>
    <col min="7678" max="7678" width="12" style="50" customWidth="1"/>
    <col min="7679" max="7679" width="7.625" style="50" customWidth="1"/>
    <col min="7680" max="7680" width="10.75" style="50" bestFit="1" customWidth="1"/>
    <col min="7681" max="7681" width="5.875" style="50" customWidth="1"/>
    <col min="7682" max="7682" width="5.625" style="50" customWidth="1"/>
    <col min="7683" max="7683" width="15.5" style="50" customWidth="1"/>
    <col min="7684" max="7684" width="13.5" style="50" customWidth="1"/>
    <col min="7685" max="7930" width="9" style="50"/>
    <col min="7931" max="7931" width="14.625" style="50" customWidth="1"/>
    <col min="7932" max="7932" width="49.875" style="50" customWidth="1"/>
    <col min="7933" max="7933" width="31.875" style="50" customWidth="1"/>
    <col min="7934" max="7934" width="12" style="50" customWidth="1"/>
    <col min="7935" max="7935" width="7.625" style="50" customWidth="1"/>
    <col min="7936" max="7936" width="10.75" style="50" bestFit="1" customWidth="1"/>
    <col min="7937" max="7937" width="5.875" style="50" customWidth="1"/>
    <col min="7938" max="7938" width="5.625" style="50" customWidth="1"/>
    <col min="7939" max="7939" width="15.5" style="50" customWidth="1"/>
    <col min="7940" max="7940" width="13.5" style="50" customWidth="1"/>
    <col min="7941" max="8186" width="9" style="50"/>
    <col min="8187" max="8187" width="14.625" style="50" customWidth="1"/>
    <col min="8188" max="8188" width="49.875" style="50" customWidth="1"/>
    <col min="8189" max="8189" width="31.875" style="50" customWidth="1"/>
    <col min="8190" max="8190" width="12" style="50" customWidth="1"/>
    <col min="8191" max="8191" width="7.625" style="50" customWidth="1"/>
    <col min="8192" max="8192" width="10.75" style="50" bestFit="1" customWidth="1"/>
    <col min="8193" max="8193" width="5.875" style="50" customWidth="1"/>
    <col min="8194" max="8194" width="5.625" style="50" customWidth="1"/>
    <col min="8195" max="8195" width="15.5" style="50" customWidth="1"/>
    <col min="8196" max="8196" width="13.5" style="50" customWidth="1"/>
    <col min="8197" max="8442" width="9" style="50"/>
    <col min="8443" max="8443" width="14.625" style="50" customWidth="1"/>
    <col min="8444" max="8444" width="49.875" style="50" customWidth="1"/>
    <col min="8445" max="8445" width="31.875" style="50" customWidth="1"/>
    <col min="8446" max="8446" width="12" style="50" customWidth="1"/>
    <col min="8447" max="8447" width="7.625" style="50" customWidth="1"/>
    <col min="8448" max="8448" width="10.75" style="50" bestFit="1" customWidth="1"/>
    <col min="8449" max="8449" width="5.875" style="50" customWidth="1"/>
    <col min="8450" max="8450" width="5.625" style="50" customWidth="1"/>
    <col min="8451" max="8451" width="15.5" style="50" customWidth="1"/>
    <col min="8452" max="8452" width="13.5" style="50" customWidth="1"/>
    <col min="8453" max="8698" width="9" style="50"/>
    <col min="8699" max="8699" width="14.625" style="50" customWidth="1"/>
    <col min="8700" max="8700" width="49.875" style="50" customWidth="1"/>
    <col min="8701" max="8701" width="31.875" style="50" customWidth="1"/>
    <col min="8702" max="8702" width="12" style="50" customWidth="1"/>
    <col min="8703" max="8703" width="7.625" style="50" customWidth="1"/>
    <col min="8704" max="8704" width="10.75" style="50" bestFit="1" customWidth="1"/>
    <col min="8705" max="8705" width="5.875" style="50" customWidth="1"/>
    <col min="8706" max="8706" width="5.625" style="50" customWidth="1"/>
    <col min="8707" max="8707" width="15.5" style="50" customWidth="1"/>
    <col min="8708" max="8708" width="13.5" style="50" customWidth="1"/>
    <col min="8709" max="8954" width="9" style="50"/>
    <col min="8955" max="8955" width="14.625" style="50" customWidth="1"/>
    <col min="8956" max="8956" width="49.875" style="50" customWidth="1"/>
    <col min="8957" max="8957" width="31.875" style="50" customWidth="1"/>
    <col min="8958" max="8958" width="12" style="50" customWidth="1"/>
    <col min="8959" max="8959" width="7.625" style="50" customWidth="1"/>
    <col min="8960" max="8960" width="10.75" style="50" bestFit="1" customWidth="1"/>
    <col min="8961" max="8961" width="5.875" style="50" customWidth="1"/>
    <col min="8962" max="8962" width="5.625" style="50" customWidth="1"/>
    <col min="8963" max="8963" width="15.5" style="50" customWidth="1"/>
    <col min="8964" max="8964" width="13.5" style="50" customWidth="1"/>
    <col min="8965" max="9210" width="9" style="50"/>
    <col min="9211" max="9211" width="14.625" style="50" customWidth="1"/>
    <col min="9212" max="9212" width="49.875" style="50" customWidth="1"/>
    <col min="9213" max="9213" width="31.875" style="50" customWidth="1"/>
    <col min="9214" max="9214" width="12" style="50" customWidth="1"/>
    <col min="9215" max="9215" width="7.625" style="50" customWidth="1"/>
    <col min="9216" max="9216" width="10.75" style="50" bestFit="1" customWidth="1"/>
    <col min="9217" max="9217" width="5.875" style="50" customWidth="1"/>
    <col min="9218" max="9218" width="5.625" style="50" customWidth="1"/>
    <col min="9219" max="9219" width="15.5" style="50" customWidth="1"/>
    <col min="9220" max="9220" width="13.5" style="50" customWidth="1"/>
    <col min="9221" max="9466" width="9" style="50"/>
    <col min="9467" max="9467" width="14.625" style="50" customWidth="1"/>
    <col min="9468" max="9468" width="49.875" style="50" customWidth="1"/>
    <col min="9469" max="9469" width="31.875" style="50" customWidth="1"/>
    <col min="9470" max="9470" width="12" style="50" customWidth="1"/>
    <col min="9471" max="9471" width="7.625" style="50" customWidth="1"/>
    <col min="9472" max="9472" width="10.75" style="50" bestFit="1" customWidth="1"/>
    <col min="9473" max="9473" width="5.875" style="50" customWidth="1"/>
    <col min="9474" max="9474" width="5.625" style="50" customWidth="1"/>
    <col min="9475" max="9475" width="15.5" style="50" customWidth="1"/>
    <col min="9476" max="9476" width="13.5" style="50" customWidth="1"/>
    <col min="9477" max="9722" width="9" style="50"/>
    <col min="9723" max="9723" width="14.625" style="50" customWidth="1"/>
    <col min="9724" max="9724" width="49.875" style="50" customWidth="1"/>
    <col min="9725" max="9725" width="31.875" style="50" customWidth="1"/>
    <col min="9726" max="9726" width="12" style="50" customWidth="1"/>
    <col min="9727" max="9727" width="7.625" style="50" customWidth="1"/>
    <col min="9728" max="9728" width="10.75" style="50" bestFit="1" customWidth="1"/>
    <col min="9729" max="9729" width="5.875" style="50" customWidth="1"/>
    <col min="9730" max="9730" width="5.625" style="50" customWidth="1"/>
    <col min="9731" max="9731" width="15.5" style="50" customWidth="1"/>
    <col min="9732" max="9732" width="13.5" style="50" customWidth="1"/>
    <col min="9733" max="9978" width="9" style="50"/>
    <col min="9979" max="9979" width="14.625" style="50" customWidth="1"/>
    <col min="9980" max="9980" width="49.875" style="50" customWidth="1"/>
    <col min="9981" max="9981" width="31.875" style="50" customWidth="1"/>
    <col min="9982" max="9982" width="12" style="50" customWidth="1"/>
    <col min="9983" max="9983" width="7.625" style="50" customWidth="1"/>
    <col min="9984" max="9984" width="10.75" style="50" bestFit="1" customWidth="1"/>
    <col min="9985" max="9985" width="5.875" style="50" customWidth="1"/>
    <col min="9986" max="9986" width="5.625" style="50" customWidth="1"/>
    <col min="9987" max="9987" width="15.5" style="50" customWidth="1"/>
    <col min="9988" max="9988" width="13.5" style="50" customWidth="1"/>
    <col min="9989" max="10234" width="9" style="50"/>
    <col min="10235" max="10235" width="14.625" style="50" customWidth="1"/>
    <col min="10236" max="10236" width="49.875" style="50" customWidth="1"/>
    <col min="10237" max="10237" width="31.875" style="50" customWidth="1"/>
    <col min="10238" max="10238" width="12" style="50" customWidth="1"/>
    <col min="10239" max="10239" width="7.625" style="50" customWidth="1"/>
    <col min="10240" max="10240" width="10.75" style="50" bestFit="1" customWidth="1"/>
    <col min="10241" max="10241" width="5.875" style="50" customWidth="1"/>
    <col min="10242" max="10242" width="5.625" style="50" customWidth="1"/>
    <col min="10243" max="10243" width="15.5" style="50" customWidth="1"/>
    <col min="10244" max="10244" width="13.5" style="50" customWidth="1"/>
    <col min="10245" max="10490" width="9" style="50"/>
    <col min="10491" max="10491" width="14.625" style="50" customWidth="1"/>
    <col min="10492" max="10492" width="49.875" style="50" customWidth="1"/>
    <col min="10493" max="10493" width="31.875" style="50" customWidth="1"/>
    <col min="10494" max="10494" width="12" style="50" customWidth="1"/>
    <col min="10495" max="10495" width="7.625" style="50" customWidth="1"/>
    <col min="10496" max="10496" width="10.75" style="50" bestFit="1" customWidth="1"/>
    <col min="10497" max="10497" width="5.875" style="50" customWidth="1"/>
    <col min="10498" max="10498" width="5.625" style="50" customWidth="1"/>
    <col min="10499" max="10499" width="15.5" style="50" customWidth="1"/>
    <col min="10500" max="10500" width="13.5" style="50" customWidth="1"/>
    <col min="10501" max="10746" width="9" style="50"/>
    <col min="10747" max="10747" width="14.625" style="50" customWidth="1"/>
    <col min="10748" max="10748" width="49.875" style="50" customWidth="1"/>
    <col min="10749" max="10749" width="31.875" style="50" customWidth="1"/>
    <col min="10750" max="10750" width="12" style="50" customWidth="1"/>
    <col min="10751" max="10751" width="7.625" style="50" customWidth="1"/>
    <col min="10752" max="10752" width="10.75" style="50" bestFit="1" customWidth="1"/>
    <col min="10753" max="10753" width="5.875" style="50" customWidth="1"/>
    <col min="10754" max="10754" width="5.625" style="50" customWidth="1"/>
    <col min="10755" max="10755" width="15.5" style="50" customWidth="1"/>
    <col min="10756" max="10756" width="13.5" style="50" customWidth="1"/>
    <col min="10757" max="11002" width="9" style="50"/>
    <col min="11003" max="11003" width="14.625" style="50" customWidth="1"/>
    <col min="11004" max="11004" width="49.875" style="50" customWidth="1"/>
    <col min="11005" max="11005" width="31.875" style="50" customWidth="1"/>
    <col min="11006" max="11006" width="12" style="50" customWidth="1"/>
    <col min="11007" max="11007" width="7.625" style="50" customWidth="1"/>
    <col min="11008" max="11008" width="10.75" style="50" bestFit="1" customWidth="1"/>
    <col min="11009" max="11009" width="5.875" style="50" customWidth="1"/>
    <col min="11010" max="11010" width="5.625" style="50" customWidth="1"/>
    <col min="11011" max="11011" width="15.5" style="50" customWidth="1"/>
    <col min="11012" max="11012" width="13.5" style="50" customWidth="1"/>
    <col min="11013" max="11258" width="9" style="50"/>
    <col min="11259" max="11259" width="14.625" style="50" customWidth="1"/>
    <col min="11260" max="11260" width="49.875" style="50" customWidth="1"/>
    <col min="11261" max="11261" width="31.875" style="50" customWidth="1"/>
    <col min="11262" max="11262" width="12" style="50" customWidth="1"/>
    <col min="11263" max="11263" width="7.625" style="50" customWidth="1"/>
    <col min="11264" max="11264" width="10.75" style="50" bestFit="1" customWidth="1"/>
    <col min="11265" max="11265" width="5.875" style="50" customWidth="1"/>
    <col min="11266" max="11266" width="5.625" style="50" customWidth="1"/>
    <col min="11267" max="11267" width="15.5" style="50" customWidth="1"/>
    <col min="11268" max="11268" width="13.5" style="50" customWidth="1"/>
    <col min="11269" max="11514" width="9" style="50"/>
    <col min="11515" max="11515" width="14.625" style="50" customWidth="1"/>
    <col min="11516" max="11516" width="49.875" style="50" customWidth="1"/>
    <col min="11517" max="11517" width="31.875" style="50" customWidth="1"/>
    <col min="11518" max="11518" width="12" style="50" customWidth="1"/>
    <col min="11519" max="11519" width="7.625" style="50" customWidth="1"/>
    <col min="11520" max="11520" width="10.75" style="50" bestFit="1" customWidth="1"/>
    <col min="11521" max="11521" width="5.875" style="50" customWidth="1"/>
    <col min="11522" max="11522" width="5.625" style="50" customWidth="1"/>
    <col min="11523" max="11523" width="15.5" style="50" customWidth="1"/>
    <col min="11524" max="11524" width="13.5" style="50" customWidth="1"/>
    <col min="11525" max="11770" width="9" style="50"/>
    <col min="11771" max="11771" width="14.625" style="50" customWidth="1"/>
    <col min="11772" max="11772" width="49.875" style="50" customWidth="1"/>
    <col min="11773" max="11773" width="31.875" style="50" customWidth="1"/>
    <col min="11774" max="11774" width="12" style="50" customWidth="1"/>
    <col min="11775" max="11775" width="7.625" style="50" customWidth="1"/>
    <col min="11776" max="11776" width="10.75" style="50" bestFit="1" customWidth="1"/>
    <col min="11777" max="11777" width="5.875" style="50" customWidth="1"/>
    <col min="11778" max="11778" width="5.625" style="50" customWidth="1"/>
    <col min="11779" max="11779" width="15.5" style="50" customWidth="1"/>
    <col min="11780" max="11780" width="13.5" style="50" customWidth="1"/>
    <col min="11781" max="12026" width="9" style="50"/>
    <col min="12027" max="12027" width="14.625" style="50" customWidth="1"/>
    <col min="12028" max="12028" width="49.875" style="50" customWidth="1"/>
    <col min="12029" max="12029" width="31.875" style="50" customWidth="1"/>
    <col min="12030" max="12030" width="12" style="50" customWidth="1"/>
    <col min="12031" max="12031" width="7.625" style="50" customWidth="1"/>
    <col min="12032" max="12032" width="10.75" style="50" bestFit="1" customWidth="1"/>
    <col min="12033" max="12033" width="5.875" style="50" customWidth="1"/>
    <col min="12034" max="12034" width="5.625" style="50" customWidth="1"/>
    <col min="12035" max="12035" width="15.5" style="50" customWidth="1"/>
    <col min="12036" max="12036" width="13.5" style="50" customWidth="1"/>
    <col min="12037" max="12282" width="9" style="50"/>
    <col min="12283" max="12283" width="14.625" style="50" customWidth="1"/>
    <col min="12284" max="12284" width="49.875" style="50" customWidth="1"/>
    <col min="12285" max="12285" width="31.875" style="50" customWidth="1"/>
    <col min="12286" max="12286" width="12" style="50" customWidth="1"/>
    <col min="12287" max="12287" width="7.625" style="50" customWidth="1"/>
    <col min="12288" max="12288" width="10.75" style="50" bestFit="1" customWidth="1"/>
    <col min="12289" max="12289" width="5.875" style="50" customWidth="1"/>
    <col min="12290" max="12290" width="5.625" style="50" customWidth="1"/>
    <col min="12291" max="12291" width="15.5" style="50" customWidth="1"/>
    <col min="12292" max="12292" width="13.5" style="50" customWidth="1"/>
    <col min="12293" max="12538" width="9" style="50"/>
    <col min="12539" max="12539" width="14.625" style="50" customWidth="1"/>
    <col min="12540" max="12540" width="49.875" style="50" customWidth="1"/>
    <col min="12541" max="12541" width="31.875" style="50" customWidth="1"/>
    <col min="12542" max="12542" width="12" style="50" customWidth="1"/>
    <col min="12543" max="12543" width="7.625" style="50" customWidth="1"/>
    <col min="12544" max="12544" width="10.75" style="50" bestFit="1" customWidth="1"/>
    <col min="12545" max="12545" width="5.875" style="50" customWidth="1"/>
    <col min="12546" max="12546" width="5.625" style="50" customWidth="1"/>
    <col min="12547" max="12547" width="15.5" style="50" customWidth="1"/>
    <col min="12548" max="12548" width="13.5" style="50" customWidth="1"/>
    <col min="12549" max="12794" width="9" style="50"/>
    <col min="12795" max="12795" width="14.625" style="50" customWidth="1"/>
    <col min="12796" max="12796" width="49.875" style="50" customWidth="1"/>
    <col min="12797" max="12797" width="31.875" style="50" customWidth="1"/>
    <col min="12798" max="12798" width="12" style="50" customWidth="1"/>
    <col min="12799" max="12799" width="7.625" style="50" customWidth="1"/>
    <col min="12800" max="12800" width="10.75" style="50" bestFit="1" customWidth="1"/>
    <col min="12801" max="12801" width="5.875" style="50" customWidth="1"/>
    <col min="12802" max="12802" width="5.625" style="50" customWidth="1"/>
    <col min="12803" max="12803" width="15.5" style="50" customWidth="1"/>
    <col min="12804" max="12804" width="13.5" style="50" customWidth="1"/>
    <col min="12805" max="13050" width="9" style="50"/>
    <col min="13051" max="13051" width="14.625" style="50" customWidth="1"/>
    <col min="13052" max="13052" width="49.875" style="50" customWidth="1"/>
    <col min="13053" max="13053" width="31.875" style="50" customWidth="1"/>
    <col min="13054" max="13054" width="12" style="50" customWidth="1"/>
    <col min="13055" max="13055" width="7.625" style="50" customWidth="1"/>
    <col min="13056" max="13056" width="10.75" style="50" bestFit="1" customWidth="1"/>
    <col min="13057" max="13057" width="5.875" style="50" customWidth="1"/>
    <col min="13058" max="13058" width="5.625" style="50" customWidth="1"/>
    <col min="13059" max="13059" width="15.5" style="50" customWidth="1"/>
    <col min="13060" max="13060" width="13.5" style="50" customWidth="1"/>
    <col min="13061" max="13306" width="9" style="50"/>
    <col min="13307" max="13307" width="14.625" style="50" customWidth="1"/>
    <col min="13308" max="13308" width="49.875" style="50" customWidth="1"/>
    <col min="13309" max="13309" width="31.875" style="50" customWidth="1"/>
    <col min="13310" max="13310" width="12" style="50" customWidth="1"/>
    <col min="13311" max="13311" width="7.625" style="50" customWidth="1"/>
    <col min="13312" max="13312" width="10.75" style="50" bestFit="1" customWidth="1"/>
    <col min="13313" max="13313" width="5.875" style="50" customWidth="1"/>
    <col min="13314" max="13314" width="5.625" style="50" customWidth="1"/>
    <col min="13315" max="13315" width="15.5" style="50" customWidth="1"/>
    <col min="13316" max="13316" width="13.5" style="50" customWidth="1"/>
    <col min="13317" max="13562" width="9" style="50"/>
    <col min="13563" max="13563" width="14.625" style="50" customWidth="1"/>
    <col min="13564" max="13564" width="49.875" style="50" customWidth="1"/>
    <col min="13565" max="13565" width="31.875" style="50" customWidth="1"/>
    <col min="13566" max="13566" width="12" style="50" customWidth="1"/>
    <col min="13567" max="13567" width="7.625" style="50" customWidth="1"/>
    <col min="13568" max="13568" width="10.75" style="50" bestFit="1" customWidth="1"/>
    <col min="13569" max="13569" width="5.875" style="50" customWidth="1"/>
    <col min="13570" max="13570" width="5.625" style="50" customWidth="1"/>
    <col min="13571" max="13571" width="15.5" style="50" customWidth="1"/>
    <col min="13572" max="13572" width="13.5" style="50" customWidth="1"/>
    <col min="13573" max="13818" width="9" style="50"/>
    <col min="13819" max="13819" width="14.625" style="50" customWidth="1"/>
    <col min="13820" max="13820" width="49.875" style="50" customWidth="1"/>
    <col min="13821" max="13821" width="31.875" style="50" customWidth="1"/>
    <col min="13822" max="13822" width="12" style="50" customWidth="1"/>
    <col min="13823" max="13823" width="7.625" style="50" customWidth="1"/>
    <col min="13824" max="13824" width="10.75" style="50" bestFit="1" customWidth="1"/>
    <col min="13825" max="13825" width="5.875" style="50" customWidth="1"/>
    <col min="13826" max="13826" width="5.625" style="50" customWidth="1"/>
    <col min="13827" max="13827" width="15.5" style="50" customWidth="1"/>
    <col min="13828" max="13828" width="13.5" style="50" customWidth="1"/>
    <col min="13829" max="14074" width="9" style="50"/>
    <col min="14075" max="14075" width="14.625" style="50" customWidth="1"/>
    <col min="14076" max="14076" width="49.875" style="50" customWidth="1"/>
    <col min="14077" max="14077" width="31.875" style="50" customWidth="1"/>
    <col min="14078" max="14078" width="12" style="50" customWidth="1"/>
    <col min="14079" max="14079" width="7.625" style="50" customWidth="1"/>
    <col min="14080" max="14080" width="10.75" style="50" bestFit="1" customWidth="1"/>
    <col min="14081" max="14081" width="5.875" style="50" customWidth="1"/>
    <col min="14082" max="14082" width="5.625" style="50" customWidth="1"/>
    <col min="14083" max="14083" width="15.5" style="50" customWidth="1"/>
    <col min="14084" max="14084" width="13.5" style="50" customWidth="1"/>
    <col min="14085" max="14330" width="9" style="50"/>
    <col min="14331" max="14331" width="14.625" style="50" customWidth="1"/>
    <col min="14332" max="14332" width="49.875" style="50" customWidth="1"/>
    <col min="14333" max="14333" width="31.875" style="50" customWidth="1"/>
    <col min="14334" max="14334" width="12" style="50" customWidth="1"/>
    <col min="14335" max="14335" width="7.625" style="50" customWidth="1"/>
    <col min="14336" max="14336" width="10.75" style="50" bestFit="1" customWidth="1"/>
    <col min="14337" max="14337" width="5.875" style="50" customWidth="1"/>
    <col min="14338" max="14338" width="5.625" style="50" customWidth="1"/>
    <col min="14339" max="14339" width="15.5" style="50" customWidth="1"/>
    <col min="14340" max="14340" width="13.5" style="50" customWidth="1"/>
    <col min="14341" max="14586" width="9" style="50"/>
    <col min="14587" max="14587" width="14.625" style="50" customWidth="1"/>
    <col min="14588" max="14588" width="49.875" style="50" customWidth="1"/>
    <col min="14589" max="14589" width="31.875" style="50" customWidth="1"/>
    <col min="14590" max="14590" width="12" style="50" customWidth="1"/>
    <col min="14591" max="14591" width="7.625" style="50" customWidth="1"/>
    <col min="14592" max="14592" width="10.75" style="50" bestFit="1" customWidth="1"/>
    <col min="14593" max="14593" width="5.875" style="50" customWidth="1"/>
    <col min="14594" max="14594" width="5.625" style="50" customWidth="1"/>
    <col min="14595" max="14595" width="15.5" style="50" customWidth="1"/>
    <col min="14596" max="14596" width="13.5" style="50" customWidth="1"/>
    <col min="14597" max="14842" width="9" style="50"/>
    <col min="14843" max="14843" width="14.625" style="50" customWidth="1"/>
    <col min="14844" max="14844" width="49.875" style="50" customWidth="1"/>
    <col min="14845" max="14845" width="31.875" style="50" customWidth="1"/>
    <col min="14846" max="14846" width="12" style="50" customWidth="1"/>
    <col min="14847" max="14847" width="7.625" style="50" customWidth="1"/>
    <col min="14848" max="14848" width="10.75" style="50" bestFit="1" customWidth="1"/>
    <col min="14849" max="14849" width="5.875" style="50" customWidth="1"/>
    <col min="14850" max="14850" width="5.625" style="50" customWidth="1"/>
    <col min="14851" max="14851" width="15.5" style="50" customWidth="1"/>
    <col min="14852" max="14852" width="13.5" style="50" customWidth="1"/>
    <col min="14853" max="15098" width="9" style="50"/>
    <col min="15099" max="15099" width="14.625" style="50" customWidth="1"/>
    <col min="15100" max="15100" width="49.875" style="50" customWidth="1"/>
    <col min="15101" max="15101" width="31.875" style="50" customWidth="1"/>
    <col min="15102" max="15102" width="12" style="50" customWidth="1"/>
    <col min="15103" max="15103" width="7.625" style="50" customWidth="1"/>
    <col min="15104" max="15104" width="10.75" style="50" bestFit="1" customWidth="1"/>
    <col min="15105" max="15105" width="5.875" style="50" customWidth="1"/>
    <col min="15106" max="15106" width="5.625" style="50" customWidth="1"/>
    <col min="15107" max="15107" width="15.5" style="50" customWidth="1"/>
    <col min="15108" max="15108" width="13.5" style="50" customWidth="1"/>
    <col min="15109" max="15354" width="9" style="50"/>
    <col min="15355" max="15355" width="14.625" style="50" customWidth="1"/>
    <col min="15356" max="15356" width="49.875" style="50" customWidth="1"/>
    <col min="15357" max="15357" width="31.875" style="50" customWidth="1"/>
    <col min="15358" max="15358" width="12" style="50" customWidth="1"/>
    <col min="15359" max="15359" width="7.625" style="50" customWidth="1"/>
    <col min="15360" max="15360" width="10.75" style="50" bestFit="1" customWidth="1"/>
    <col min="15361" max="15361" width="5.875" style="50" customWidth="1"/>
    <col min="15362" max="15362" width="5.625" style="50" customWidth="1"/>
    <col min="15363" max="15363" width="15.5" style="50" customWidth="1"/>
    <col min="15364" max="15364" width="13.5" style="50" customWidth="1"/>
    <col min="15365" max="15610" width="9" style="50"/>
    <col min="15611" max="15611" width="14.625" style="50" customWidth="1"/>
    <col min="15612" max="15612" width="49.875" style="50" customWidth="1"/>
    <col min="15613" max="15613" width="31.875" style="50" customWidth="1"/>
    <col min="15614" max="15614" width="12" style="50" customWidth="1"/>
    <col min="15615" max="15615" width="7.625" style="50" customWidth="1"/>
    <col min="15616" max="15616" width="10.75" style="50" bestFit="1" customWidth="1"/>
    <col min="15617" max="15617" width="5.875" style="50" customWidth="1"/>
    <col min="15618" max="15618" width="5.625" style="50" customWidth="1"/>
    <col min="15619" max="15619" width="15.5" style="50" customWidth="1"/>
    <col min="15620" max="15620" width="13.5" style="50" customWidth="1"/>
    <col min="15621" max="15866" width="9" style="50"/>
    <col min="15867" max="15867" width="14.625" style="50" customWidth="1"/>
    <col min="15868" max="15868" width="49.875" style="50" customWidth="1"/>
    <col min="15869" max="15869" width="31.875" style="50" customWidth="1"/>
    <col min="15870" max="15870" width="12" style="50" customWidth="1"/>
    <col min="15871" max="15871" width="7.625" style="50" customWidth="1"/>
    <col min="15872" max="15872" width="10.75" style="50" bestFit="1" customWidth="1"/>
    <col min="15873" max="15873" width="5.875" style="50" customWidth="1"/>
    <col min="15874" max="15874" width="5.625" style="50" customWidth="1"/>
    <col min="15875" max="15875" width="15.5" style="50" customWidth="1"/>
    <col min="15876" max="15876" width="13.5" style="50" customWidth="1"/>
    <col min="15877" max="16122" width="9" style="50"/>
    <col min="16123" max="16123" width="14.625" style="50" customWidth="1"/>
    <col min="16124" max="16124" width="49.875" style="50" customWidth="1"/>
    <col min="16125" max="16125" width="31.875" style="50" customWidth="1"/>
    <col min="16126" max="16126" width="12" style="50" customWidth="1"/>
    <col min="16127" max="16127" width="7.625" style="50" customWidth="1"/>
    <col min="16128" max="16128" width="10.75" style="50" bestFit="1" customWidth="1"/>
    <col min="16129" max="16129" width="5.875" style="50" customWidth="1"/>
    <col min="16130" max="16130" width="5.625" style="50" customWidth="1"/>
    <col min="16131" max="16131" width="15.5" style="50" customWidth="1"/>
    <col min="16132" max="16132" width="13.5" style="50" customWidth="1"/>
    <col min="16133" max="16384" width="9" style="50"/>
  </cols>
  <sheetData>
    <row r="1" spans="1:7" ht="30" customHeight="1">
      <c r="A1" s="304" t="s">
        <v>1791</v>
      </c>
      <c r="B1" s="304"/>
      <c r="C1" s="304"/>
      <c r="D1" s="304"/>
    </row>
    <row r="2" spans="1:7">
      <c r="A2" s="51" t="s">
        <v>1792</v>
      </c>
      <c r="B2" s="51" t="s">
        <v>1793</v>
      </c>
      <c r="C2" s="51" t="s">
        <v>1794</v>
      </c>
      <c r="D2" s="51" t="s">
        <v>1795</v>
      </c>
      <c r="E2" s="262"/>
    </row>
    <row r="3" spans="1:7" s="55" customFormat="1" ht="14.25">
      <c r="A3" s="53" t="s">
        <v>1803</v>
      </c>
      <c r="B3" s="54" t="s">
        <v>1804</v>
      </c>
      <c r="C3" s="54"/>
      <c r="D3" s="54" t="s">
        <v>1805</v>
      </c>
      <c r="E3" s="262" t="str">
        <f>SUBSTITUTE(B3,"云南省","")</f>
        <v>普洱市公安局</v>
      </c>
      <c r="F3" s="262" t="s">
        <v>4931</v>
      </c>
      <c r="G3" s="262" t="s">
        <v>4931</v>
      </c>
    </row>
    <row r="4" spans="1:7" s="55" customFormat="1" ht="14.25">
      <c r="A4" s="56" t="s">
        <v>1809</v>
      </c>
      <c r="B4" s="54" t="s">
        <v>4682</v>
      </c>
      <c r="C4" s="54"/>
      <c r="D4" s="54"/>
      <c r="E4" s="262" t="str">
        <f t="shared" ref="E4:E22" si="0">SUBSTITUTE(B4,"云南省","")</f>
        <v>普洱市公安局警令部</v>
      </c>
      <c r="F4" s="262" t="s">
        <v>4932</v>
      </c>
      <c r="G4" s="262" t="s">
        <v>4932</v>
      </c>
    </row>
    <row r="5" spans="1:7" s="55" customFormat="1" ht="14.25">
      <c r="A5" s="56" t="s">
        <v>1829</v>
      </c>
      <c r="B5" s="54" t="s">
        <v>4687</v>
      </c>
      <c r="C5" s="54"/>
      <c r="D5" s="54"/>
      <c r="E5" s="262" t="str">
        <f t="shared" si="0"/>
        <v>普洱市公安局政治部</v>
      </c>
      <c r="F5" s="262" t="s">
        <v>4933</v>
      </c>
      <c r="G5" s="262" t="s">
        <v>4933</v>
      </c>
    </row>
    <row r="6" spans="1:7" s="55" customFormat="1" ht="14.25">
      <c r="A6" s="56" t="s">
        <v>1851</v>
      </c>
      <c r="B6" s="54" t="s">
        <v>4688</v>
      </c>
      <c r="C6" s="54" t="s">
        <v>4689</v>
      </c>
      <c r="D6" s="54"/>
      <c r="E6" s="262" t="str">
        <f t="shared" si="0"/>
        <v>普洱市公安局纪委</v>
      </c>
      <c r="F6" s="262" t="s">
        <v>4934</v>
      </c>
      <c r="G6" s="262" t="s">
        <v>4934</v>
      </c>
    </row>
    <row r="7" spans="1:7" s="55" customFormat="1" ht="14.25">
      <c r="A7" s="56" t="s">
        <v>1869</v>
      </c>
      <c r="B7" s="54" t="s">
        <v>4690</v>
      </c>
      <c r="C7" s="54"/>
      <c r="D7" s="54"/>
      <c r="E7" s="262" t="str">
        <f t="shared" si="0"/>
        <v>普洱市公安局警务保障处</v>
      </c>
      <c r="F7" s="262" t="s">
        <v>4935</v>
      </c>
      <c r="G7" s="262" t="s">
        <v>5233</v>
      </c>
    </row>
    <row r="8" spans="1:7" s="72" customFormat="1" ht="14.25">
      <c r="A8" s="66" t="s">
        <v>4691</v>
      </c>
      <c r="B8" s="67" t="s">
        <v>4692</v>
      </c>
      <c r="C8" s="67" t="s">
        <v>4693</v>
      </c>
      <c r="D8" s="67"/>
      <c r="E8" s="262" t="str">
        <f t="shared" si="0"/>
        <v>普洱市公安局科技信息化处</v>
      </c>
      <c r="F8" s="71" t="s">
        <v>4936</v>
      </c>
      <c r="G8" s="71" t="s">
        <v>5234</v>
      </c>
    </row>
    <row r="9" spans="1:7" s="55" customFormat="1" ht="27">
      <c r="A9" s="56" t="s">
        <v>5820</v>
      </c>
      <c r="B9" s="54" t="s">
        <v>4694</v>
      </c>
      <c r="C9" s="54" t="s">
        <v>4695</v>
      </c>
      <c r="D9" s="54"/>
      <c r="E9" s="262" t="str">
        <f t="shared" si="0"/>
        <v>普洱市公安局法制支队</v>
      </c>
      <c r="F9" s="262" t="s">
        <v>4937</v>
      </c>
      <c r="G9" s="262" t="s">
        <v>5235</v>
      </c>
    </row>
    <row r="10" spans="1:7" s="55" customFormat="1" ht="14.25">
      <c r="A10" s="56" t="s">
        <v>1920</v>
      </c>
      <c r="B10" s="54" t="s">
        <v>4696</v>
      </c>
      <c r="C10" s="54" t="s">
        <v>4697</v>
      </c>
      <c r="D10" s="54"/>
      <c r="E10" s="262" t="str">
        <f t="shared" si="0"/>
        <v>普洱市公安局出入境管理处</v>
      </c>
      <c r="F10" s="262" t="s">
        <v>4938</v>
      </c>
      <c r="G10" s="262" t="s">
        <v>5236</v>
      </c>
    </row>
    <row r="11" spans="1:7" s="55" customFormat="1" ht="14.25">
      <c r="A11" s="56" t="s">
        <v>1936</v>
      </c>
      <c r="B11" s="54" t="s">
        <v>4698</v>
      </c>
      <c r="C11" s="54"/>
      <c r="D11" s="54"/>
      <c r="E11" s="262" t="str">
        <f t="shared" si="0"/>
        <v>普洱市公安局警务督察支队</v>
      </c>
      <c r="F11" s="262" t="s">
        <v>4939</v>
      </c>
      <c r="G11" s="262" t="s">
        <v>5237</v>
      </c>
    </row>
    <row r="12" spans="1:7" s="55" customFormat="1" ht="14.25">
      <c r="A12" s="56" t="s">
        <v>1945</v>
      </c>
      <c r="B12" s="54" t="s">
        <v>4699</v>
      </c>
      <c r="C12" s="54"/>
      <c r="D12" s="54"/>
      <c r="E12" s="262" t="str">
        <f t="shared" si="0"/>
        <v>普洱市公安局监所管理支队</v>
      </c>
      <c r="F12" s="262" t="s">
        <v>4940</v>
      </c>
      <c r="G12" s="262" t="s">
        <v>5238</v>
      </c>
    </row>
    <row r="13" spans="1:7" s="55" customFormat="1" ht="14.25">
      <c r="A13" s="56" t="s">
        <v>1957</v>
      </c>
      <c r="B13" s="54" t="s">
        <v>4700</v>
      </c>
      <c r="C13" s="54" t="s">
        <v>4701</v>
      </c>
      <c r="D13" s="54"/>
      <c r="E13" s="262" t="str">
        <f t="shared" si="0"/>
        <v>普洱市公安局反恐怖支队</v>
      </c>
      <c r="F13" s="262" t="s">
        <v>4941</v>
      </c>
      <c r="G13" s="262" t="s">
        <v>5401</v>
      </c>
    </row>
    <row r="14" spans="1:7" s="55" customFormat="1" ht="14.25">
      <c r="A14" s="56" t="s">
        <v>1973</v>
      </c>
      <c r="B14" s="54" t="s">
        <v>4702</v>
      </c>
      <c r="C14" s="54"/>
      <c r="D14" s="54"/>
      <c r="E14" s="262" t="str">
        <f t="shared" si="0"/>
        <v>普洱市公安局特警支队</v>
      </c>
      <c r="F14" s="262" t="s">
        <v>4942</v>
      </c>
      <c r="G14" s="262" t="s">
        <v>5239</v>
      </c>
    </row>
    <row r="15" spans="1:7" s="72" customFormat="1" ht="14.25">
      <c r="A15" s="66" t="s">
        <v>4703</v>
      </c>
      <c r="B15" s="67" t="s">
        <v>4704</v>
      </c>
      <c r="C15" s="67"/>
      <c r="D15" s="67"/>
      <c r="E15" s="262" t="str">
        <f t="shared" si="0"/>
        <v>普洱市公安局警卫支队</v>
      </c>
      <c r="F15" s="71" t="s">
        <v>4943</v>
      </c>
      <c r="G15" s="71" t="s">
        <v>5232</v>
      </c>
    </row>
    <row r="16" spans="1:7" s="55" customFormat="1" ht="14.25">
      <c r="A16" s="56" t="s">
        <v>1996</v>
      </c>
      <c r="B16" s="54" t="s">
        <v>4705</v>
      </c>
      <c r="C16" s="54"/>
      <c r="D16" s="54"/>
      <c r="E16" s="262" t="str">
        <f t="shared" si="0"/>
        <v>普洱市公安局网络安全保卫支队</v>
      </c>
      <c r="F16" s="262" t="s">
        <v>4944</v>
      </c>
      <c r="G16" s="262" t="s">
        <v>5231</v>
      </c>
    </row>
    <row r="17" spans="1:7" s="55" customFormat="1" ht="14.25">
      <c r="A17" s="56" t="s">
        <v>2009</v>
      </c>
      <c r="B17" s="54" t="s">
        <v>4706</v>
      </c>
      <c r="C17" s="54"/>
      <c r="D17" s="54"/>
      <c r="E17" s="262" t="str">
        <f t="shared" si="0"/>
        <v>普洱市公安局技术侦察支队</v>
      </c>
      <c r="F17" s="262" t="s">
        <v>4945</v>
      </c>
      <c r="G17" s="262" t="s">
        <v>5230</v>
      </c>
    </row>
    <row r="18" spans="1:7" s="55" customFormat="1" ht="21" customHeight="1">
      <c r="A18" s="56" t="s">
        <v>2024</v>
      </c>
      <c r="B18" s="54" t="s">
        <v>4707</v>
      </c>
      <c r="C18" s="54"/>
      <c r="D18" s="54"/>
      <c r="E18" s="262" t="str">
        <f t="shared" si="0"/>
        <v>普洱市公安局国内安全保卫支队</v>
      </c>
      <c r="F18" s="262" t="s">
        <v>4946</v>
      </c>
      <c r="G18" s="262" t="s">
        <v>5229</v>
      </c>
    </row>
    <row r="19" spans="1:7" s="55" customFormat="1" ht="14.25">
      <c r="A19" s="56" t="s">
        <v>2045</v>
      </c>
      <c r="B19" s="54" t="s">
        <v>4708</v>
      </c>
      <c r="C19" s="54"/>
      <c r="D19" s="54"/>
      <c r="E19" s="262" t="str">
        <f t="shared" si="0"/>
        <v>普洱市公安局经济犯罪侦查支队</v>
      </c>
      <c r="F19" s="262" t="s">
        <v>4947</v>
      </c>
      <c r="G19" s="262" t="s">
        <v>5228</v>
      </c>
    </row>
    <row r="20" spans="1:7" s="55" customFormat="1" ht="14.25">
      <c r="A20" s="56" t="s">
        <v>2057</v>
      </c>
      <c r="B20" s="54" t="s">
        <v>4709</v>
      </c>
      <c r="C20" s="54"/>
      <c r="D20" s="54"/>
      <c r="E20" s="262" t="str">
        <f t="shared" si="0"/>
        <v>普洱市公安局治安管理支队</v>
      </c>
      <c r="F20" s="262" t="s">
        <v>4948</v>
      </c>
      <c r="G20" s="262" t="s">
        <v>5227</v>
      </c>
    </row>
    <row r="21" spans="1:7" s="55" customFormat="1" ht="14.25">
      <c r="A21" s="56" t="s">
        <v>2083</v>
      </c>
      <c r="B21" s="54" t="s">
        <v>4710</v>
      </c>
      <c r="C21" s="54" t="s">
        <v>4711</v>
      </c>
      <c r="D21" s="54"/>
      <c r="E21" s="262" t="str">
        <f t="shared" si="0"/>
        <v xml:space="preserve">普洱市公安局交通警察支队    </v>
      </c>
      <c r="F21" s="262" t="s">
        <v>4949</v>
      </c>
      <c r="G21" s="262" t="s">
        <v>5226</v>
      </c>
    </row>
    <row r="22" spans="1:7" s="55" customFormat="1" ht="14.25">
      <c r="A22" s="86" t="s">
        <v>2201</v>
      </c>
      <c r="B22" s="87" t="s">
        <v>4712</v>
      </c>
      <c r="C22" s="54"/>
      <c r="D22" s="54"/>
      <c r="E22" s="262" t="str">
        <f t="shared" si="0"/>
        <v>普洱市公安局刑事侦查支队</v>
      </c>
      <c r="F22" s="262" t="s">
        <v>4950</v>
      </c>
      <c r="G22" s="262" t="s">
        <v>5225</v>
      </c>
    </row>
    <row r="23" spans="1:7" s="55" customFormat="1" ht="14.25">
      <c r="A23" s="56" t="s">
        <v>2226</v>
      </c>
      <c r="B23" s="54" t="s">
        <v>4713</v>
      </c>
      <c r="C23" s="54"/>
      <c r="D23" s="54"/>
      <c r="E23" s="262" t="str">
        <f t="shared" ref="E23:E27" si="1">SUBSTITUTE(B23,"云南省","")</f>
        <v>普洱市公安局禁毒支队</v>
      </c>
      <c r="F23" s="262" t="s">
        <v>4951</v>
      </c>
      <c r="G23" s="262" t="s">
        <v>5224</v>
      </c>
    </row>
    <row r="24" spans="1:7" s="55" customFormat="1" ht="14.25">
      <c r="A24" s="56" t="s">
        <v>2250</v>
      </c>
      <c r="B24" s="54" t="s">
        <v>4714</v>
      </c>
      <c r="C24" s="54"/>
      <c r="D24" s="54"/>
      <c r="E24" s="262" t="str">
        <f t="shared" si="1"/>
        <v>普洱市看守所</v>
      </c>
      <c r="F24" s="262" t="s">
        <v>4952</v>
      </c>
      <c r="G24" s="262" t="s">
        <v>5256</v>
      </c>
    </row>
    <row r="25" spans="1:7" s="55" customFormat="1" ht="14.25">
      <c r="A25" s="56" t="s">
        <v>2262</v>
      </c>
      <c r="B25" s="54" t="s">
        <v>4683</v>
      </c>
      <c r="C25" s="54"/>
      <c r="D25" s="54"/>
      <c r="E25" s="262" t="str">
        <f t="shared" si="1"/>
        <v>普洱市强制戒毒所</v>
      </c>
      <c r="F25" s="262" t="s">
        <v>4953</v>
      </c>
      <c r="G25" s="262" t="s">
        <v>5257</v>
      </c>
    </row>
    <row r="26" spans="1:7" s="55" customFormat="1" ht="14.25">
      <c r="A26" s="86" t="s">
        <v>2283</v>
      </c>
      <c r="B26" s="87" t="s">
        <v>4684</v>
      </c>
      <c r="C26" s="54"/>
      <c r="D26" s="54"/>
      <c r="E26" s="262" t="str">
        <f t="shared" si="1"/>
        <v>中国共产党普洱市公安局机关委员会</v>
      </c>
      <c r="F26" s="262" t="s">
        <v>5493</v>
      </c>
      <c r="G26" s="262" t="s">
        <v>5494</v>
      </c>
    </row>
    <row r="27" spans="1:7" s="55" customFormat="1" ht="14.25">
      <c r="A27" s="86" t="s">
        <v>2286</v>
      </c>
      <c r="B27" s="87" t="s">
        <v>4685</v>
      </c>
      <c r="C27" s="54"/>
      <c r="D27" s="54"/>
      <c r="E27" s="262" t="str">
        <f t="shared" si="1"/>
        <v>普洱市公安局训练基地</v>
      </c>
      <c r="F27" s="262" t="s">
        <v>4954</v>
      </c>
      <c r="G27" s="262" t="s">
        <v>5258</v>
      </c>
    </row>
    <row r="28" spans="1:7" s="55" customFormat="1" ht="14.25">
      <c r="A28" s="56" t="s">
        <v>2289</v>
      </c>
      <c r="B28" s="89" t="s">
        <v>2290</v>
      </c>
      <c r="C28" s="51"/>
      <c r="D28" s="51" t="s">
        <v>4686</v>
      </c>
      <c r="E28" s="262" t="str">
        <f>SUBSTITUTE(B28,"云南省普洱市公安局思茅分局","思茅分局")</f>
        <v>思茅分局</v>
      </c>
      <c r="F28" s="262" t="s">
        <v>4955</v>
      </c>
      <c r="G28" s="262" t="s">
        <v>4955</v>
      </c>
    </row>
    <row r="29" spans="1:7" s="55" customFormat="1" ht="14.25">
      <c r="A29" s="56" t="s">
        <v>2293</v>
      </c>
      <c r="B29" s="89" t="s">
        <v>4921</v>
      </c>
      <c r="C29" s="61"/>
      <c r="D29" s="61"/>
      <c r="E29" s="262" t="str">
        <f t="shared" ref="E29:E39" si="2">SUBSTITUTE(B29,"云南省普洱市公安局思茅分局","思茅分局")</f>
        <v>思茅分局政工室</v>
      </c>
      <c r="F29" s="262" t="s">
        <v>4956</v>
      </c>
      <c r="G29" s="262" t="s">
        <v>5240</v>
      </c>
    </row>
    <row r="30" spans="1:7" s="55" customFormat="1" ht="14.25">
      <c r="A30" s="56" t="s">
        <v>2296</v>
      </c>
      <c r="B30" s="54" t="s">
        <v>2297</v>
      </c>
      <c r="C30" s="61"/>
      <c r="D30" s="61"/>
      <c r="E30" s="262" t="str">
        <f t="shared" si="2"/>
        <v>思茅分局指挥中心</v>
      </c>
      <c r="F30" s="262" t="s">
        <v>4957</v>
      </c>
      <c r="G30" s="262" t="s">
        <v>4930</v>
      </c>
    </row>
    <row r="31" spans="1:7" s="55" customFormat="1" ht="14.25">
      <c r="A31" s="93" t="s">
        <v>2308</v>
      </c>
      <c r="B31" s="89" t="s">
        <v>2309</v>
      </c>
      <c r="C31" s="89" t="s">
        <v>2310</v>
      </c>
      <c r="D31" s="65"/>
      <c r="E31" s="262" t="str">
        <f t="shared" si="2"/>
        <v>思茅分局纪检监察室</v>
      </c>
      <c r="F31" s="262" t="s">
        <v>4958</v>
      </c>
      <c r="G31" s="262" t="s">
        <v>5241</v>
      </c>
    </row>
    <row r="32" spans="1:7" s="55" customFormat="1" ht="14.25">
      <c r="A32" s="56" t="s">
        <v>2312</v>
      </c>
      <c r="B32" s="54" t="s">
        <v>2313</v>
      </c>
      <c r="C32" s="65"/>
      <c r="D32" s="65"/>
      <c r="E32" s="262" t="str">
        <f t="shared" si="2"/>
        <v>思茅分局法制大队</v>
      </c>
      <c r="F32" s="262" t="s">
        <v>4959</v>
      </c>
      <c r="G32" s="262" t="s">
        <v>5242</v>
      </c>
    </row>
    <row r="33" spans="1:7" s="55" customFormat="1" ht="14.25">
      <c r="A33" s="93" t="s">
        <v>2324</v>
      </c>
      <c r="B33" s="54" t="s">
        <v>2325</v>
      </c>
      <c r="C33" s="65"/>
      <c r="D33" s="65"/>
      <c r="E33" s="262" t="str">
        <f t="shared" si="2"/>
        <v>思茅分局警务保障室</v>
      </c>
      <c r="F33" s="262" t="s">
        <v>4960</v>
      </c>
      <c r="G33" s="262" t="s">
        <v>5243</v>
      </c>
    </row>
    <row r="34" spans="1:7" s="55" customFormat="1" ht="14.25">
      <c r="A34" s="56" t="s">
        <v>2327</v>
      </c>
      <c r="B34" s="54" t="s">
        <v>2328</v>
      </c>
      <c r="C34" s="65" t="s">
        <v>2329</v>
      </c>
      <c r="D34" s="65"/>
      <c r="E34" s="262" t="str">
        <f t="shared" si="2"/>
        <v>思茅分局国内安全保卫大队</v>
      </c>
      <c r="F34" s="262" t="s">
        <v>4961</v>
      </c>
      <c r="G34" s="262" t="s">
        <v>5402</v>
      </c>
    </row>
    <row r="35" spans="1:7" s="55" customFormat="1" ht="14.25">
      <c r="A35" s="56" t="s">
        <v>2340</v>
      </c>
      <c r="B35" s="57" t="s">
        <v>2341</v>
      </c>
      <c r="C35" s="57"/>
      <c r="D35" s="57"/>
      <c r="E35" s="262" t="str">
        <f t="shared" si="2"/>
        <v>思茅分局经济犯罪侦查大队</v>
      </c>
      <c r="F35" s="262" t="s">
        <v>4962</v>
      </c>
      <c r="G35" s="262" t="s">
        <v>5411</v>
      </c>
    </row>
    <row r="36" spans="1:7" s="55" customFormat="1" ht="14.25">
      <c r="A36" s="56" t="s">
        <v>2352</v>
      </c>
      <c r="B36" s="57" t="s">
        <v>2353</v>
      </c>
      <c r="C36" s="57"/>
      <c r="D36" s="57"/>
      <c r="E36" s="262" t="str">
        <f t="shared" si="2"/>
        <v>思茅分局刑事侦查大队</v>
      </c>
      <c r="F36" s="262" t="s">
        <v>4963</v>
      </c>
      <c r="G36" s="262" t="s">
        <v>5438</v>
      </c>
    </row>
    <row r="37" spans="1:7" s="55" customFormat="1" ht="14.25">
      <c r="A37" s="56" t="s">
        <v>2364</v>
      </c>
      <c r="B37" s="57" t="s">
        <v>2365</v>
      </c>
      <c r="C37" s="57"/>
      <c r="D37" s="57"/>
      <c r="E37" s="262" t="str">
        <f t="shared" si="2"/>
        <v>思茅分局禁毒大队</v>
      </c>
      <c r="F37" s="262" t="s">
        <v>4964</v>
      </c>
      <c r="G37" s="262" t="s">
        <v>5437</v>
      </c>
    </row>
    <row r="38" spans="1:7" s="55" customFormat="1" ht="14.25">
      <c r="A38" s="56" t="s">
        <v>2376</v>
      </c>
      <c r="B38" s="57" t="s">
        <v>2377</v>
      </c>
      <c r="C38" s="57"/>
      <c r="D38" s="57"/>
      <c r="E38" s="262" t="str">
        <f t="shared" si="2"/>
        <v>思茅分局治安管理大队</v>
      </c>
      <c r="F38" s="262" t="s">
        <v>4965</v>
      </c>
      <c r="G38" s="262" t="s">
        <v>5467</v>
      </c>
    </row>
    <row r="39" spans="1:7" s="55" customFormat="1" ht="14.25">
      <c r="A39" s="56" t="s">
        <v>2388</v>
      </c>
      <c r="B39" s="57" t="s">
        <v>2389</v>
      </c>
      <c r="C39" s="57"/>
      <c r="D39" s="57"/>
      <c r="E39" s="262" t="str">
        <f t="shared" si="2"/>
        <v>思茅分局出入境管理大队</v>
      </c>
      <c r="F39" s="262" t="s">
        <v>4966</v>
      </c>
      <c r="G39" s="262" t="s">
        <v>5244</v>
      </c>
    </row>
    <row r="40" spans="1:7" s="55" customFormat="1" ht="14.25">
      <c r="A40" s="93" t="s">
        <v>2400</v>
      </c>
      <c r="B40" s="94" t="s">
        <v>4715</v>
      </c>
      <c r="C40" s="94"/>
      <c r="D40" s="94"/>
      <c r="E40" s="262" t="str">
        <f t="shared" ref="E40:E46" si="3">SUBSTITUTE(B40,"云南省普洱市公安局","")</f>
        <v>云南省普洱市思茅区看守所</v>
      </c>
      <c r="F40" s="262" t="s">
        <v>5476</v>
      </c>
      <c r="G40" s="262" t="s">
        <v>5478</v>
      </c>
    </row>
    <row r="41" spans="1:7" s="55" customFormat="1" ht="14.25">
      <c r="A41" s="93" t="s">
        <v>2403</v>
      </c>
      <c r="B41" s="95" t="s">
        <v>4716</v>
      </c>
      <c r="C41" s="94"/>
      <c r="D41" s="94"/>
      <c r="E41" s="262" t="str">
        <f t="shared" si="3"/>
        <v>云南省普洱市思茅区拘留所</v>
      </c>
      <c r="F41" s="262" t="s">
        <v>5477</v>
      </c>
      <c r="G41" s="262" t="s">
        <v>5479</v>
      </c>
    </row>
    <row r="42" spans="1:7" s="55" customFormat="1" ht="14.25">
      <c r="A42" s="56" t="s">
        <v>2406</v>
      </c>
      <c r="B42" s="57" t="s">
        <v>2407</v>
      </c>
      <c r="C42" s="57"/>
      <c r="D42" s="57"/>
      <c r="E42" s="262" t="str">
        <f t="shared" si="3"/>
        <v>思茅分局特警大队</v>
      </c>
      <c r="F42" s="262" t="s">
        <v>4967</v>
      </c>
      <c r="G42" s="262" t="s">
        <v>5429</v>
      </c>
    </row>
    <row r="43" spans="1:7" s="55" customFormat="1" ht="14.25">
      <c r="A43" s="56" t="s">
        <v>2418</v>
      </c>
      <c r="B43" s="57" t="s">
        <v>2419</v>
      </c>
      <c r="C43" s="57"/>
      <c r="D43" s="57"/>
      <c r="E43" s="262" t="str">
        <f t="shared" si="3"/>
        <v>思茅分局交通警察大队</v>
      </c>
      <c r="F43" s="262" t="s">
        <v>4968</v>
      </c>
      <c r="G43" s="262" t="s">
        <v>5420</v>
      </c>
    </row>
    <row r="44" spans="1:7" s="55" customFormat="1" ht="14.25">
      <c r="A44" s="56" t="s">
        <v>2460</v>
      </c>
      <c r="B44" s="57" t="s">
        <v>2461</v>
      </c>
      <c r="C44" s="57"/>
      <c r="D44" s="57"/>
      <c r="E44" s="262" t="str">
        <f t="shared" si="3"/>
        <v>思茅分局网络安全保卫大队</v>
      </c>
      <c r="F44" s="262" t="s">
        <v>4969</v>
      </c>
      <c r="G44" s="262" t="s">
        <v>5480</v>
      </c>
    </row>
    <row r="45" spans="1:7" s="55" customFormat="1" ht="14.25">
      <c r="A45" s="56" t="s">
        <v>2472</v>
      </c>
      <c r="B45" s="57" t="s">
        <v>2473</v>
      </c>
      <c r="C45" s="57"/>
      <c r="D45" s="57"/>
      <c r="E45" s="262" t="str">
        <f t="shared" si="3"/>
        <v>思茅分局思茅港派出所</v>
      </c>
      <c r="F45" s="262" t="s">
        <v>4970</v>
      </c>
      <c r="G45" s="262" t="s">
        <v>5245</v>
      </c>
    </row>
    <row r="46" spans="1:7" s="55" customFormat="1" ht="14.25">
      <c r="A46" s="56" t="s">
        <v>2487</v>
      </c>
      <c r="B46" s="57" t="s">
        <v>2488</v>
      </c>
      <c r="C46" s="57"/>
      <c r="D46" s="57"/>
      <c r="E46" s="262" t="str">
        <f t="shared" si="3"/>
        <v>思茅分局回梓街派出所</v>
      </c>
      <c r="F46" s="262" t="s">
        <v>4971</v>
      </c>
      <c r="G46" s="262" t="s">
        <v>5246</v>
      </c>
    </row>
    <row r="47" spans="1:7" s="55" customFormat="1" ht="15" customHeight="1">
      <c r="A47" s="56" t="s">
        <v>2505</v>
      </c>
      <c r="B47" s="57" t="s">
        <v>2506</v>
      </c>
      <c r="C47" s="57"/>
      <c r="D47" s="57"/>
      <c r="E47" s="262" t="str">
        <f t="shared" ref="E47:E55" si="4">SUBSTITUTE(B47,"云南省普洱市公安局","")</f>
        <v>思茅分局振兴路派出所</v>
      </c>
      <c r="F47" s="262" t="s">
        <v>4972</v>
      </c>
      <c r="G47" s="262" t="s">
        <v>5247</v>
      </c>
    </row>
    <row r="48" spans="1:7" s="55" customFormat="1" ht="14.25">
      <c r="A48" s="56" t="s">
        <v>2520</v>
      </c>
      <c r="B48" s="57" t="s">
        <v>2521</v>
      </c>
      <c r="C48" s="57"/>
      <c r="D48" s="57"/>
      <c r="E48" s="262" t="str">
        <f t="shared" si="4"/>
        <v>思茅分局南屏派出所</v>
      </c>
      <c r="F48" s="262" t="s">
        <v>4973</v>
      </c>
      <c r="G48" s="262" t="s">
        <v>5248</v>
      </c>
    </row>
    <row r="49" spans="1:7" s="55" customFormat="1" ht="14.25">
      <c r="A49" s="56" t="s">
        <v>2535</v>
      </c>
      <c r="B49" s="89" t="s">
        <v>2536</v>
      </c>
      <c r="C49" s="57"/>
      <c r="D49" s="57"/>
      <c r="E49" s="262" t="str">
        <f t="shared" si="4"/>
        <v>思茅分局云仙派出所</v>
      </c>
      <c r="F49" s="262" t="s">
        <v>4974</v>
      </c>
      <c r="G49" s="262" t="s">
        <v>5249</v>
      </c>
    </row>
    <row r="50" spans="1:7" s="55" customFormat="1" ht="14.25">
      <c r="A50" s="56" t="s">
        <v>2538</v>
      </c>
      <c r="B50" s="89" t="s">
        <v>2539</v>
      </c>
      <c r="C50" s="57"/>
      <c r="D50" s="57"/>
      <c r="E50" s="262" t="str">
        <f t="shared" si="4"/>
        <v>思茅分局六顺派出所</v>
      </c>
      <c r="F50" s="262" t="s">
        <v>4975</v>
      </c>
      <c r="G50" s="262" t="s">
        <v>5250</v>
      </c>
    </row>
    <row r="51" spans="1:7" s="55" customFormat="1" ht="14.25">
      <c r="A51" s="56" t="s">
        <v>2541</v>
      </c>
      <c r="B51" s="89" t="s">
        <v>2542</v>
      </c>
      <c r="C51" s="57"/>
      <c r="D51" s="57"/>
      <c r="E51" s="262" t="str">
        <f t="shared" si="4"/>
        <v>思茅分局龙潭派出所</v>
      </c>
      <c r="F51" s="262" t="s">
        <v>4976</v>
      </c>
      <c r="G51" s="262" t="s">
        <v>5251</v>
      </c>
    </row>
    <row r="52" spans="1:7" s="55" customFormat="1" ht="14.25">
      <c r="A52" s="56" t="s">
        <v>2544</v>
      </c>
      <c r="B52" s="57" t="s">
        <v>2545</v>
      </c>
      <c r="C52" s="57"/>
      <c r="D52" s="57"/>
      <c r="E52" s="262" t="str">
        <f t="shared" si="4"/>
        <v>思茅分局倚象派出所</v>
      </c>
      <c r="F52" s="262" t="s">
        <v>4977</v>
      </c>
      <c r="G52" s="262" t="s">
        <v>5252</v>
      </c>
    </row>
    <row r="53" spans="1:7" s="55" customFormat="1" ht="14.25">
      <c r="A53" s="56" t="s">
        <v>2559</v>
      </c>
      <c r="B53" s="57" t="s">
        <v>2560</v>
      </c>
      <c r="C53" s="57"/>
      <c r="D53" s="57"/>
      <c r="E53" s="262" t="str">
        <f t="shared" si="4"/>
        <v>思茅分局城北派出所</v>
      </c>
      <c r="F53" s="262" t="s">
        <v>4978</v>
      </c>
      <c r="G53" s="262" t="s">
        <v>5253</v>
      </c>
    </row>
    <row r="54" spans="1:7" s="55" customFormat="1" ht="14.25">
      <c r="A54" s="56" t="s">
        <v>2574</v>
      </c>
      <c r="B54" s="57" t="s">
        <v>2575</v>
      </c>
      <c r="C54" s="57"/>
      <c r="D54" s="57"/>
      <c r="E54" s="262" t="str">
        <f t="shared" si="4"/>
        <v>思茅分局城南派出所</v>
      </c>
      <c r="F54" s="262" t="s">
        <v>4979</v>
      </c>
      <c r="G54" s="262" t="s">
        <v>5254</v>
      </c>
    </row>
    <row r="55" spans="1:7" s="55" customFormat="1" ht="14.25">
      <c r="A55" s="56" t="s">
        <v>2589</v>
      </c>
      <c r="B55" s="57" t="s">
        <v>2590</v>
      </c>
      <c r="C55" s="57"/>
      <c r="D55" s="57"/>
      <c r="E55" s="262" t="str">
        <f t="shared" si="4"/>
        <v>思茅分局工业园区派出所</v>
      </c>
      <c r="F55" s="262" t="s">
        <v>4980</v>
      </c>
      <c r="G55" s="262" t="s">
        <v>5255</v>
      </c>
    </row>
    <row r="56" spans="1:7" ht="30" customHeight="1">
      <c r="A56" s="56" t="s">
        <v>2604</v>
      </c>
      <c r="B56" s="57" t="s">
        <v>4922</v>
      </c>
      <c r="C56" s="51"/>
      <c r="D56" s="51" t="s">
        <v>4717</v>
      </c>
      <c r="E56" s="262" t="str">
        <f>SUBSTITUTE(B56,"云南省普洱市宁洱哈尼族彝族自治县","宁洱县")</f>
        <v>宁洱县公安局</v>
      </c>
      <c r="F56" s="261" t="s">
        <v>4981</v>
      </c>
      <c r="G56" s="261" t="s">
        <v>4981</v>
      </c>
    </row>
    <row r="57" spans="1:7" ht="30" customHeight="1">
      <c r="A57" s="56" t="s">
        <v>2610</v>
      </c>
      <c r="B57" s="57" t="s">
        <v>4718</v>
      </c>
      <c r="C57" s="61" t="s">
        <v>4719</v>
      </c>
      <c r="D57" s="61"/>
      <c r="E57" s="262" t="str">
        <f t="shared" ref="E57:E80" si="5">SUBSTITUTE(B57,"云南省普洱市宁洱哈尼族彝族自治县","宁洱县")</f>
        <v>宁洱县公安局纪检监察室</v>
      </c>
      <c r="F57" s="261" t="s">
        <v>4982</v>
      </c>
      <c r="G57" s="261" t="s">
        <v>5447</v>
      </c>
    </row>
    <row r="58" spans="1:7" ht="30" customHeight="1">
      <c r="A58" s="56" t="s">
        <v>2614</v>
      </c>
      <c r="B58" s="57" t="s">
        <v>2615</v>
      </c>
      <c r="C58" s="61"/>
      <c r="D58" s="61"/>
      <c r="E58" s="262" t="str">
        <f t="shared" si="5"/>
        <v>宁洱县公安局警务督察队</v>
      </c>
      <c r="F58" s="261" t="s">
        <v>4983</v>
      </c>
      <c r="G58" s="261" t="s">
        <v>5448</v>
      </c>
    </row>
    <row r="59" spans="1:7" ht="30" customHeight="1">
      <c r="A59" s="56" t="s">
        <v>2617</v>
      </c>
      <c r="B59" s="54" t="s">
        <v>2618</v>
      </c>
      <c r="C59" s="61"/>
      <c r="D59" s="61"/>
      <c r="E59" s="262" t="str">
        <f t="shared" si="5"/>
        <v>宁洱县公安局政工室</v>
      </c>
      <c r="F59" s="261" t="s">
        <v>4984</v>
      </c>
      <c r="G59" s="261" t="s">
        <v>5449</v>
      </c>
    </row>
    <row r="60" spans="1:7" ht="30" customHeight="1">
      <c r="A60" s="56" t="s">
        <v>2629</v>
      </c>
      <c r="B60" s="54" t="s">
        <v>2630</v>
      </c>
      <c r="C60" s="65"/>
      <c r="D60" s="65"/>
      <c r="E60" s="262" t="str">
        <f t="shared" si="5"/>
        <v>宁洱县公安局指挥中心</v>
      </c>
      <c r="F60" s="261" t="s">
        <v>4985</v>
      </c>
      <c r="G60" s="261" t="s">
        <v>5450</v>
      </c>
    </row>
    <row r="61" spans="1:7" ht="30" customHeight="1">
      <c r="A61" s="56" t="s">
        <v>2645</v>
      </c>
      <c r="B61" s="57" t="s">
        <v>2646</v>
      </c>
      <c r="C61" s="65"/>
      <c r="D61" s="65"/>
      <c r="E61" s="262" t="str">
        <f t="shared" si="5"/>
        <v>宁洱县公安局网络安全保卫大队</v>
      </c>
      <c r="F61" s="261" t="s">
        <v>4986</v>
      </c>
      <c r="G61" s="261" t="s">
        <v>5481</v>
      </c>
    </row>
    <row r="62" spans="1:7" ht="30" customHeight="1">
      <c r="A62" s="56" t="s">
        <v>2648</v>
      </c>
      <c r="B62" s="54" t="s">
        <v>2649</v>
      </c>
      <c r="C62" s="65"/>
      <c r="D62" s="65"/>
      <c r="E62" s="262" t="str">
        <f t="shared" si="5"/>
        <v>宁洱县公安局刑事侦查大队</v>
      </c>
      <c r="F62" s="261" t="s">
        <v>4987</v>
      </c>
      <c r="G62" s="261" t="s">
        <v>5451</v>
      </c>
    </row>
    <row r="63" spans="1:7">
      <c r="A63" s="56" t="s">
        <v>2669</v>
      </c>
      <c r="B63" s="65" t="s">
        <v>2670</v>
      </c>
      <c r="C63" s="65"/>
      <c r="D63" s="65"/>
      <c r="E63" s="262" t="str">
        <f t="shared" si="5"/>
        <v>宁洱县公安局治安管理大队</v>
      </c>
      <c r="F63" s="261" t="s">
        <v>4988</v>
      </c>
      <c r="G63" s="261" t="s">
        <v>5468</v>
      </c>
    </row>
    <row r="64" spans="1:7">
      <c r="A64" s="56" t="s">
        <v>2684</v>
      </c>
      <c r="B64" s="65" t="s">
        <v>2685</v>
      </c>
      <c r="C64" s="65"/>
      <c r="D64" s="65"/>
      <c r="E64" s="262" t="str">
        <f t="shared" si="5"/>
        <v>宁洱县公安局禁毒大队</v>
      </c>
      <c r="F64" s="261" t="s">
        <v>4989</v>
      </c>
      <c r="G64" s="261" t="s">
        <v>5452</v>
      </c>
    </row>
    <row r="65" spans="1:7" ht="27">
      <c r="A65" s="56" t="s">
        <v>2699</v>
      </c>
      <c r="B65" s="65" t="s">
        <v>2700</v>
      </c>
      <c r="C65" s="65"/>
      <c r="D65" s="65"/>
      <c r="E65" s="262" t="str">
        <f t="shared" si="5"/>
        <v>宁洱县公安局经济犯罪侦查大队</v>
      </c>
      <c r="F65" s="261" t="s">
        <v>4990</v>
      </c>
      <c r="G65" s="261" t="s">
        <v>5453</v>
      </c>
    </row>
    <row r="66" spans="1:7" ht="27">
      <c r="A66" s="56" t="s">
        <v>2705</v>
      </c>
      <c r="B66" s="65" t="s">
        <v>2706</v>
      </c>
      <c r="C66" s="65"/>
      <c r="D66" s="65"/>
      <c r="E66" s="262" t="str">
        <f t="shared" si="5"/>
        <v>宁洱县公安局国内安全保卫大队</v>
      </c>
      <c r="F66" s="261" t="s">
        <v>4991</v>
      </c>
      <c r="G66" s="261" t="s">
        <v>5454</v>
      </c>
    </row>
    <row r="67" spans="1:7">
      <c r="A67" s="56" t="s">
        <v>2711</v>
      </c>
      <c r="B67" s="65" t="s">
        <v>2712</v>
      </c>
      <c r="C67" s="65"/>
      <c r="D67" s="65"/>
      <c r="E67" s="262" t="str">
        <f t="shared" si="5"/>
        <v>宁洱县公安局法制室</v>
      </c>
      <c r="F67" s="261" t="s">
        <v>4992</v>
      </c>
      <c r="G67" s="261" t="s">
        <v>5455</v>
      </c>
    </row>
    <row r="68" spans="1:7">
      <c r="A68" s="56" t="s">
        <v>2714</v>
      </c>
      <c r="B68" s="65" t="s">
        <v>4720</v>
      </c>
      <c r="C68" s="65"/>
      <c r="D68" s="65"/>
      <c r="E68" s="262" t="str">
        <f t="shared" si="5"/>
        <v>宁洱县看守所</v>
      </c>
      <c r="F68" s="261" t="s">
        <v>4993</v>
      </c>
      <c r="G68" s="261" t="s">
        <v>5505</v>
      </c>
    </row>
    <row r="69" spans="1:7">
      <c r="A69" s="56" t="s">
        <v>2723</v>
      </c>
      <c r="B69" s="65" t="s">
        <v>2724</v>
      </c>
      <c r="C69" s="65"/>
      <c r="D69" s="65"/>
      <c r="E69" s="262" t="str">
        <f t="shared" si="5"/>
        <v>宁洱县公安局警务保障室</v>
      </c>
      <c r="F69" s="261" t="s">
        <v>4994</v>
      </c>
      <c r="G69" s="261" t="s">
        <v>5456</v>
      </c>
    </row>
    <row r="70" spans="1:7">
      <c r="A70" s="56" t="s">
        <v>2726</v>
      </c>
      <c r="B70" s="65" t="s">
        <v>2727</v>
      </c>
      <c r="C70" s="65"/>
      <c r="D70" s="65"/>
      <c r="E70" s="262" t="str">
        <f t="shared" si="5"/>
        <v>宁洱县公安局交通警察大队</v>
      </c>
      <c r="F70" s="261" t="s">
        <v>4995</v>
      </c>
      <c r="G70" s="261" t="s">
        <v>5457</v>
      </c>
    </row>
    <row r="71" spans="1:7">
      <c r="A71" s="56" t="s">
        <v>2753</v>
      </c>
      <c r="B71" s="65" t="s">
        <v>4721</v>
      </c>
      <c r="C71" s="65"/>
      <c r="D71" s="65"/>
      <c r="E71" s="262" t="str">
        <f t="shared" si="5"/>
        <v>宁洱县拘留所</v>
      </c>
      <c r="F71" s="261" t="s">
        <v>4996</v>
      </c>
      <c r="G71" s="261" t="s">
        <v>5506</v>
      </c>
    </row>
    <row r="72" spans="1:7">
      <c r="A72" s="56" t="s">
        <v>2756</v>
      </c>
      <c r="B72" s="65" t="s">
        <v>2757</v>
      </c>
      <c r="C72" s="65"/>
      <c r="D72" s="65"/>
      <c r="E72" s="262" t="str">
        <f t="shared" si="5"/>
        <v>宁洱县公安局宁洱派出所</v>
      </c>
      <c r="F72" s="261" t="s">
        <v>4997</v>
      </c>
      <c r="G72" s="261" t="s">
        <v>5458</v>
      </c>
    </row>
    <row r="73" spans="1:7">
      <c r="A73" s="56" t="s">
        <v>2774</v>
      </c>
      <c r="B73" s="57" t="s">
        <v>2775</v>
      </c>
      <c r="C73" s="64"/>
      <c r="D73" s="64"/>
      <c r="E73" s="262" t="str">
        <f t="shared" si="5"/>
        <v>宁洱县公安局磨黑派出所</v>
      </c>
      <c r="F73" s="261" t="s">
        <v>4998</v>
      </c>
      <c r="G73" s="261" t="s">
        <v>5459</v>
      </c>
    </row>
    <row r="74" spans="1:7">
      <c r="A74" s="56" t="s">
        <v>2777</v>
      </c>
      <c r="B74" s="57" t="s">
        <v>2778</v>
      </c>
      <c r="C74" s="64"/>
      <c r="D74" s="64"/>
      <c r="E74" s="262" t="str">
        <f t="shared" si="5"/>
        <v>宁洱县公安局德安派出所</v>
      </c>
      <c r="F74" s="261" t="s">
        <v>4999</v>
      </c>
      <c r="G74" s="261" t="s">
        <v>5460</v>
      </c>
    </row>
    <row r="75" spans="1:7">
      <c r="A75" s="56" t="s">
        <v>2780</v>
      </c>
      <c r="B75" s="57" t="s">
        <v>2781</v>
      </c>
      <c r="C75" s="64"/>
      <c r="D75" s="64"/>
      <c r="E75" s="262" t="str">
        <f t="shared" si="5"/>
        <v>宁洱县公安局梅子派出所</v>
      </c>
      <c r="F75" s="261" t="s">
        <v>5000</v>
      </c>
      <c r="G75" s="261" t="s">
        <v>5461</v>
      </c>
    </row>
    <row r="76" spans="1:7">
      <c r="A76" s="56" t="s">
        <v>2783</v>
      </c>
      <c r="B76" s="57" t="s">
        <v>2784</v>
      </c>
      <c r="C76" s="64"/>
      <c r="D76" s="64"/>
      <c r="E76" s="262" t="str">
        <f t="shared" si="5"/>
        <v>宁洱县公安局同心派出所</v>
      </c>
      <c r="F76" s="261" t="s">
        <v>5001</v>
      </c>
      <c r="G76" s="261" t="s">
        <v>5462</v>
      </c>
    </row>
    <row r="77" spans="1:7">
      <c r="A77" s="56" t="s">
        <v>2786</v>
      </c>
      <c r="B77" s="57" t="s">
        <v>2787</v>
      </c>
      <c r="C77" s="64"/>
      <c r="D77" s="64"/>
      <c r="E77" s="262" t="str">
        <f t="shared" si="5"/>
        <v>宁洱县公安局德化派出所</v>
      </c>
      <c r="F77" s="261" t="s">
        <v>5002</v>
      </c>
      <c r="G77" s="261" t="s">
        <v>5463</v>
      </c>
    </row>
    <row r="78" spans="1:7">
      <c r="A78" s="56" t="s">
        <v>2789</v>
      </c>
      <c r="B78" s="57" t="s">
        <v>2790</v>
      </c>
      <c r="C78" s="64"/>
      <c r="D78" s="64"/>
      <c r="E78" s="262" t="str">
        <f t="shared" si="5"/>
        <v>宁洱县公安局普义派出所</v>
      </c>
      <c r="F78" s="261" t="s">
        <v>5003</v>
      </c>
      <c r="G78" s="261" t="s">
        <v>5464</v>
      </c>
    </row>
    <row r="79" spans="1:7">
      <c r="A79" s="56" t="s">
        <v>2792</v>
      </c>
      <c r="B79" s="57" t="s">
        <v>2793</v>
      </c>
      <c r="C79" s="64"/>
      <c r="D79" s="64"/>
      <c r="E79" s="262" t="str">
        <f t="shared" si="5"/>
        <v>宁洱县公安局勐先派出所</v>
      </c>
      <c r="F79" s="261" t="s">
        <v>5004</v>
      </c>
      <c r="G79" s="261" t="s">
        <v>5465</v>
      </c>
    </row>
    <row r="80" spans="1:7">
      <c r="A80" s="56" t="s">
        <v>2795</v>
      </c>
      <c r="B80" s="57" t="s">
        <v>2796</v>
      </c>
      <c r="C80" s="64"/>
      <c r="D80" s="64"/>
      <c r="E80" s="262" t="str">
        <f t="shared" si="5"/>
        <v>宁洱县公安局黎明派出所</v>
      </c>
      <c r="F80" s="261" t="s">
        <v>5005</v>
      </c>
      <c r="G80" s="261" t="s">
        <v>5466</v>
      </c>
    </row>
    <row r="81" spans="1:7" ht="27">
      <c r="A81" s="97" t="s">
        <v>4722</v>
      </c>
      <c r="B81" s="54" t="s">
        <v>2799</v>
      </c>
      <c r="C81" s="51"/>
      <c r="D81" s="51" t="s">
        <v>4723</v>
      </c>
      <c r="E81" s="262" t="str">
        <f>SUBSTITUTE(B81,"云南省普洱市墨江哈尼族自治县","墨江县")</f>
        <v>墨江县公安局</v>
      </c>
      <c r="F81" s="261" t="s">
        <v>5006</v>
      </c>
      <c r="G81" s="261" t="s">
        <v>5006</v>
      </c>
    </row>
    <row r="82" spans="1:7" ht="27">
      <c r="A82" s="56" t="s">
        <v>2804</v>
      </c>
      <c r="B82" s="54" t="s">
        <v>4724</v>
      </c>
      <c r="C82" s="54" t="s">
        <v>4725</v>
      </c>
      <c r="D82" s="51"/>
      <c r="E82" s="262" t="str">
        <f t="shared" ref="E82:E110" si="6">SUBSTITUTE(B82,"云南省普洱市墨江哈尼族自治县","墨江县")</f>
        <v>墨江县公安局指挥中心</v>
      </c>
      <c r="F82" s="261" t="s">
        <v>5007</v>
      </c>
      <c r="G82" s="261" t="s">
        <v>5259</v>
      </c>
    </row>
    <row r="83" spans="1:7">
      <c r="A83" s="102" t="s">
        <v>2821</v>
      </c>
      <c r="B83" s="54" t="s">
        <v>4726</v>
      </c>
      <c r="C83" s="65"/>
      <c r="D83" s="65"/>
      <c r="E83" s="262" t="str">
        <f t="shared" si="6"/>
        <v>墨江县公安局政工室</v>
      </c>
      <c r="F83" s="261" t="s">
        <v>5008</v>
      </c>
      <c r="G83" s="261" t="s">
        <v>5260</v>
      </c>
    </row>
    <row r="84" spans="1:7" ht="27">
      <c r="A84" s="102" t="s">
        <v>2833</v>
      </c>
      <c r="B84" s="54" t="s">
        <v>4727</v>
      </c>
      <c r="C84" s="65" t="s">
        <v>4728</v>
      </c>
      <c r="D84" s="65"/>
      <c r="E84" s="262" t="str">
        <f t="shared" si="6"/>
        <v>墨江县公安局纪检监察室</v>
      </c>
      <c r="F84" s="261" t="s">
        <v>5009</v>
      </c>
      <c r="G84" s="261" t="s">
        <v>5261</v>
      </c>
    </row>
    <row r="85" spans="1:7">
      <c r="A85" s="56" t="s">
        <v>2837</v>
      </c>
      <c r="B85" s="54" t="s">
        <v>4729</v>
      </c>
      <c r="C85" s="65"/>
      <c r="D85" s="65"/>
      <c r="E85" s="262" t="str">
        <f t="shared" si="6"/>
        <v>墨江县公安局网络安全保卫大队</v>
      </c>
      <c r="F85" s="261" t="s">
        <v>5010</v>
      </c>
      <c r="G85" s="261" t="s">
        <v>5482</v>
      </c>
    </row>
    <row r="86" spans="1:7">
      <c r="A86" s="93" t="s">
        <v>2846</v>
      </c>
      <c r="B86" s="94" t="s">
        <v>4730</v>
      </c>
      <c r="C86" s="65"/>
      <c r="D86" s="65"/>
      <c r="E86" s="262" t="str">
        <f t="shared" si="6"/>
        <v>墨江县公安局警务保障室</v>
      </c>
      <c r="F86" s="261" t="s">
        <v>5011</v>
      </c>
      <c r="G86" s="261" t="s">
        <v>5262</v>
      </c>
    </row>
    <row r="87" spans="1:7">
      <c r="A87" s="86" t="s">
        <v>4731</v>
      </c>
      <c r="B87" s="87" t="s">
        <v>4732</v>
      </c>
      <c r="C87" s="65"/>
      <c r="D87" s="65"/>
      <c r="E87" s="262" t="str">
        <f t="shared" si="6"/>
        <v>墨江县公安局法制室</v>
      </c>
      <c r="F87" s="261" t="s">
        <v>5012</v>
      </c>
      <c r="G87" s="261" t="s">
        <v>5263</v>
      </c>
    </row>
    <row r="88" spans="1:7" ht="27">
      <c r="A88" s="106" t="s">
        <v>4733</v>
      </c>
      <c r="B88" s="87" t="s">
        <v>4734</v>
      </c>
      <c r="C88" s="65" t="s">
        <v>4735</v>
      </c>
      <c r="D88" s="65"/>
      <c r="E88" s="262" t="str">
        <f t="shared" si="6"/>
        <v>墨江县公安局国内安全保卫大队</v>
      </c>
      <c r="F88" s="261" t="s">
        <v>5013</v>
      </c>
      <c r="G88" s="261" t="s">
        <v>5403</v>
      </c>
    </row>
    <row r="89" spans="1:7">
      <c r="A89" s="106" t="s">
        <v>4736</v>
      </c>
      <c r="B89" s="65" t="s">
        <v>4737</v>
      </c>
      <c r="C89" s="65"/>
      <c r="D89" s="65"/>
      <c r="E89" s="262" t="str">
        <f t="shared" si="6"/>
        <v>墨江县看守所</v>
      </c>
      <c r="F89" s="261" t="s">
        <v>5014</v>
      </c>
      <c r="G89" s="261" t="s">
        <v>5507</v>
      </c>
    </row>
    <row r="90" spans="1:7">
      <c r="A90" s="106" t="s">
        <v>4738</v>
      </c>
      <c r="B90" s="65" t="s">
        <v>4739</v>
      </c>
      <c r="C90" s="65"/>
      <c r="D90" s="65"/>
      <c r="E90" s="262" t="str">
        <f t="shared" si="6"/>
        <v>墨江县公安局刑事侦查大队</v>
      </c>
      <c r="F90" s="261" t="s">
        <v>5015</v>
      </c>
      <c r="G90" s="261" t="s">
        <v>5439</v>
      </c>
    </row>
    <row r="91" spans="1:7">
      <c r="A91" s="106" t="s">
        <v>4740</v>
      </c>
      <c r="B91" s="65" t="s">
        <v>4741</v>
      </c>
      <c r="C91" s="65"/>
      <c r="D91" s="65"/>
      <c r="E91" s="262" t="str">
        <f t="shared" si="6"/>
        <v>墨江县公安局经济犯罪侦查大队</v>
      </c>
      <c r="F91" s="261" t="s">
        <v>5016</v>
      </c>
      <c r="G91" s="261" t="s">
        <v>5412</v>
      </c>
    </row>
    <row r="92" spans="1:7">
      <c r="A92" s="106" t="s">
        <v>4742</v>
      </c>
      <c r="B92" s="65" t="s">
        <v>4743</v>
      </c>
      <c r="C92" s="65"/>
      <c r="D92" s="65"/>
      <c r="E92" s="262" t="str">
        <f t="shared" si="6"/>
        <v>墨江县公安局禁毒大队</v>
      </c>
      <c r="F92" s="261" t="s">
        <v>5017</v>
      </c>
      <c r="G92" s="261" t="s">
        <v>5430</v>
      </c>
    </row>
    <row r="93" spans="1:7">
      <c r="A93" s="97" t="s">
        <v>4744</v>
      </c>
      <c r="B93" s="110" t="s">
        <v>4745</v>
      </c>
      <c r="C93" s="65"/>
      <c r="D93" s="65"/>
      <c r="E93" s="262" t="str">
        <f t="shared" si="6"/>
        <v>墨江县公安局警务站</v>
      </c>
      <c r="F93" s="261" t="s">
        <v>5018</v>
      </c>
      <c r="G93" s="261" t="s">
        <v>5264</v>
      </c>
    </row>
    <row r="94" spans="1:7">
      <c r="A94" s="106" t="s">
        <v>4746</v>
      </c>
      <c r="B94" s="65" t="s">
        <v>4747</v>
      </c>
      <c r="C94" s="65"/>
      <c r="D94" s="65"/>
      <c r="E94" s="262" t="str">
        <f t="shared" si="6"/>
        <v>墨江县公安局交通警察大队</v>
      </c>
      <c r="F94" s="261" t="s">
        <v>5019</v>
      </c>
      <c r="G94" s="261" t="s">
        <v>5421</v>
      </c>
    </row>
    <row r="95" spans="1:7">
      <c r="A95" s="106" t="s">
        <v>4748</v>
      </c>
      <c r="B95" s="65" t="s">
        <v>4749</v>
      </c>
      <c r="C95" s="65"/>
      <c r="D95" s="65"/>
      <c r="E95" s="262" t="str">
        <f t="shared" si="6"/>
        <v>墨江县拘留所</v>
      </c>
      <c r="F95" s="261" t="s">
        <v>5020</v>
      </c>
      <c r="G95" s="261" t="s">
        <v>5508</v>
      </c>
    </row>
    <row r="96" spans="1:7">
      <c r="A96" s="106" t="s">
        <v>4750</v>
      </c>
      <c r="B96" s="65" t="s">
        <v>4751</v>
      </c>
      <c r="C96" s="65"/>
      <c r="D96" s="65"/>
      <c r="E96" s="262" t="str">
        <f t="shared" si="6"/>
        <v>墨江县公安局联珠派出所</v>
      </c>
      <c r="F96" s="261" t="s">
        <v>5021</v>
      </c>
      <c r="G96" s="261" t="s">
        <v>5265</v>
      </c>
    </row>
    <row r="97" spans="1:7">
      <c r="A97" s="111" t="s">
        <v>2979</v>
      </c>
      <c r="B97" s="112" t="s">
        <v>4752</v>
      </c>
      <c r="C97" s="65"/>
      <c r="D97" s="65"/>
      <c r="E97" s="262" t="str">
        <f t="shared" si="6"/>
        <v>墨江县公安局通关派出所</v>
      </c>
      <c r="F97" s="261" t="s">
        <v>5022</v>
      </c>
      <c r="G97" s="261" t="s">
        <v>5266</v>
      </c>
    </row>
    <row r="98" spans="1:7">
      <c r="A98" s="111" t="s">
        <v>2982</v>
      </c>
      <c r="B98" s="112" t="s">
        <v>4753</v>
      </c>
      <c r="C98" s="65"/>
      <c r="D98" s="65"/>
      <c r="E98" s="262" t="str">
        <f t="shared" si="6"/>
        <v>墨江县公安局鱼塘派出所</v>
      </c>
      <c r="F98" s="261" t="s">
        <v>5023</v>
      </c>
      <c r="G98" s="261" t="s">
        <v>5267</v>
      </c>
    </row>
    <row r="99" spans="1:7">
      <c r="A99" s="111" t="s">
        <v>2985</v>
      </c>
      <c r="B99" s="112" t="s">
        <v>4754</v>
      </c>
      <c r="C99" s="65"/>
      <c r="D99" s="65"/>
      <c r="E99" s="262" t="str">
        <f t="shared" si="6"/>
        <v>墨江县公安局龙潭派出所</v>
      </c>
      <c r="F99" s="261" t="s">
        <v>5024</v>
      </c>
      <c r="G99" s="261" t="s">
        <v>5268</v>
      </c>
    </row>
    <row r="100" spans="1:7">
      <c r="A100" s="111" t="s">
        <v>2988</v>
      </c>
      <c r="B100" s="112" t="s">
        <v>4755</v>
      </c>
      <c r="C100" s="65"/>
      <c r="D100" s="65"/>
      <c r="E100" s="262" t="str">
        <f t="shared" si="6"/>
        <v>墨江县公安局文武派出所</v>
      </c>
      <c r="F100" s="261" t="s">
        <v>5025</v>
      </c>
      <c r="G100" s="261" t="s">
        <v>5269</v>
      </c>
    </row>
    <row r="101" spans="1:7">
      <c r="A101" s="111" t="s">
        <v>2991</v>
      </c>
      <c r="B101" s="112" t="s">
        <v>4756</v>
      </c>
      <c r="C101" s="65"/>
      <c r="D101" s="65"/>
      <c r="E101" s="262" t="str">
        <f t="shared" si="6"/>
        <v>墨江县公安局景星派出所</v>
      </c>
      <c r="F101" s="261" t="s">
        <v>5026</v>
      </c>
      <c r="G101" s="261" t="s">
        <v>5270</v>
      </c>
    </row>
    <row r="102" spans="1:7">
      <c r="A102" s="111" t="s">
        <v>2994</v>
      </c>
      <c r="B102" s="112" t="s">
        <v>4757</v>
      </c>
      <c r="C102" s="65"/>
      <c r="D102" s="65"/>
      <c r="E102" s="262" t="str">
        <f t="shared" si="6"/>
        <v>墨江县公安局新抚派出所</v>
      </c>
      <c r="F102" s="261" t="s">
        <v>5027</v>
      </c>
      <c r="G102" s="261" t="s">
        <v>5271</v>
      </c>
    </row>
    <row r="103" spans="1:7">
      <c r="A103" s="111" t="s">
        <v>2997</v>
      </c>
      <c r="B103" s="112" t="s">
        <v>4758</v>
      </c>
      <c r="C103" s="65"/>
      <c r="D103" s="65"/>
      <c r="E103" s="262" t="str">
        <f t="shared" si="6"/>
        <v>墨江县公安局团田派出所</v>
      </c>
      <c r="F103" s="261" t="s">
        <v>5028</v>
      </c>
      <c r="G103" s="261" t="s">
        <v>5272</v>
      </c>
    </row>
    <row r="104" spans="1:7">
      <c r="A104" s="111" t="s">
        <v>3000</v>
      </c>
      <c r="B104" s="112" t="s">
        <v>4759</v>
      </c>
      <c r="C104" s="65"/>
      <c r="D104" s="65"/>
      <c r="E104" s="262" t="str">
        <f t="shared" si="6"/>
        <v>墨江县公安局新安派出所</v>
      </c>
      <c r="F104" s="261" t="s">
        <v>5029</v>
      </c>
      <c r="G104" s="261" t="s">
        <v>5273</v>
      </c>
    </row>
    <row r="105" spans="1:7">
      <c r="A105" s="111" t="s">
        <v>3003</v>
      </c>
      <c r="B105" s="112" t="s">
        <v>4760</v>
      </c>
      <c r="C105" s="65"/>
      <c r="D105" s="65"/>
      <c r="E105" s="262" t="str">
        <f t="shared" si="6"/>
        <v>墨江县公安局孟弄派出所</v>
      </c>
      <c r="F105" s="261" t="s">
        <v>5030</v>
      </c>
      <c r="G105" s="261" t="s">
        <v>5274</v>
      </c>
    </row>
    <row r="106" spans="1:7">
      <c r="A106" s="111" t="s">
        <v>3006</v>
      </c>
      <c r="B106" s="112" t="s">
        <v>4761</v>
      </c>
      <c r="C106" s="65"/>
      <c r="D106" s="65"/>
      <c r="E106" s="262" t="str">
        <f t="shared" si="6"/>
        <v>墨江县公安局龙坝派出所</v>
      </c>
      <c r="F106" s="261" t="s">
        <v>5031</v>
      </c>
      <c r="G106" s="261" t="s">
        <v>5275</v>
      </c>
    </row>
    <row r="107" spans="1:7">
      <c r="A107" s="111" t="s">
        <v>3009</v>
      </c>
      <c r="B107" s="112" t="s">
        <v>4762</v>
      </c>
      <c r="C107" s="65"/>
      <c r="D107" s="65"/>
      <c r="E107" s="262" t="str">
        <f t="shared" si="6"/>
        <v>墨江县公安局雅邑派出所</v>
      </c>
      <c r="F107" s="261" t="s">
        <v>5032</v>
      </c>
      <c r="G107" s="261" t="s">
        <v>5276</v>
      </c>
    </row>
    <row r="108" spans="1:7">
      <c r="A108" s="111" t="s">
        <v>3012</v>
      </c>
      <c r="B108" s="112" t="s">
        <v>4763</v>
      </c>
      <c r="C108" s="65"/>
      <c r="D108" s="65"/>
      <c r="E108" s="262" t="str">
        <f t="shared" si="6"/>
        <v>墨江县公安局泗南江派出所</v>
      </c>
      <c r="F108" s="261" t="s">
        <v>5033</v>
      </c>
      <c r="G108" s="261" t="s">
        <v>5277</v>
      </c>
    </row>
    <row r="109" spans="1:7">
      <c r="A109" s="111" t="s">
        <v>3015</v>
      </c>
      <c r="B109" s="112" t="s">
        <v>4764</v>
      </c>
      <c r="C109" s="65"/>
      <c r="D109" s="65"/>
      <c r="E109" s="262" t="str">
        <f t="shared" si="6"/>
        <v>墨江县公安局坝溜派出所</v>
      </c>
      <c r="F109" s="261" t="s">
        <v>5034</v>
      </c>
      <c r="G109" s="261" t="s">
        <v>5278</v>
      </c>
    </row>
    <row r="110" spans="1:7">
      <c r="A110" s="113" t="s">
        <v>3018</v>
      </c>
      <c r="B110" s="114" t="s">
        <v>4765</v>
      </c>
      <c r="C110" s="65"/>
      <c r="D110" s="65"/>
      <c r="E110" s="262" t="str">
        <f t="shared" si="6"/>
        <v>墨江县公安局那哈派出所</v>
      </c>
      <c r="F110" s="261" t="s">
        <v>5035</v>
      </c>
      <c r="G110" s="261" t="s">
        <v>5279</v>
      </c>
    </row>
    <row r="111" spans="1:7" ht="14.25">
      <c r="A111" s="115" t="s">
        <v>3021</v>
      </c>
      <c r="B111" s="116" t="s">
        <v>4923</v>
      </c>
      <c r="C111" s="117"/>
      <c r="D111" s="117" t="s">
        <v>4766</v>
      </c>
      <c r="E111" s="262" t="str">
        <f>SUBSTITUTE(B111,"云南省普洱市景东彝族自治县","景东县")</f>
        <v>景东县公安局</v>
      </c>
      <c r="F111" s="261" t="s">
        <v>5036</v>
      </c>
      <c r="G111" s="261" t="s">
        <v>5036</v>
      </c>
    </row>
    <row r="112" spans="1:7" ht="14.25">
      <c r="A112" s="115" t="s">
        <v>3025</v>
      </c>
      <c r="B112" s="116" t="s">
        <v>4767</v>
      </c>
      <c r="C112" s="117" t="s">
        <v>4768</v>
      </c>
      <c r="D112" s="117"/>
      <c r="E112" s="262" t="str">
        <f t="shared" ref="E112:E138" si="7">SUBSTITUTE(B112,"云南省普洱市景东彝族自治县","景东县")</f>
        <v>景东县公安局指挥中心</v>
      </c>
      <c r="F112" s="261" t="s">
        <v>5037</v>
      </c>
      <c r="G112" s="261" t="s">
        <v>5280</v>
      </c>
    </row>
    <row r="113" spans="1:7" ht="14.25">
      <c r="A113" s="115" t="s">
        <v>3041</v>
      </c>
      <c r="B113" s="116" t="s">
        <v>3042</v>
      </c>
      <c r="C113" s="125"/>
      <c r="D113" s="125"/>
      <c r="E113" s="262" t="str">
        <f t="shared" si="7"/>
        <v>景东县公安局政工室</v>
      </c>
      <c r="F113" s="261" t="s">
        <v>5038</v>
      </c>
      <c r="G113" s="261" t="s">
        <v>5281</v>
      </c>
    </row>
    <row r="114" spans="1:7" ht="25.5">
      <c r="A114" s="115" t="s">
        <v>3054</v>
      </c>
      <c r="B114" s="116" t="s">
        <v>4769</v>
      </c>
      <c r="C114" s="116" t="s">
        <v>4770</v>
      </c>
      <c r="D114" s="125"/>
      <c r="E114" s="262" t="str">
        <f t="shared" si="7"/>
        <v>景东县公安局纪检监察室</v>
      </c>
      <c r="F114" s="261" t="s">
        <v>5039</v>
      </c>
      <c r="G114" s="261" t="s">
        <v>5282</v>
      </c>
    </row>
    <row r="115" spans="1:7" ht="14.25">
      <c r="A115" s="115" t="s">
        <v>3067</v>
      </c>
      <c r="B115" s="116" t="s">
        <v>3068</v>
      </c>
      <c r="C115" s="125"/>
      <c r="D115" s="125"/>
      <c r="E115" s="262" t="str">
        <f t="shared" si="7"/>
        <v>景东县公安局法制室</v>
      </c>
      <c r="F115" s="261" t="s">
        <v>5040</v>
      </c>
      <c r="G115" s="261" t="s">
        <v>5283</v>
      </c>
    </row>
    <row r="116" spans="1:7" ht="14.25">
      <c r="A116" s="115" t="s">
        <v>3070</v>
      </c>
      <c r="B116" s="116" t="s">
        <v>3071</v>
      </c>
      <c r="C116" s="125"/>
      <c r="D116" s="125"/>
      <c r="E116" s="262" t="str">
        <f t="shared" si="7"/>
        <v>景东县公安局警务保障室</v>
      </c>
      <c r="F116" s="261" t="s">
        <v>5041</v>
      </c>
      <c r="G116" s="261" t="s">
        <v>5284</v>
      </c>
    </row>
    <row r="117" spans="1:7" ht="14.25">
      <c r="A117" s="115" t="s">
        <v>3079</v>
      </c>
      <c r="B117" s="116" t="s">
        <v>3080</v>
      </c>
      <c r="C117" s="125"/>
      <c r="D117" s="125"/>
      <c r="E117" s="262" t="str">
        <f t="shared" si="7"/>
        <v>景东县公安局国内安全保卫大队</v>
      </c>
      <c r="F117" s="261" t="s">
        <v>5042</v>
      </c>
      <c r="G117" s="261" t="s">
        <v>5404</v>
      </c>
    </row>
    <row r="118" spans="1:7" ht="30" customHeight="1">
      <c r="A118" s="115" t="s">
        <v>3094</v>
      </c>
      <c r="B118" s="116" t="s">
        <v>3095</v>
      </c>
      <c r="C118" s="125"/>
      <c r="D118" s="125"/>
      <c r="E118" s="262" t="str">
        <f t="shared" si="7"/>
        <v>景东县公安局经济犯罪侦查大队</v>
      </c>
      <c r="F118" s="261" t="s">
        <v>5043</v>
      </c>
      <c r="G118" s="261" t="s">
        <v>5413</v>
      </c>
    </row>
    <row r="119" spans="1:7" ht="30" customHeight="1">
      <c r="A119" s="115" t="s">
        <v>3106</v>
      </c>
      <c r="B119" s="116" t="s">
        <v>3107</v>
      </c>
      <c r="C119" s="125"/>
      <c r="D119" s="125"/>
      <c r="E119" s="262" t="str">
        <f t="shared" si="7"/>
        <v>景东县公安局治安管理大队</v>
      </c>
      <c r="F119" s="261" t="s">
        <v>5044</v>
      </c>
      <c r="G119" s="261" t="s">
        <v>5469</v>
      </c>
    </row>
    <row r="120" spans="1:7" ht="30" customHeight="1">
      <c r="A120" s="115" t="s">
        <v>3127</v>
      </c>
      <c r="B120" s="116" t="s">
        <v>3128</v>
      </c>
      <c r="C120" s="125"/>
      <c r="D120" s="125"/>
      <c r="E120" s="262" t="str">
        <f t="shared" si="7"/>
        <v>景东县公安局刑事侦查大队</v>
      </c>
      <c r="F120" s="261" t="s">
        <v>5045</v>
      </c>
      <c r="G120" s="261" t="s">
        <v>5440</v>
      </c>
    </row>
    <row r="121" spans="1:7" ht="14.25">
      <c r="A121" s="115" t="s">
        <v>3145</v>
      </c>
      <c r="B121" s="116" t="s">
        <v>3146</v>
      </c>
      <c r="C121" s="125"/>
      <c r="D121" s="125"/>
      <c r="E121" s="262" t="str">
        <f t="shared" si="7"/>
        <v>景东县公安局禁毒大队</v>
      </c>
      <c r="F121" s="261" t="s">
        <v>5046</v>
      </c>
      <c r="G121" s="261" t="s">
        <v>5431</v>
      </c>
    </row>
    <row r="122" spans="1:7" ht="14.25">
      <c r="A122" s="115" t="s">
        <v>3160</v>
      </c>
      <c r="B122" s="116" t="s">
        <v>3161</v>
      </c>
      <c r="C122" s="125"/>
      <c r="D122" s="125"/>
      <c r="E122" s="262" t="str">
        <f t="shared" si="7"/>
        <v>景东县公安局网络安全保卫大队</v>
      </c>
      <c r="F122" s="261" t="s">
        <v>5047</v>
      </c>
      <c r="G122" s="261" t="s">
        <v>5483</v>
      </c>
    </row>
    <row r="123" spans="1:7" ht="14.25">
      <c r="A123" s="115" t="s">
        <v>3169</v>
      </c>
      <c r="B123" s="116" t="s">
        <v>4771</v>
      </c>
      <c r="C123" s="125"/>
      <c r="D123" s="125"/>
      <c r="E123" s="262" t="str">
        <f t="shared" si="7"/>
        <v>景东县看守所</v>
      </c>
      <c r="F123" s="261" t="s">
        <v>5048</v>
      </c>
      <c r="G123" s="261" t="s">
        <v>5509</v>
      </c>
    </row>
    <row r="124" spans="1:7" ht="14.25">
      <c r="A124" s="115" t="s">
        <v>3181</v>
      </c>
      <c r="B124" s="116" t="s">
        <v>4772</v>
      </c>
      <c r="C124" s="125"/>
      <c r="D124" s="125"/>
      <c r="E124" s="262" t="str">
        <f t="shared" si="7"/>
        <v>景东县拘留所</v>
      </c>
      <c r="F124" s="261" t="s">
        <v>5049</v>
      </c>
      <c r="G124" s="261" t="s">
        <v>5510</v>
      </c>
    </row>
    <row r="125" spans="1:7" ht="14.25">
      <c r="A125" s="115" t="s">
        <v>3190</v>
      </c>
      <c r="B125" s="116" t="s">
        <v>3191</v>
      </c>
      <c r="C125" s="125"/>
      <c r="D125" s="125"/>
      <c r="E125" s="262" t="str">
        <f t="shared" si="7"/>
        <v>景东县公安局交通警察大队</v>
      </c>
      <c r="F125" s="261" t="s">
        <v>5050</v>
      </c>
      <c r="G125" s="261" t="s">
        <v>5422</v>
      </c>
    </row>
    <row r="126" spans="1:7" ht="14.25">
      <c r="A126" s="115" t="s">
        <v>3220</v>
      </c>
      <c r="B126" s="116" t="s">
        <v>3221</v>
      </c>
      <c r="C126" s="125"/>
      <c r="D126" s="125"/>
      <c r="E126" s="262" t="str">
        <f t="shared" si="7"/>
        <v>景东县公安局锦屏派出所</v>
      </c>
      <c r="F126" s="261" t="s">
        <v>5051</v>
      </c>
      <c r="G126" s="261" t="s">
        <v>5285</v>
      </c>
    </row>
    <row r="127" spans="1:7" ht="14.25">
      <c r="A127" s="115" t="s">
        <v>3238</v>
      </c>
      <c r="B127" s="116" t="s">
        <v>3239</v>
      </c>
      <c r="C127" s="125"/>
      <c r="D127" s="125"/>
      <c r="E127" s="262" t="str">
        <f t="shared" si="7"/>
        <v>景东县公安局文井派出所</v>
      </c>
      <c r="F127" s="261" t="s">
        <v>5052</v>
      </c>
      <c r="G127" s="261" t="s">
        <v>5286</v>
      </c>
    </row>
    <row r="128" spans="1:7" ht="14.25">
      <c r="A128" s="115" t="s">
        <v>3241</v>
      </c>
      <c r="B128" s="116" t="s">
        <v>3242</v>
      </c>
      <c r="C128" s="125"/>
      <c r="D128" s="125"/>
      <c r="E128" s="262" t="str">
        <f t="shared" si="7"/>
        <v>景东县公安局花山派出所</v>
      </c>
      <c r="F128" s="261" t="s">
        <v>5053</v>
      </c>
      <c r="G128" s="261" t="s">
        <v>5287</v>
      </c>
    </row>
    <row r="129" spans="1:7" ht="14.25">
      <c r="A129" s="115" t="s">
        <v>3244</v>
      </c>
      <c r="B129" s="116" t="s">
        <v>3245</v>
      </c>
      <c r="C129" s="125"/>
      <c r="D129" s="125"/>
      <c r="E129" s="262" t="str">
        <f t="shared" si="7"/>
        <v>景东县公安局大街派出所</v>
      </c>
      <c r="F129" s="261" t="s">
        <v>5054</v>
      </c>
      <c r="G129" s="261" t="s">
        <v>5288</v>
      </c>
    </row>
    <row r="130" spans="1:7" ht="14.25">
      <c r="A130" s="115" t="s">
        <v>3247</v>
      </c>
      <c r="B130" s="116" t="s">
        <v>3248</v>
      </c>
      <c r="C130" s="125"/>
      <c r="D130" s="125"/>
      <c r="E130" s="262" t="str">
        <f t="shared" si="7"/>
        <v>景东县公安局太忠派出所</v>
      </c>
      <c r="F130" s="261" t="s">
        <v>5055</v>
      </c>
      <c r="G130" s="261" t="s">
        <v>5289</v>
      </c>
    </row>
    <row r="131" spans="1:7" ht="14.25">
      <c r="A131" s="115" t="s">
        <v>3250</v>
      </c>
      <c r="B131" s="116" t="s">
        <v>3251</v>
      </c>
      <c r="C131" s="125"/>
      <c r="D131" s="125"/>
      <c r="E131" s="262" t="str">
        <f t="shared" si="7"/>
        <v>景东县公安局龙街派出所</v>
      </c>
      <c r="F131" s="261" t="s">
        <v>5056</v>
      </c>
      <c r="G131" s="261" t="s">
        <v>5290</v>
      </c>
    </row>
    <row r="132" spans="1:7" ht="14.25">
      <c r="A132" s="115" t="s">
        <v>3253</v>
      </c>
      <c r="B132" s="116" t="s">
        <v>3254</v>
      </c>
      <c r="C132" s="125"/>
      <c r="D132" s="125"/>
      <c r="E132" s="262" t="str">
        <f t="shared" si="7"/>
        <v>景东县公安局文龙派出所</v>
      </c>
      <c r="F132" s="261" t="s">
        <v>5057</v>
      </c>
      <c r="G132" s="261" t="s">
        <v>5291</v>
      </c>
    </row>
    <row r="133" spans="1:7" ht="14.25">
      <c r="A133" s="115" t="s">
        <v>3256</v>
      </c>
      <c r="B133" s="116" t="s">
        <v>3257</v>
      </c>
      <c r="C133" s="125"/>
      <c r="D133" s="125"/>
      <c r="E133" s="262" t="str">
        <f t="shared" si="7"/>
        <v>景东县公安局安定派出所</v>
      </c>
      <c r="F133" s="261" t="s">
        <v>5058</v>
      </c>
      <c r="G133" s="261" t="s">
        <v>5292</v>
      </c>
    </row>
    <row r="134" spans="1:7" ht="14.25">
      <c r="A134" s="115" t="s">
        <v>3259</v>
      </c>
      <c r="B134" s="116" t="s">
        <v>3260</v>
      </c>
      <c r="C134" s="125"/>
      <c r="D134" s="125"/>
      <c r="E134" s="262" t="str">
        <f t="shared" si="7"/>
        <v>景东县公安局漫湾派出所</v>
      </c>
      <c r="F134" s="261" t="s">
        <v>5059</v>
      </c>
      <c r="G134" s="261" t="s">
        <v>5293</v>
      </c>
    </row>
    <row r="135" spans="1:7" ht="14.25">
      <c r="A135" s="115" t="s">
        <v>3262</v>
      </c>
      <c r="B135" s="116" t="s">
        <v>3263</v>
      </c>
      <c r="C135" s="125"/>
      <c r="D135" s="125"/>
      <c r="E135" s="262" t="str">
        <f t="shared" si="7"/>
        <v>景东县公安局林街派出所</v>
      </c>
      <c r="F135" s="261" t="s">
        <v>5060</v>
      </c>
      <c r="G135" s="261" t="s">
        <v>5294</v>
      </c>
    </row>
    <row r="136" spans="1:7" ht="14.25">
      <c r="A136" s="115" t="s">
        <v>3265</v>
      </c>
      <c r="B136" s="116" t="s">
        <v>3266</v>
      </c>
      <c r="C136" s="125"/>
      <c r="D136" s="125"/>
      <c r="E136" s="262" t="str">
        <f t="shared" si="7"/>
        <v>景东县公安局景福派出所</v>
      </c>
      <c r="F136" s="261" t="s">
        <v>5061</v>
      </c>
      <c r="G136" s="261" t="s">
        <v>5295</v>
      </c>
    </row>
    <row r="137" spans="1:7" ht="14.25">
      <c r="A137" s="115" t="s">
        <v>3268</v>
      </c>
      <c r="B137" s="116" t="s">
        <v>3269</v>
      </c>
      <c r="C137" s="125"/>
      <c r="D137" s="125"/>
      <c r="E137" s="262" t="str">
        <f t="shared" si="7"/>
        <v>景东县公安局曼等派出所</v>
      </c>
      <c r="F137" s="261" t="s">
        <v>5062</v>
      </c>
      <c r="G137" s="261" t="s">
        <v>5296</v>
      </c>
    </row>
    <row r="138" spans="1:7" ht="14.25">
      <c r="A138" s="115" t="s">
        <v>3271</v>
      </c>
      <c r="B138" s="116" t="s">
        <v>3272</v>
      </c>
      <c r="C138" s="125"/>
      <c r="D138" s="125"/>
      <c r="E138" s="262" t="str">
        <f t="shared" si="7"/>
        <v>景东县公安局大朝山派出所</v>
      </c>
      <c r="F138" s="261" t="s">
        <v>5063</v>
      </c>
      <c r="G138" s="261" t="s">
        <v>5297</v>
      </c>
    </row>
    <row r="139" spans="1:7" s="55" customFormat="1" ht="14.25">
      <c r="A139" s="133" t="s">
        <v>3274</v>
      </c>
      <c r="B139" s="134" t="s">
        <v>4924</v>
      </c>
      <c r="C139" s="135"/>
      <c r="D139" s="135" t="s">
        <v>4773</v>
      </c>
      <c r="E139" s="262" t="str">
        <f>SUBSTITUTE(B139,"云南省普洱市景谷傣族彝族自治县","景谷县")</f>
        <v>景谷县公安局</v>
      </c>
      <c r="F139" s="262" t="s">
        <v>5064</v>
      </c>
      <c r="G139" s="262" t="s">
        <v>5064</v>
      </c>
    </row>
    <row r="140" spans="1:7" s="55" customFormat="1" ht="18.75">
      <c r="A140" s="133" t="s">
        <v>3278</v>
      </c>
      <c r="B140" s="134" t="s">
        <v>3279</v>
      </c>
      <c r="C140" s="137"/>
      <c r="D140" s="137"/>
      <c r="E140" s="262" t="str">
        <f t="shared" ref="E140:E165" si="8">SUBSTITUTE(B140,"云南省普洱市景谷傣族彝族自治县","景谷县")</f>
        <v>景谷县公安局纪检监察室</v>
      </c>
      <c r="F140" s="262" t="s">
        <v>5065</v>
      </c>
      <c r="G140" s="262" t="s">
        <v>5298</v>
      </c>
    </row>
    <row r="141" spans="1:7" s="55" customFormat="1" ht="18.75">
      <c r="A141" s="133" t="s">
        <v>3281</v>
      </c>
      <c r="B141" s="134" t="s">
        <v>3282</v>
      </c>
      <c r="C141" s="137"/>
      <c r="D141" s="137"/>
      <c r="E141" s="262" t="str">
        <f t="shared" si="8"/>
        <v>景谷县公安局政工室</v>
      </c>
      <c r="F141" s="262" t="s">
        <v>5066</v>
      </c>
      <c r="G141" s="262" t="s">
        <v>5299</v>
      </c>
    </row>
    <row r="142" spans="1:7" s="55" customFormat="1" ht="18.75">
      <c r="A142" s="133" t="s">
        <v>3284</v>
      </c>
      <c r="B142" s="134" t="s">
        <v>3285</v>
      </c>
      <c r="C142" s="137"/>
      <c r="D142" s="137"/>
      <c r="E142" s="262" t="str">
        <f t="shared" si="8"/>
        <v>景谷县公安局指挥中心</v>
      </c>
      <c r="F142" s="262" t="s">
        <v>5067</v>
      </c>
      <c r="G142" s="262" t="s">
        <v>5300</v>
      </c>
    </row>
    <row r="143" spans="1:7" s="55" customFormat="1" ht="14.25">
      <c r="A143" s="133" t="s">
        <v>3296</v>
      </c>
      <c r="B143" s="134" t="s">
        <v>3297</v>
      </c>
      <c r="C143" s="145"/>
      <c r="D143" s="145"/>
      <c r="E143" s="262" t="str">
        <f t="shared" si="8"/>
        <v>景谷县公安局警务保障室</v>
      </c>
      <c r="F143" s="262" t="s">
        <v>5068</v>
      </c>
      <c r="G143" s="262" t="s">
        <v>5301</v>
      </c>
    </row>
    <row r="144" spans="1:7" s="55" customFormat="1" ht="14.25">
      <c r="A144" s="133" t="s">
        <v>3299</v>
      </c>
      <c r="B144" s="134" t="s">
        <v>3300</v>
      </c>
      <c r="C144" s="145"/>
      <c r="D144" s="145"/>
      <c r="E144" s="262" t="str">
        <f t="shared" si="8"/>
        <v>景谷县公安局法制大队</v>
      </c>
      <c r="F144" s="262" t="s">
        <v>5069</v>
      </c>
      <c r="G144" s="262" t="s">
        <v>5302</v>
      </c>
    </row>
    <row r="145" spans="1:7" s="55" customFormat="1" ht="14.25">
      <c r="A145" s="133" t="s">
        <v>3302</v>
      </c>
      <c r="B145" s="146" t="s">
        <v>3303</v>
      </c>
      <c r="C145" s="145"/>
      <c r="D145" s="145"/>
      <c r="E145" s="262" t="str">
        <f t="shared" si="8"/>
        <v>景谷县公安局国内安全保卫大队</v>
      </c>
      <c r="F145" s="262" t="s">
        <v>5070</v>
      </c>
      <c r="G145" s="262" t="s">
        <v>5405</v>
      </c>
    </row>
    <row r="146" spans="1:7" s="55" customFormat="1" ht="14.25">
      <c r="A146" s="133" t="s">
        <v>3315</v>
      </c>
      <c r="B146" s="134" t="s">
        <v>3316</v>
      </c>
      <c r="C146" s="145"/>
      <c r="D146" s="145"/>
      <c r="E146" s="262" t="str">
        <f t="shared" si="8"/>
        <v>景谷县公安局刑事侦查大队</v>
      </c>
      <c r="F146" s="262" t="s">
        <v>5071</v>
      </c>
      <c r="G146" s="262" t="s">
        <v>5441</v>
      </c>
    </row>
    <row r="147" spans="1:7" s="55" customFormat="1" ht="14.25">
      <c r="A147" s="149" t="s">
        <v>3326</v>
      </c>
      <c r="B147" s="134" t="s">
        <v>3327</v>
      </c>
      <c r="C147" s="145"/>
      <c r="D147" s="145"/>
      <c r="E147" s="262" t="str">
        <f t="shared" si="8"/>
        <v>景谷县公安局治安管理大队</v>
      </c>
      <c r="F147" s="262" t="s">
        <v>5072</v>
      </c>
      <c r="G147" s="262" t="s">
        <v>5470</v>
      </c>
    </row>
    <row r="148" spans="1:7" s="55" customFormat="1" ht="14.25">
      <c r="A148" s="133" t="s">
        <v>3335</v>
      </c>
      <c r="B148" s="134" t="s">
        <v>3336</v>
      </c>
      <c r="C148" s="145"/>
      <c r="D148" s="145"/>
      <c r="E148" s="262" t="str">
        <f t="shared" si="8"/>
        <v>景谷县公安局网络安全保卫大队</v>
      </c>
      <c r="F148" s="262" t="s">
        <v>5073</v>
      </c>
      <c r="G148" s="262" t="s">
        <v>5484</v>
      </c>
    </row>
    <row r="149" spans="1:7" s="55" customFormat="1" ht="14.25">
      <c r="A149" s="149" t="s">
        <v>3338</v>
      </c>
      <c r="B149" s="134" t="s">
        <v>3339</v>
      </c>
      <c r="C149" s="145"/>
      <c r="D149" s="145"/>
      <c r="E149" s="262" t="str">
        <f t="shared" si="8"/>
        <v>景谷县公安局经济犯罪侦查大队</v>
      </c>
      <c r="F149" s="262" t="s">
        <v>5074</v>
      </c>
      <c r="G149" s="262" t="s">
        <v>5414</v>
      </c>
    </row>
    <row r="150" spans="1:7" s="55" customFormat="1" ht="14.25">
      <c r="A150" s="149" t="s">
        <v>3347</v>
      </c>
      <c r="B150" s="134" t="s">
        <v>3348</v>
      </c>
      <c r="C150" s="145"/>
      <c r="D150" s="145"/>
      <c r="E150" s="262" t="str">
        <f t="shared" si="8"/>
        <v>景谷县公安局禁毒大队</v>
      </c>
      <c r="F150" s="262" t="s">
        <v>5075</v>
      </c>
      <c r="G150" s="262" t="s">
        <v>5432</v>
      </c>
    </row>
    <row r="151" spans="1:7" s="55" customFormat="1" ht="14.25">
      <c r="A151" s="153" t="s">
        <v>3358</v>
      </c>
      <c r="B151" s="146" t="s">
        <v>4774</v>
      </c>
      <c r="C151" s="145"/>
      <c r="D151" s="145"/>
      <c r="E151" s="262" t="str">
        <f t="shared" si="8"/>
        <v>景谷县看守所</v>
      </c>
      <c r="F151" s="262" t="s">
        <v>5076</v>
      </c>
      <c r="G151" s="262" t="s">
        <v>5511</v>
      </c>
    </row>
    <row r="152" spans="1:7" s="55" customFormat="1" ht="14.25">
      <c r="A152" s="153" t="s">
        <v>3361</v>
      </c>
      <c r="B152" s="146" t="s">
        <v>4775</v>
      </c>
      <c r="C152" s="145"/>
      <c r="D152" s="145"/>
      <c r="E152" s="262" t="str">
        <f t="shared" si="8"/>
        <v>景谷县拘留所</v>
      </c>
      <c r="F152" s="262" t="s">
        <v>5077</v>
      </c>
      <c r="G152" s="262" t="s">
        <v>5512</v>
      </c>
    </row>
    <row r="153" spans="1:7" s="55" customFormat="1" ht="14.25">
      <c r="A153" s="149" t="s">
        <v>4776</v>
      </c>
      <c r="B153" s="146" t="s">
        <v>3365</v>
      </c>
      <c r="C153" s="145"/>
      <c r="D153" s="145"/>
      <c r="E153" s="262" t="str">
        <f t="shared" si="8"/>
        <v>景谷县公安局交通警察大队</v>
      </c>
      <c r="F153" s="262" t="s">
        <v>5078</v>
      </c>
      <c r="G153" s="262" t="s">
        <v>5423</v>
      </c>
    </row>
    <row r="154" spans="1:7" ht="28.5">
      <c r="A154" s="153" t="s">
        <v>3381</v>
      </c>
      <c r="B154" s="146" t="s">
        <v>4777</v>
      </c>
      <c r="C154" s="145" t="s">
        <v>4778</v>
      </c>
      <c r="D154" s="145"/>
      <c r="E154" s="262" t="str">
        <f t="shared" si="8"/>
        <v>景谷县公安局出入境管理大队</v>
      </c>
      <c r="F154" s="261" t="s">
        <v>5079</v>
      </c>
      <c r="G154" s="261" t="s">
        <v>5303</v>
      </c>
    </row>
    <row r="155" spans="1:7" s="55" customFormat="1" ht="14.25">
      <c r="A155" s="149" t="s">
        <v>3385</v>
      </c>
      <c r="B155" s="146" t="s">
        <v>3386</v>
      </c>
      <c r="C155" s="145"/>
      <c r="D155" s="145"/>
      <c r="E155" s="262" t="str">
        <f t="shared" si="8"/>
        <v>景谷县公安局威远派出所</v>
      </c>
      <c r="F155" s="262" t="s">
        <v>5080</v>
      </c>
      <c r="G155" s="262" t="s">
        <v>5304</v>
      </c>
    </row>
    <row r="156" spans="1:7" s="55" customFormat="1" ht="14.25">
      <c r="A156" s="149" t="s">
        <v>3398</v>
      </c>
      <c r="B156" s="146" t="s">
        <v>3399</v>
      </c>
      <c r="C156" s="145"/>
      <c r="D156" s="145"/>
      <c r="E156" s="262" t="str">
        <f t="shared" si="8"/>
        <v>景谷县公安局永平派出所</v>
      </c>
      <c r="F156" s="262" t="s">
        <v>5081</v>
      </c>
      <c r="G156" s="262" t="s">
        <v>5305</v>
      </c>
    </row>
    <row r="157" spans="1:7" s="55" customFormat="1" ht="14.25">
      <c r="A157" s="155" t="s">
        <v>3409</v>
      </c>
      <c r="B157" s="146" t="s">
        <v>3410</v>
      </c>
      <c r="C157" s="145"/>
      <c r="D157" s="145"/>
      <c r="E157" s="262" t="str">
        <f t="shared" si="8"/>
        <v>景谷县公安局勐班派出所</v>
      </c>
      <c r="F157" s="262" t="s">
        <v>5082</v>
      </c>
      <c r="G157" s="262" t="s">
        <v>5306</v>
      </c>
    </row>
    <row r="158" spans="1:7" s="55" customFormat="1" ht="14.25">
      <c r="A158" s="155" t="s">
        <v>3412</v>
      </c>
      <c r="B158" s="146" t="s">
        <v>3413</v>
      </c>
      <c r="C158" s="145"/>
      <c r="D158" s="145"/>
      <c r="E158" s="262" t="str">
        <f t="shared" si="8"/>
        <v>景谷县公安局碧安派出所</v>
      </c>
      <c r="F158" s="262" t="s">
        <v>5083</v>
      </c>
      <c r="G158" s="262" t="s">
        <v>5307</v>
      </c>
    </row>
    <row r="159" spans="1:7" s="55" customFormat="1" ht="14.25">
      <c r="A159" s="155" t="s">
        <v>3415</v>
      </c>
      <c r="B159" s="146" t="s">
        <v>3416</v>
      </c>
      <c r="C159" s="145"/>
      <c r="D159" s="145"/>
      <c r="E159" s="262" t="str">
        <f t="shared" si="8"/>
        <v>景谷县公安局半坡派出所</v>
      </c>
      <c r="F159" s="262" t="s">
        <v>5084</v>
      </c>
      <c r="G159" s="262" t="s">
        <v>5308</v>
      </c>
    </row>
    <row r="160" spans="1:7" s="55" customFormat="1" ht="14.25">
      <c r="A160" s="155" t="s">
        <v>3418</v>
      </c>
      <c r="B160" s="146" t="s">
        <v>3419</v>
      </c>
      <c r="C160" s="145"/>
      <c r="D160" s="145"/>
      <c r="E160" s="262" t="str">
        <f t="shared" si="8"/>
        <v>景谷县公安局民乐派出所</v>
      </c>
      <c r="F160" s="262" t="s">
        <v>5085</v>
      </c>
      <c r="G160" s="262" t="s">
        <v>5309</v>
      </c>
    </row>
    <row r="161" spans="1:7" s="55" customFormat="1" ht="14.25">
      <c r="A161" s="155" t="s">
        <v>3421</v>
      </c>
      <c r="B161" s="146" t="s">
        <v>3422</v>
      </c>
      <c r="C161" s="145"/>
      <c r="D161" s="145"/>
      <c r="E161" s="262" t="str">
        <f t="shared" si="8"/>
        <v>景谷县公安局景谷派出所</v>
      </c>
      <c r="F161" s="262" t="s">
        <v>5086</v>
      </c>
      <c r="G161" s="262" t="s">
        <v>5310</v>
      </c>
    </row>
    <row r="162" spans="1:7" s="55" customFormat="1" ht="14.25">
      <c r="A162" s="155" t="s">
        <v>3424</v>
      </c>
      <c r="B162" s="146" t="s">
        <v>3425</v>
      </c>
      <c r="C162" s="145"/>
      <c r="D162" s="145"/>
      <c r="E162" s="262" t="str">
        <f t="shared" si="8"/>
        <v>景谷县公安局凤山派出所</v>
      </c>
      <c r="F162" s="262" t="s">
        <v>5087</v>
      </c>
      <c r="G162" s="262" t="s">
        <v>5311</v>
      </c>
    </row>
    <row r="163" spans="1:7" s="55" customFormat="1" ht="14.25">
      <c r="A163" s="155" t="s">
        <v>3427</v>
      </c>
      <c r="B163" s="146" t="s">
        <v>3428</v>
      </c>
      <c r="C163" s="145"/>
      <c r="D163" s="145"/>
      <c r="E163" s="262" t="str">
        <f t="shared" si="8"/>
        <v>景谷县公安局正兴派出所</v>
      </c>
      <c r="F163" s="262" t="s">
        <v>5088</v>
      </c>
      <c r="G163" s="262" t="s">
        <v>5312</v>
      </c>
    </row>
    <row r="164" spans="1:7" s="55" customFormat="1" ht="14.25">
      <c r="A164" s="155" t="s">
        <v>3430</v>
      </c>
      <c r="B164" s="146" t="s">
        <v>3431</v>
      </c>
      <c r="C164" s="145"/>
      <c r="D164" s="145"/>
      <c r="E164" s="262" t="str">
        <f t="shared" si="8"/>
        <v>景谷县公安局益智派出所</v>
      </c>
      <c r="F164" s="262" t="s">
        <v>5089</v>
      </c>
      <c r="G164" s="262" t="s">
        <v>5313</v>
      </c>
    </row>
    <row r="165" spans="1:7" s="55" customFormat="1" ht="14.25">
      <c r="A165" s="155" t="s">
        <v>3433</v>
      </c>
      <c r="B165" s="146" t="s">
        <v>3434</v>
      </c>
      <c r="C165" s="145"/>
      <c r="D165" s="145"/>
      <c r="E165" s="262" t="str">
        <f t="shared" si="8"/>
        <v>景谷县公安局边江派出所</v>
      </c>
      <c r="F165" s="262" t="s">
        <v>5090</v>
      </c>
      <c r="G165" s="262" t="s">
        <v>5314</v>
      </c>
    </row>
    <row r="166" spans="1:7" ht="14.25">
      <c r="A166" s="157" t="s">
        <v>4779</v>
      </c>
      <c r="B166" s="158" t="s">
        <v>4925</v>
      </c>
      <c r="C166" s="158"/>
      <c r="D166" s="117" t="s">
        <v>4780</v>
      </c>
      <c r="E166" s="262" t="str">
        <f>SUBSTITUTE(B166,"云南省普洱市镇沅彝族哈尼族拉祜族自治县","镇沅县")</f>
        <v>镇沅县公安局</v>
      </c>
      <c r="F166" s="261" t="s">
        <v>5091</v>
      </c>
      <c r="G166" s="261" t="s">
        <v>5091</v>
      </c>
    </row>
    <row r="167" spans="1:7" ht="24">
      <c r="A167" s="157" t="s">
        <v>4781</v>
      </c>
      <c r="B167" s="158" t="s">
        <v>4782</v>
      </c>
      <c r="C167" s="158" t="s">
        <v>4783</v>
      </c>
      <c r="D167" s="159"/>
      <c r="E167" s="262" t="str">
        <f t="shared" ref="E167:E190" si="9">SUBSTITUTE(B167,"云南省普洱市镇沅彝族哈尼族拉祜族自治县","镇沅县")</f>
        <v>镇沅县公安局政工室</v>
      </c>
      <c r="F167" s="261" t="s">
        <v>5092</v>
      </c>
      <c r="G167" s="261" t="s">
        <v>5315</v>
      </c>
    </row>
    <row r="168" spans="1:7" ht="24">
      <c r="A168" s="157" t="s">
        <v>4784</v>
      </c>
      <c r="B168" s="158" t="s">
        <v>4785</v>
      </c>
      <c r="C168" s="158" t="s">
        <v>4786</v>
      </c>
      <c r="D168" s="159"/>
      <c r="E168" s="262" t="str">
        <f t="shared" si="9"/>
        <v>镇沅县公安局指挥中心</v>
      </c>
      <c r="F168" s="261" t="s">
        <v>5093</v>
      </c>
      <c r="G168" s="261" t="s">
        <v>5316</v>
      </c>
    </row>
    <row r="169" spans="1:7" ht="14.25">
      <c r="A169" s="157" t="s">
        <v>4787</v>
      </c>
      <c r="B169" s="158" t="s">
        <v>3458</v>
      </c>
      <c r="C169" s="158"/>
      <c r="D169" s="169"/>
      <c r="E169" s="262" t="str">
        <f t="shared" si="9"/>
        <v>镇沅县公安局警务保障室</v>
      </c>
      <c r="F169" s="261" t="s">
        <v>5094</v>
      </c>
      <c r="G169" s="261" t="s">
        <v>5317</v>
      </c>
    </row>
    <row r="170" spans="1:7" ht="14.25">
      <c r="A170" s="157" t="s">
        <v>4788</v>
      </c>
      <c r="B170" s="158" t="s">
        <v>3461</v>
      </c>
      <c r="C170" s="158"/>
      <c r="D170" s="169"/>
      <c r="E170" s="262" t="str">
        <f t="shared" si="9"/>
        <v>镇沅县公安局法制大队</v>
      </c>
      <c r="F170" s="261" t="s">
        <v>5095</v>
      </c>
      <c r="G170" s="261" t="s">
        <v>5318</v>
      </c>
    </row>
    <row r="171" spans="1:7" ht="24">
      <c r="A171" s="157" t="s">
        <v>4789</v>
      </c>
      <c r="B171" s="158" t="s">
        <v>4790</v>
      </c>
      <c r="C171" s="158" t="s">
        <v>4791</v>
      </c>
      <c r="D171" s="169"/>
      <c r="E171" s="262" t="str">
        <f t="shared" si="9"/>
        <v>镇沅县公安局治安管理大队</v>
      </c>
      <c r="F171" s="261" t="s">
        <v>5096</v>
      </c>
      <c r="G171" s="261" t="s">
        <v>5471</v>
      </c>
    </row>
    <row r="172" spans="1:7" ht="24">
      <c r="A172" s="157" t="s">
        <v>4792</v>
      </c>
      <c r="B172" s="158" t="s">
        <v>4793</v>
      </c>
      <c r="C172" s="158" t="s">
        <v>4794</v>
      </c>
      <c r="D172" s="169"/>
      <c r="E172" s="262" t="str">
        <f t="shared" si="9"/>
        <v>镇沅县公安局禁毒大队</v>
      </c>
      <c r="F172" s="261" t="s">
        <v>5097</v>
      </c>
      <c r="G172" s="261" t="s">
        <v>5433</v>
      </c>
    </row>
    <row r="173" spans="1:7" ht="14.25">
      <c r="A173" s="157" t="s">
        <v>4795</v>
      </c>
      <c r="B173" s="158" t="s">
        <v>3509</v>
      </c>
      <c r="C173" s="158"/>
      <c r="D173" s="169"/>
      <c r="E173" s="262" t="str">
        <f t="shared" si="9"/>
        <v>镇沅县公安局刑事侦查大队</v>
      </c>
      <c r="F173" s="261" t="s">
        <v>5098</v>
      </c>
      <c r="G173" s="261" t="s">
        <v>5442</v>
      </c>
    </row>
    <row r="174" spans="1:7" ht="14.25">
      <c r="A174" s="157" t="s">
        <v>4796</v>
      </c>
      <c r="B174" s="173" t="s">
        <v>3526</v>
      </c>
      <c r="C174" s="158"/>
      <c r="D174" s="169"/>
      <c r="E174" s="262" t="str">
        <f t="shared" si="9"/>
        <v>镇沅县公安局国内安全保卫大队</v>
      </c>
      <c r="F174" s="261" t="s">
        <v>5099</v>
      </c>
      <c r="G174" s="261" t="s">
        <v>5406</v>
      </c>
    </row>
    <row r="175" spans="1:7" ht="14.25">
      <c r="A175" s="157" t="s">
        <v>4797</v>
      </c>
      <c r="B175" s="158" t="s">
        <v>3529</v>
      </c>
      <c r="C175" s="158"/>
      <c r="D175" s="169"/>
      <c r="E175" s="262" t="str">
        <f t="shared" si="9"/>
        <v>镇沅县公安局经济犯罪侦查大队</v>
      </c>
      <c r="F175" s="261" t="s">
        <v>5100</v>
      </c>
      <c r="G175" s="261" t="s">
        <v>5415</v>
      </c>
    </row>
    <row r="176" spans="1:7" ht="14.25">
      <c r="A176" s="157" t="s">
        <v>4798</v>
      </c>
      <c r="B176" s="158" t="s">
        <v>4799</v>
      </c>
      <c r="C176" s="158"/>
      <c r="D176" s="169"/>
      <c r="E176" s="262" t="str">
        <f t="shared" si="9"/>
        <v>镇沅县看守所</v>
      </c>
      <c r="F176" s="261" t="s">
        <v>5101</v>
      </c>
      <c r="G176" s="261" t="s">
        <v>5513</v>
      </c>
    </row>
    <row r="177" spans="1:7" ht="14.25">
      <c r="A177" s="157" t="s">
        <v>4800</v>
      </c>
      <c r="B177" s="158" t="s">
        <v>4801</v>
      </c>
      <c r="C177" s="158"/>
      <c r="D177" s="169"/>
      <c r="E177" s="262" t="str">
        <f t="shared" si="9"/>
        <v>镇沅县拘留所</v>
      </c>
      <c r="F177" s="261" t="s">
        <v>5102</v>
      </c>
      <c r="G177" s="261" t="s">
        <v>5514</v>
      </c>
    </row>
    <row r="178" spans="1:7" ht="14.25">
      <c r="A178" s="157" t="s">
        <v>4802</v>
      </c>
      <c r="B178" s="158" t="s">
        <v>3545</v>
      </c>
      <c r="C178" s="158"/>
      <c r="D178" s="169"/>
      <c r="E178" s="262" t="str">
        <f t="shared" si="9"/>
        <v>镇沅县公安局交通警察大队</v>
      </c>
      <c r="F178" s="261" t="s">
        <v>5103</v>
      </c>
      <c r="G178" s="261" t="s">
        <v>5424</v>
      </c>
    </row>
    <row r="179" spans="1:7" ht="24">
      <c r="A179" s="157" t="s">
        <v>4803</v>
      </c>
      <c r="B179" s="158" t="s">
        <v>4804</v>
      </c>
      <c r="C179" s="158" t="s">
        <v>4805</v>
      </c>
      <c r="D179" s="169"/>
      <c r="E179" s="262" t="str">
        <f t="shared" si="9"/>
        <v>镇沅县公安局纪检监察室</v>
      </c>
      <c r="F179" s="261" t="s">
        <v>5104</v>
      </c>
      <c r="G179" s="261" t="s">
        <v>5319</v>
      </c>
    </row>
    <row r="180" spans="1:7" ht="14.25">
      <c r="A180" s="157" t="s">
        <v>4806</v>
      </c>
      <c r="B180" s="158" t="s">
        <v>3583</v>
      </c>
      <c r="C180" s="158"/>
      <c r="D180" s="169"/>
      <c r="E180" s="262" t="str">
        <f t="shared" si="9"/>
        <v>镇沅县公安局网络安全保卫大队</v>
      </c>
      <c r="F180" s="261" t="s">
        <v>5105</v>
      </c>
      <c r="G180" s="261" t="s">
        <v>5485</v>
      </c>
    </row>
    <row r="181" spans="1:7" ht="14.25">
      <c r="A181" s="157" t="s">
        <v>4807</v>
      </c>
      <c r="B181" s="177" t="s">
        <v>3586</v>
      </c>
      <c r="C181" s="158"/>
      <c r="D181" s="169"/>
      <c r="E181" s="262" t="str">
        <f t="shared" si="9"/>
        <v>镇沅县公安局出入境管理大队</v>
      </c>
      <c r="F181" s="261" t="s">
        <v>5106</v>
      </c>
      <c r="G181" s="261" t="s">
        <v>5320</v>
      </c>
    </row>
    <row r="182" spans="1:7" ht="14.25">
      <c r="A182" s="157" t="s">
        <v>4808</v>
      </c>
      <c r="B182" s="177" t="s">
        <v>3598</v>
      </c>
      <c r="C182" s="158"/>
      <c r="D182" s="169"/>
      <c r="E182" s="262" t="str">
        <f t="shared" si="9"/>
        <v>镇沅县公安局恩乐派出所</v>
      </c>
      <c r="F182" s="261" t="s">
        <v>5107</v>
      </c>
      <c r="G182" s="261" t="s">
        <v>5321</v>
      </c>
    </row>
    <row r="183" spans="1:7" ht="14.25">
      <c r="A183" s="179" t="s">
        <v>4809</v>
      </c>
      <c r="B183" s="173" t="s">
        <v>3613</v>
      </c>
      <c r="C183" s="158"/>
      <c r="D183" s="169"/>
      <c r="E183" s="262" t="str">
        <f t="shared" si="9"/>
        <v>镇沅县公安局按板派出所</v>
      </c>
      <c r="F183" s="261" t="s">
        <v>5108</v>
      </c>
      <c r="G183" s="261" t="s">
        <v>5322</v>
      </c>
    </row>
    <row r="184" spans="1:7" ht="14.25">
      <c r="A184" s="179" t="s">
        <v>4810</v>
      </c>
      <c r="B184" s="173" t="s">
        <v>3616</v>
      </c>
      <c r="C184" s="158"/>
      <c r="D184" s="169"/>
      <c r="E184" s="262" t="str">
        <f t="shared" si="9"/>
        <v>镇沅县公安局勐大派出所</v>
      </c>
      <c r="F184" s="261" t="s">
        <v>5109</v>
      </c>
      <c r="G184" s="261" t="s">
        <v>5323</v>
      </c>
    </row>
    <row r="185" spans="1:7" ht="14.25">
      <c r="A185" s="179" t="s">
        <v>4811</v>
      </c>
      <c r="B185" s="173" t="s">
        <v>3619</v>
      </c>
      <c r="C185" s="158"/>
      <c r="D185" s="169"/>
      <c r="E185" s="262" t="str">
        <f t="shared" si="9"/>
        <v>镇沅县公安局振太派出所</v>
      </c>
      <c r="F185" s="261" t="s">
        <v>5110</v>
      </c>
      <c r="G185" s="261" t="s">
        <v>5324</v>
      </c>
    </row>
    <row r="186" spans="1:7" ht="14.25">
      <c r="A186" s="179" t="s">
        <v>4812</v>
      </c>
      <c r="B186" s="173" t="s">
        <v>3622</v>
      </c>
      <c r="C186" s="158"/>
      <c r="D186" s="169"/>
      <c r="E186" s="262" t="str">
        <f t="shared" si="9"/>
        <v>镇沅县公安局田坝派出所</v>
      </c>
      <c r="F186" s="261" t="s">
        <v>5111</v>
      </c>
      <c r="G186" s="261" t="s">
        <v>5325</v>
      </c>
    </row>
    <row r="187" spans="1:7" ht="14.25">
      <c r="A187" s="179" t="s">
        <v>4813</v>
      </c>
      <c r="B187" s="173" t="s">
        <v>3625</v>
      </c>
      <c r="C187" s="158"/>
      <c r="D187" s="169"/>
      <c r="E187" s="262" t="str">
        <f t="shared" si="9"/>
        <v>镇沅县公安局古城派出所</v>
      </c>
      <c r="F187" s="261" t="s">
        <v>5112</v>
      </c>
      <c r="G187" s="261" t="s">
        <v>5326</v>
      </c>
    </row>
    <row r="188" spans="1:7" ht="14.25">
      <c r="A188" s="179" t="s">
        <v>4814</v>
      </c>
      <c r="B188" s="173" t="s">
        <v>3628</v>
      </c>
      <c r="C188" s="158"/>
      <c r="D188" s="169"/>
      <c r="E188" s="262" t="str">
        <f t="shared" si="9"/>
        <v>镇沅县公安局九甲派出所</v>
      </c>
      <c r="F188" s="261" t="s">
        <v>5113</v>
      </c>
      <c r="G188" s="261" t="s">
        <v>5327</v>
      </c>
    </row>
    <row r="189" spans="1:7" ht="14.25">
      <c r="A189" s="179" t="s">
        <v>4815</v>
      </c>
      <c r="B189" s="173" t="s">
        <v>3631</v>
      </c>
      <c r="C189" s="158"/>
      <c r="D189" s="169"/>
      <c r="E189" s="262" t="str">
        <f t="shared" si="9"/>
        <v>镇沅县公安局者东派出所</v>
      </c>
      <c r="F189" s="261" t="s">
        <v>5114</v>
      </c>
      <c r="G189" s="261" t="s">
        <v>5328</v>
      </c>
    </row>
    <row r="190" spans="1:7" ht="14.25">
      <c r="A190" s="179" t="s">
        <v>4816</v>
      </c>
      <c r="B190" s="173" t="s">
        <v>3634</v>
      </c>
      <c r="C190" s="158"/>
      <c r="D190" s="169"/>
      <c r="E190" s="262" t="str">
        <f t="shared" si="9"/>
        <v>镇沅县公安局和平派出所</v>
      </c>
      <c r="F190" s="261" t="s">
        <v>5115</v>
      </c>
      <c r="G190" s="261" t="s">
        <v>5329</v>
      </c>
    </row>
    <row r="191" spans="1:7">
      <c r="A191" s="180" t="s">
        <v>4817</v>
      </c>
      <c r="B191" s="181" t="s">
        <v>4926</v>
      </c>
      <c r="C191" s="182"/>
      <c r="D191" s="182" t="s">
        <v>4818</v>
      </c>
      <c r="E191" s="262" t="str">
        <f>SUBSTITUTE(B191,"云南省普洱市江城哈尼族彝族自治县公安局","江城县公安局")</f>
        <v>江城县公安局</v>
      </c>
      <c r="F191" s="261" t="s">
        <v>5116</v>
      </c>
      <c r="G191" s="261" t="s">
        <v>5116</v>
      </c>
    </row>
    <row r="192" spans="1:7">
      <c r="A192" s="184" t="s">
        <v>3640</v>
      </c>
      <c r="B192" s="181" t="s">
        <v>4819</v>
      </c>
      <c r="C192" s="185"/>
      <c r="D192" s="185"/>
      <c r="E192" s="262" t="str">
        <f t="shared" ref="E192:E216" si="10">SUBSTITUTE(B192,"云南省普洱市江城哈尼族彝族自治县公安局","江城县公安局")</f>
        <v>江城县公安局政工室</v>
      </c>
      <c r="F192" s="261" t="s">
        <v>5117</v>
      </c>
      <c r="G192" s="261" t="s">
        <v>5330</v>
      </c>
    </row>
    <row r="193" spans="1:7">
      <c r="A193" s="184" t="s">
        <v>3649</v>
      </c>
      <c r="B193" s="194" t="s">
        <v>3650</v>
      </c>
      <c r="C193" s="185"/>
      <c r="D193" s="185"/>
      <c r="E193" s="262" t="str">
        <f t="shared" si="10"/>
        <v>江城县公安局指挥中心</v>
      </c>
      <c r="F193" s="261" t="s">
        <v>5118</v>
      </c>
      <c r="G193" s="261" t="s">
        <v>5331</v>
      </c>
    </row>
    <row r="194" spans="1:7">
      <c r="A194" s="184" t="s">
        <v>3664</v>
      </c>
      <c r="B194" s="194" t="s">
        <v>3665</v>
      </c>
      <c r="C194" s="185"/>
      <c r="D194" s="185"/>
      <c r="E194" s="262" t="str">
        <f t="shared" si="10"/>
        <v>江城县公安局纪检监察室</v>
      </c>
      <c r="F194" s="261" t="s">
        <v>5119</v>
      </c>
      <c r="G194" s="261" t="s">
        <v>5332</v>
      </c>
    </row>
    <row r="195" spans="1:7">
      <c r="A195" s="184" t="s">
        <v>3673</v>
      </c>
      <c r="B195" s="196" t="s">
        <v>3674</v>
      </c>
      <c r="C195" s="185"/>
      <c r="D195" s="185"/>
      <c r="E195" s="262" t="str">
        <f t="shared" si="10"/>
        <v>江城县公安局警务督察队</v>
      </c>
      <c r="F195" s="261" t="s">
        <v>5120</v>
      </c>
      <c r="G195" s="261" t="s">
        <v>5333</v>
      </c>
    </row>
    <row r="196" spans="1:7">
      <c r="A196" s="184" t="s">
        <v>3676</v>
      </c>
      <c r="B196" s="196" t="s">
        <v>3677</v>
      </c>
      <c r="C196" s="185"/>
      <c r="D196" s="185"/>
      <c r="E196" s="262" t="str">
        <f t="shared" si="10"/>
        <v>江城县公安局法制室</v>
      </c>
      <c r="F196" s="261" t="s">
        <v>5121</v>
      </c>
      <c r="G196" s="261" t="s">
        <v>5334</v>
      </c>
    </row>
    <row r="197" spans="1:7">
      <c r="A197" s="184" t="s">
        <v>3679</v>
      </c>
      <c r="B197" s="196" t="s">
        <v>3680</v>
      </c>
      <c r="C197" s="185"/>
      <c r="D197" s="185"/>
      <c r="E197" s="262" t="str">
        <f t="shared" si="10"/>
        <v>江城县公安局国内安全保卫大队</v>
      </c>
      <c r="F197" s="261" t="s">
        <v>5122</v>
      </c>
      <c r="G197" s="261" t="s">
        <v>5407</v>
      </c>
    </row>
    <row r="198" spans="1:7">
      <c r="A198" s="184" t="s">
        <v>3694</v>
      </c>
      <c r="B198" s="197" t="s">
        <v>3695</v>
      </c>
      <c r="C198" s="185"/>
      <c r="D198" s="185"/>
      <c r="E198" s="262" t="str">
        <f t="shared" si="10"/>
        <v>江城县公安局经济犯罪侦查大队</v>
      </c>
      <c r="F198" s="261" t="s">
        <v>5123</v>
      </c>
      <c r="G198" s="261" t="s">
        <v>5416</v>
      </c>
    </row>
    <row r="199" spans="1:7">
      <c r="A199" s="184" t="s">
        <v>3703</v>
      </c>
      <c r="B199" s="196" t="s">
        <v>3704</v>
      </c>
      <c r="C199" s="185"/>
      <c r="D199" s="185"/>
      <c r="E199" s="262" t="str">
        <f t="shared" si="10"/>
        <v>江城县公安局刑事侦查大队</v>
      </c>
      <c r="F199" s="261" t="s">
        <v>5124</v>
      </c>
      <c r="G199" s="261" t="s">
        <v>5443</v>
      </c>
    </row>
    <row r="200" spans="1:7" ht="25.5">
      <c r="A200" s="184" t="s">
        <v>3723</v>
      </c>
      <c r="B200" s="196" t="s">
        <v>4820</v>
      </c>
      <c r="C200" s="185" t="s">
        <v>4821</v>
      </c>
      <c r="D200" s="185"/>
      <c r="E200" s="262" t="str">
        <f t="shared" si="10"/>
        <v>江城县公安局禁毒大队</v>
      </c>
      <c r="F200" s="261" t="s">
        <v>5125</v>
      </c>
      <c r="G200" s="261" t="s">
        <v>5434</v>
      </c>
    </row>
    <row r="201" spans="1:7" ht="25.5">
      <c r="A201" s="184" t="s">
        <v>3736</v>
      </c>
      <c r="B201" s="196" t="s">
        <v>4822</v>
      </c>
      <c r="C201" s="185" t="s">
        <v>4823</v>
      </c>
      <c r="D201" s="185"/>
      <c r="E201" s="262" t="str">
        <f t="shared" si="10"/>
        <v>江城县公安局出入境管理大队</v>
      </c>
      <c r="F201" s="261" t="s">
        <v>5126</v>
      </c>
      <c r="G201" s="261" t="s">
        <v>5335</v>
      </c>
    </row>
    <row r="202" spans="1:7">
      <c r="A202" s="184" t="s">
        <v>3747</v>
      </c>
      <c r="B202" s="196" t="s">
        <v>3748</v>
      </c>
      <c r="C202" s="185"/>
      <c r="D202" s="185"/>
      <c r="E202" s="262" t="str">
        <f t="shared" si="10"/>
        <v>江城县公安局治安管理大队</v>
      </c>
      <c r="F202" s="261" t="s">
        <v>5127</v>
      </c>
      <c r="G202" s="261" t="s">
        <v>5472</v>
      </c>
    </row>
    <row r="203" spans="1:7" ht="24">
      <c r="A203" s="184" t="s">
        <v>3765</v>
      </c>
      <c r="B203" s="196" t="s">
        <v>4824</v>
      </c>
      <c r="C203" s="185"/>
      <c r="D203" s="185"/>
      <c r="E203" s="262" t="str">
        <f t="shared" si="10"/>
        <v>云南省普洱市江城哈尼族彝族自治县看守所</v>
      </c>
      <c r="F203" s="261" t="s">
        <v>5495</v>
      </c>
      <c r="G203" s="261" t="s">
        <v>5497</v>
      </c>
    </row>
    <row r="204" spans="1:7" ht="24">
      <c r="A204" s="184" t="s">
        <v>3777</v>
      </c>
      <c r="B204" s="196" t="s">
        <v>4825</v>
      </c>
      <c r="C204" s="185"/>
      <c r="D204" s="185"/>
      <c r="E204" s="262" t="str">
        <f t="shared" si="10"/>
        <v>云南省普洱市江城哈尼族彝族自治县拘留所</v>
      </c>
      <c r="F204" s="261" t="s">
        <v>5496</v>
      </c>
      <c r="G204" s="261" t="s">
        <v>5498</v>
      </c>
    </row>
    <row r="205" spans="1:7">
      <c r="A205" s="184" t="s">
        <v>3786</v>
      </c>
      <c r="B205" s="196" t="s">
        <v>3787</v>
      </c>
      <c r="C205" s="185"/>
      <c r="D205" s="185"/>
      <c r="E205" s="262" t="str">
        <f t="shared" si="10"/>
        <v>江城县公安局警务保障室</v>
      </c>
      <c r="F205" s="261" t="s">
        <v>5128</v>
      </c>
      <c r="G205" s="261" t="s">
        <v>5336</v>
      </c>
    </row>
    <row r="206" spans="1:7" ht="25.5">
      <c r="A206" s="184" t="s">
        <v>3798</v>
      </c>
      <c r="B206" s="196" t="s">
        <v>4826</v>
      </c>
      <c r="C206" s="185" t="s">
        <v>4827</v>
      </c>
      <c r="D206" s="185"/>
      <c r="E206" s="262" t="str">
        <f t="shared" si="10"/>
        <v>江城县公安局交通警察大队</v>
      </c>
      <c r="F206" s="261" t="s">
        <v>5129</v>
      </c>
      <c r="G206" s="261" t="s">
        <v>5425</v>
      </c>
    </row>
    <row r="207" spans="1:7">
      <c r="A207" s="184" t="s">
        <v>3833</v>
      </c>
      <c r="B207" s="196" t="s">
        <v>3834</v>
      </c>
      <c r="C207" s="185"/>
      <c r="D207" s="185"/>
      <c r="E207" s="262" t="str">
        <f t="shared" si="10"/>
        <v>江城县公安局网络安全保卫大队</v>
      </c>
      <c r="F207" s="261" t="s">
        <v>5130</v>
      </c>
      <c r="G207" s="261" t="s">
        <v>5486</v>
      </c>
    </row>
    <row r="208" spans="1:7">
      <c r="A208" s="184" t="s">
        <v>3842</v>
      </c>
      <c r="B208" s="196" t="s">
        <v>3843</v>
      </c>
      <c r="C208" s="185"/>
      <c r="D208" s="185"/>
      <c r="E208" s="262" t="str">
        <f t="shared" si="10"/>
        <v>江城县公安局勐烈派出所</v>
      </c>
      <c r="F208" s="261" t="s">
        <v>5131</v>
      </c>
      <c r="G208" s="261" t="s">
        <v>5337</v>
      </c>
    </row>
    <row r="209" spans="1:7">
      <c r="A209" s="184" t="s">
        <v>3857</v>
      </c>
      <c r="B209" s="198" t="s">
        <v>3858</v>
      </c>
      <c r="C209" s="185"/>
      <c r="D209" s="185"/>
      <c r="E209" s="262" t="str">
        <f t="shared" si="10"/>
        <v>江城县公安局国庆派出所</v>
      </c>
      <c r="F209" s="261" t="s">
        <v>5132</v>
      </c>
      <c r="G209" s="261" t="s">
        <v>5338</v>
      </c>
    </row>
    <row r="210" spans="1:7">
      <c r="A210" s="184" t="s">
        <v>3860</v>
      </c>
      <c r="B210" s="198" t="s">
        <v>4828</v>
      </c>
      <c r="C210" s="185"/>
      <c r="D210" s="185"/>
      <c r="E210" s="262" t="str">
        <f t="shared" si="10"/>
        <v>江城县公安局嘉禾派出所</v>
      </c>
      <c r="F210" s="261" t="s">
        <v>5133</v>
      </c>
      <c r="G210" s="261" t="s">
        <v>5339</v>
      </c>
    </row>
    <row r="211" spans="1:7">
      <c r="A211" s="184" t="s">
        <v>3863</v>
      </c>
      <c r="B211" s="198" t="s">
        <v>3864</v>
      </c>
      <c r="C211" s="185"/>
      <c r="D211" s="185"/>
      <c r="E211" s="262" t="str">
        <f t="shared" si="10"/>
        <v>江城县公安局宝藏派出所</v>
      </c>
      <c r="F211" s="261" t="s">
        <v>5134</v>
      </c>
      <c r="G211" s="261" t="s">
        <v>5340</v>
      </c>
    </row>
    <row r="212" spans="1:7">
      <c r="A212" s="184" t="s">
        <v>3866</v>
      </c>
      <c r="B212" s="198" t="s">
        <v>3867</v>
      </c>
      <c r="C212" s="185"/>
      <c r="D212" s="185"/>
      <c r="E212" s="262" t="str">
        <f t="shared" si="10"/>
        <v>江城县公安局整董派出所</v>
      </c>
      <c r="F212" s="261" t="s">
        <v>5135</v>
      </c>
      <c r="G212" s="261" t="s">
        <v>5341</v>
      </c>
    </row>
    <row r="213" spans="1:7" s="205" customFormat="1" ht="14.25">
      <c r="A213" s="199" t="s">
        <v>3869</v>
      </c>
      <c r="B213" s="200" t="s">
        <v>4829</v>
      </c>
      <c r="C213" s="201"/>
      <c r="D213" s="201"/>
      <c r="E213" s="262" t="str">
        <f t="shared" si="10"/>
        <v>江城县公安局整董边防派出所</v>
      </c>
      <c r="F213" s="263" t="s">
        <v>5136</v>
      </c>
      <c r="G213" s="263" t="s">
        <v>5342</v>
      </c>
    </row>
    <row r="214" spans="1:7" s="205" customFormat="1" ht="14.25">
      <c r="A214" s="199" t="s">
        <v>3872</v>
      </c>
      <c r="B214" s="200" t="s">
        <v>3873</v>
      </c>
      <c r="C214" s="201"/>
      <c r="D214" s="201"/>
      <c r="E214" s="262" t="str">
        <f t="shared" si="10"/>
        <v>江城县公安局曲水边防派出所</v>
      </c>
      <c r="F214" s="263" t="s">
        <v>5137</v>
      </c>
      <c r="G214" s="263" t="s">
        <v>5343</v>
      </c>
    </row>
    <row r="215" spans="1:7" s="205" customFormat="1" ht="14.25">
      <c r="A215" s="199" t="s">
        <v>3875</v>
      </c>
      <c r="B215" s="200" t="s">
        <v>3876</v>
      </c>
      <c r="C215" s="201"/>
      <c r="D215" s="201"/>
      <c r="E215" s="262" t="str">
        <f t="shared" si="10"/>
        <v>江城县公安局勐烈边防派出所</v>
      </c>
      <c r="F215" s="263" t="s">
        <v>5138</v>
      </c>
      <c r="G215" s="263" t="s">
        <v>5344</v>
      </c>
    </row>
    <row r="216" spans="1:7" s="205" customFormat="1" ht="14.25">
      <c r="A216" s="199" t="s">
        <v>3878</v>
      </c>
      <c r="B216" s="200" t="s">
        <v>3879</v>
      </c>
      <c r="C216" s="201"/>
      <c r="D216" s="201"/>
      <c r="E216" s="262" t="str">
        <f t="shared" si="10"/>
        <v>江城县公安局康平边防派出所</v>
      </c>
      <c r="F216" s="263" t="s">
        <v>5139</v>
      </c>
      <c r="G216" s="263" t="s">
        <v>5345</v>
      </c>
    </row>
    <row r="217" spans="1:7">
      <c r="A217" s="206" t="s">
        <v>3881</v>
      </c>
      <c r="B217" s="207" t="s">
        <v>4927</v>
      </c>
      <c r="C217" s="208"/>
      <c r="D217" s="208" t="s">
        <v>4830</v>
      </c>
      <c r="E217" s="262" t="str">
        <f>SUBSTITUTE(B217,"云南省普洱市孟连傣族拉祜族佤族自治县公安局","孟连县公安局")</f>
        <v>孟连县公安局</v>
      </c>
      <c r="F217" s="261" t="s">
        <v>5140</v>
      </c>
      <c r="G217" s="261" t="s">
        <v>5140</v>
      </c>
    </row>
    <row r="218" spans="1:7">
      <c r="A218" s="212" t="s">
        <v>3885</v>
      </c>
      <c r="B218" s="213" t="s">
        <v>4831</v>
      </c>
      <c r="C218" s="214"/>
      <c r="D218" s="214"/>
      <c r="E218" s="262" t="str">
        <f t="shared" ref="E218:E240" si="11">SUBSTITUTE(B218,"云南省普洱市孟连傣族拉祜族佤族自治县公安局","孟连县公安局")</f>
        <v>孟连县公安局政工监督室</v>
      </c>
      <c r="F218" s="261" t="s">
        <v>5141</v>
      </c>
      <c r="G218" s="261" t="s">
        <v>5346</v>
      </c>
    </row>
    <row r="219" spans="1:7" ht="24">
      <c r="A219" s="212" t="s">
        <v>3889</v>
      </c>
      <c r="B219" s="213" t="s">
        <v>4832</v>
      </c>
      <c r="C219" s="214" t="s">
        <v>4833</v>
      </c>
      <c r="D219" s="214"/>
      <c r="E219" s="262" t="str">
        <f t="shared" si="11"/>
        <v>孟连县公安局纪检监察室</v>
      </c>
      <c r="F219" s="261" t="s">
        <v>5142</v>
      </c>
      <c r="G219" s="261" t="s">
        <v>5347</v>
      </c>
    </row>
    <row r="220" spans="1:7">
      <c r="A220" s="212" t="s">
        <v>3893</v>
      </c>
      <c r="B220" s="213" t="s">
        <v>4834</v>
      </c>
      <c r="C220" s="214"/>
      <c r="D220" s="214"/>
      <c r="E220" s="262" t="str">
        <f t="shared" si="11"/>
        <v>孟连县公安局警务保障室</v>
      </c>
      <c r="F220" s="261" t="s">
        <v>5143</v>
      </c>
      <c r="G220" s="261" t="s">
        <v>5348</v>
      </c>
    </row>
    <row r="221" spans="1:7">
      <c r="A221" s="212" t="s">
        <v>3896</v>
      </c>
      <c r="B221" s="213" t="s">
        <v>4835</v>
      </c>
      <c r="C221" s="214"/>
      <c r="D221" s="214"/>
      <c r="E221" s="262" t="str">
        <f t="shared" si="11"/>
        <v>孟连县公安局指挥中心</v>
      </c>
      <c r="F221" s="261" t="s">
        <v>5144</v>
      </c>
      <c r="G221" s="261" t="s">
        <v>5349</v>
      </c>
    </row>
    <row r="222" spans="1:7" ht="24">
      <c r="A222" s="212" t="s">
        <v>3911</v>
      </c>
      <c r="B222" s="213" t="s">
        <v>4836</v>
      </c>
      <c r="C222" s="214" t="s">
        <v>4837</v>
      </c>
      <c r="D222" s="214"/>
      <c r="E222" s="262" t="str">
        <f t="shared" si="11"/>
        <v>孟连县公安局国内安全保卫大队</v>
      </c>
      <c r="F222" s="261" t="s">
        <v>5145</v>
      </c>
      <c r="G222" s="261" t="s">
        <v>5408</v>
      </c>
    </row>
    <row r="223" spans="1:7">
      <c r="A223" s="212" t="s">
        <v>3924</v>
      </c>
      <c r="B223" s="213" t="s">
        <v>4838</v>
      </c>
      <c r="C223" s="214"/>
      <c r="D223" s="214"/>
      <c r="E223" s="262" t="str">
        <f t="shared" si="11"/>
        <v>孟连县公安局刑事侦查大队</v>
      </c>
      <c r="F223" s="261" t="s">
        <v>5146</v>
      </c>
      <c r="G223" s="261" t="s">
        <v>5444</v>
      </c>
    </row>
    <row r="224" spans="1:7">
      <c r="A224" s="212" t="s">
        <v>3939</v>
      </c>
      <c r="B224" s="213" t="s">
        <v>4839</v>
      </c>
      <c r="C224" s="214"/>
      <c r="D224" s="214"/>
      <c r="E224" s="262" t="str">
        <f t="shared" si="11"/>
        <v>孟连县公安局治安管理大队</v>
      </c>
      <c r="F224" s="261" t="s">
        <v>5147</v>
      </c>
      <c r="G224" s="261" t="s">
        <v>5473</v>
      </c>
    </row>
    <row r="225" spans="1:7">
      <c r="A225" s="212" t="s">
        <v>4840</v>
      </c>
      <c r="B225" s="213" t="s">
        <v>4841</v>
      </c>
      <c r="C225" s="214"/>
      <c r="D225" s="214"/>
      <c r="E225" s="262" t="str">
        <f t="shared" si="11"/>
        <v>孟连县公安局交通警察大队</v>
      </c>
      <c r="F225" s="261" t="s">
        <v>5148</v>
      </c>
      <c r="G225" s="261" t="s">
        <v>5426</v>
      </c>
    </row>
    <row r="226" spans="1:7">
      <c r="A226" s="212" t="s">
        <v>4005</v>
      </c>
      <c r="B226" s="213" t="s">
        <v>4842</v>
      </c>
      <c r="C226" s="214"/>
      <c r="D226" s="214"/>
      <c r="E226" s="262" t="str">
        <f t="shared" si="11"/>
        <v>孟连县公安局经济犯罪侦查大队</v>
      </c>
      <c r="F226" s="261" t="s">
        <v>5149</v>
      </c>
      <c r="G226" s="261" t="s">
        <v>5417</v>
      </c>
    </row>
    <row r="227" spans="1:7">
      <c r="A227" s="223" t="s">
        <v>4017</v>
      </c>
      <c r="B227" s="224" t="s">
        <v>4843</v>
      </c>
      <c r="C227" s="214"/>
      <c r="D227" s="214"/>
      <c r="E227" s="262" t="str">
        <f t="shared" si="11"/>
        <v>孟连县公安局出入境管理大队</v>
      </c>
      <c r="F227" s="261" t="s">
        <v>5150</v>
      </c>
      <c r="G227" s="261" t="s">
        <v>5350</v>
      </c>
    </row>
    <row r="228" spans="1:7">
      <c r="A228" s="212" t="s">
        <v>4020</v>
      </c>
      <c r="B228" s="213" t="s">
        <v>4844</v>
      </c>
      <c r="C228" s="214"/>
      <c r="D228" s="214"/>
      <c r="E228" s="262" t="str">
        <f t="shared" si="11"/>
        <v>孟连县公安局网络安全保卫大队</v>
      </c>
      <c r="F228" s="261" t="s">
        <v>5151</v>
      </c>
      <c r="G228" s="261" t="s">
        <v>5487</v>
      </c>
    </row>
    <row r="229" spans="1:7">
      <c r="A229" s="212" t="s">
        <v>4032</v>
      </c>
      <c r="B229" s="213" t="s">
        <v>4845</v>
      </c>
      <c r="C229" s="214"/>
      <c r="D229" s="214"/>
      <c r="E229" s="262" t="str">
        <f t="shared" si="11"/>
        <v>孟连县公安局法制大队</v>
      </c>
      <c r="F229" s="261" t="s">
        <v>5152</v>
      </c>
      <c r="G229" s="261" t="s">
        <v>5351</v>
      </c>
    </row>
    <row r="230" spans="1:7" ht="12.75" customHeight="1">
      <c r="A230" s="212" t="s">
        <v>4044</v>
      </c>
      <c r="B230" s="213" t="s">
        <v>4846</v>
      </c>
      <c r="C230" s="214"/>
      <c r="D230" s="214"/>
      <c r="E230" s="262" t="str">
        <f t="shared" si="11"/>
        <v>云南省普洱市孟连傣族拉祜族佤族自治县看守所</v>
      </c>
      <c r="F230" s="261" t="s">
        <v>5490</v>
      </c>
      <c r="G230" s="261" t="s">
        <v>5490</v>
      </c>
    </row>
    <row r="231" spans="1:7" ht="24">
      <c r="A231" s="223" t="s">
        <v>4056</v>
      </c>
      <c r="B231" s="213" t="s">
        <v>4847</v>
      </c>
      <c r="C231" s="214"/>
      <c r="D231" s="214"/>
      <c r="E231" s="262" t="str">
        <f t="shared" si="11"/>
        <v>云南省普洱市孟连傣族拉祜族佤族自治县拘留所</v>
      </c>
      <c r="F231" s="261" t="s">
        <v>5491</v>
      </c>
      <c r="G231" s="261" t="s">
        <v>5515</v>
      </c>
    </row>
    <row r="232" spans="1:7" ht="24">
      <c r="A232" s="212" t="s">
        <v>4059</v>
      </c>
      <c r="B232" s="224" t="s">
        <v>4848</v>
      </c>
      <c r="C232" s="214"/>
      <c r="D232" s="214"/>
      <c r="E232" s="262" t="str">
        <f t="shared" si="11"/>
        <v>云南省普洱市孟连傣族拉祜族佤族自治县强制隔离戒毒所</v>
      </c>
      <c r="F232" s="261" t="s">
        <v>5492</v>
      </c>
      <c r="G232" s="261" t="s">
        <v>5516</v>
      </c>
    </row>
    <row r="233" spans="1:7">
      <c r="A233" s="225" t="s">
        <v>4074</v>
      </c>
      <c r="B233" s="226" t="s">
        <v>4849</v>
      </c>
      <c r="C233" s="214"/>
      <c r="D233" s="214"/>
      <c r="E233" s="262" t="str">
        <f t="shared" si="11"/>
        <v>孟连县公安局娜允派出所</v>
      </c>
      <c r="F233" s="261" t="s">
        <v>5153</v>
      </c>
      <c r="G233" s="261" t="s">
        <v>5352</v>
      </c>
    </row>
    <row r="234" spans="1:7">
      <c r="A234" s="223" t="s">
        <v>4095</v>
      </c>
      <c r="B234" s="224" t="s">
        <v>4850</v>
      </c>
      <c r="C234" s="214"/>
      <c r="D234" s="214"/>
      <c r="E234" s="262" t="str">
        <f t="shared" si="11"/>
        <v>孟连县公安局景信派出所</v>
      </c>
      <c r="F234" s="261" t="s">
        <v>5154</v>
      </c>
      <c r="G234" s="261" t="s">
        <v>5353</v>
      </c>
    </row>
    <row r="235" spans="1:7">
      <c r="A235" s="223" t="s">
        <v>4098</v>
      </c>
      <c r="B235" s="224" t="s">
        <v>4851</v>
      </c>
      <c r="C235" s="214"/>
      <c r="D235" s="214"/>
      <c r="E235" s="262" t="str">
        <f t="shared" si="11"/>
        <v>孟连县公安局勐啊派出所</v>
      </c>
      <c r="F235" s="261" t="s">
        <v>5155</v>
      </c>
      <c r="G235" s="261" t="s">
        <v>5354</v>
      </c>
    </row>
    <row r="236" spans="1:7" s="205" customFormat="1" ht="14.25">
      <c r="A236" s="228" t="s">
        <v>4101</v>
      </c>
      <c r="B236" s="229" t="s">
        <v>4852</v>
      </c>
      <c r="C236" s="230"/>
      <c r="D236" s="230"/>
      <c r="E236" s="262" t="str">
        <f t="shared" si="11"/>
        <v>孟连县公安局勐马边防派出所</v>
      </c>
      <c r="F236" s="263" t="s">
        <v>5156</v>
      </c>
      <c r="G236" s="263" t="s">
        <v>5355</v>
      </c>
    </row>
    <row r="237" spans="1:7" s="205" customFormat="1" ht="14.25">
      <c r="A237" s="228" t="s">
        <v>4104</v>
      </c>
      <c r="B237" s="229" t="s">
        <v>4853</v>
      </c>
      <c r="C237" s="234"/>
      <c r="D237" s="235"/>
      <c r="E237" s="262" t="str">
        <f t="shared" si="11"/>
        <v>孟连县公安局芒信边防派出所</v>
      </c>
      <c r="F237" s="263" t="s">
        <v>5157</v>
      </c>
      <c r="G237" s="263" t="s">
        <v>5356</v>
      </c>
    </row>
    <row r="238" spans="1:7" s="205" customFormat="1" ht="14.25">
      <c r="A238" s="228" t="s">
        <v>4107</v>
      </c>
      <c r="B238" s="229" t="s">
        <v>4854</v>
      </c>
      <c r="C238" s="234"/>
      <c r="D238" s="235"/>
      <c r="E238" s="262" t="str">
        <f t="shared" si="11"/>
        <v>孟连县公安局公信边防派出所</v>
      </c>
      <c r="F238" s="263" t="s">
        <v>5158</v>
      </c>
      <c r="G238" s="263" t="s">
        <v>5357</v>
      </c>
    </row>
    <row r="239" spans="1:7" s="205" customFormat="1" ht="14.25">
      <c r="A239" s="228" t="s">
        <v>4110</v>
      </c>
      <c r="B239" s="229" t="s">
        <v>4855</v>
      </c>
      <c r="C239" s="234"/>
      <c r="D239" s="235"/>
      <c r="E239" s="262" t="str">
        <f t="shared" si="11"/>
        <v>孟连县公安局富岩边防派出所</v>
      </c>
      <c r="F239" s="263" t="s">
        <v>5159</v>
      </c>
      <c r="G239" s="263" t="s">
        <v>5358</v>
      </c>
    </row>
    <row r="240" spans="1:7" s="205" customFormat="1" ht="14.25">
      <c r="A240" s="228" t="s">
        <v>4113</v>
      </c>
      <c r="B240" s="229" t="s">
        <v>4856</v>
      </c>
      <c r="C240" s="234"/>
      <c r="D240" s="235"/>
      <c r="E240" s="262" t="str">
        <f t="shared" si="11"/>
        <v>孟连县公安局勐啊边防派出所</v>
      </c>
      <c r="F240" s="263" t="s">
        <v>5160</v>
      </c>
      <c r="G240" s="263" t="s">
        <v>5359</v>
      </c>
    </row>
    <row r="241" spans="1:7">
      <c r="A241" s="116" t="s">
        <v>4857</v>
      </c>
      <c r="B241" s="116" t="s">
        <v>4928</v>
      </c>
      <c r="C241" s="116"/>
      <c r="D241" s="116" t="s">
        <v>4858</v>
      </c>
      <c r="E241" s="262" t="str">
        <f>SUBSTITUTE(B241,"云南省普洱市澜沧拉祜族自治县","澜沧县")</f>
        <v>澜沧县公安局</v>
      </c>
      <c r="F241" s="261" t="s">
        <v>5161</v>
      </c>
      <c r="G241" s="261" t="s">
        <v>5161</v>
      </c>
    </row>
    <row r="242" spans="1:7" ht="14.25">
      <c r="A242" s="115" t="s">
        <v>4120</v>
      </c>
      <c r="B242" s="116" t="s">
        <v>4859</v>
      </c>
      <c r="C242" s="116" t="s">
        <v>4860</v>
      </c>
      <c r="D242" s="117"/>
      <c r="E242" s="262" t="str">
        <f t="shared" ref="E242:E279" si="12">SUBSTITUTE(B242,"云南省普洱市澜沧拉祜族自治县","澜沧县")</f>
        <v>澜沧县公安局指挥中心</v>
      </c>
      <c r="F242" s="261" t="s">
        <v>5162</v>
      </c>
      <c r="G242" s="261" t="s">
        <v>5360</v>
      </c>
    </row>
    <row r="243" spans="1:7" ht="14.25">
      <c r="A243" s="115" t="s">
        <v>4139</v>
      </c>
      <c r="B243" s="116" t="s">
        <v>4861</v>
      </c>
      <c r="C243" s="125"/>
      <c r="D243" s="125"/>
      <c r="E243" s="262" t="str">
        <f t="shared" si="12"/>
        <v>澜沧县公安局政工室</v>
      </c>
      <c r="F243" s="261" t="s">
        <v>5163</v>
      </c>
      <c r="G243" s="261" t="s">
        <v>5361</v>
      </c>
    </row>
    <row r="244" spans="1:7" ht="14.25">
      <c r="A244" s="115" t="s">
        <v>4154</v>
      </c>
      <c r="B244" s="116" t="s">
        <v>4862</v>
      </c>
      <c r="C244" s="116" t="s">
        <v>4863</v>
      </c>
      <c r="D244" s="125"/>
      <c r="E244" s="262" t="str">
        <f t="shared" si="12"/>
        <v>澜沧县公安局纪委</v>
      </c>
      <c r="F244" s="261" t="s">
        <v>5164</v>
      </c>
      <c r="G244" s="261" t="s">
        <v>5362</v>
      </c>
    </row>
    <row r="245" spans="1:7" ht="14.25">
      <c r="A245" s="115" t="s">
        <v>4170</v>
      </c>
      <c r="B245" s="116" t="s">
        <v>4864</v>
      </c>
      <c r="C245" s="125"/>
      <c r="D245" s="125"/>
      <c r="E245" s="262" t="str">
        <f t="shared" si="12"/>
        <v>澜沧县公安局警务保障室</v>
      </c>
      <c r="F245" s="261" t="s">
        <v>5165</v>
      </c>
      <c r="G245" s="261" t="s">
        <v>5363</v>
      </c>
    </row>
    <row r="246" spans="1:7" ht="14.25">
      <c r="A246" s="115" t="s">
        <v>4173</v>
      </c>
      <c r="B246" s="116" t="s">
        <v>4865</v>
      </c>
      <c r="C246" s="125"/>
      <c r="D246" s="125"/>
      <c r="E246" s="262" t="str">
        <f t="shared" si="12"/>
        <v>澜沧县公安局法制大队</v>
      </c>
      <c r="F246" s="261" t="s">
        <v>5166</v>
      </c>
      <c r="G246" s="261" t="s">
        <v>5364</v>
      </c>
    </row>
    <row r="247" spans="1:7" ht="25.5">
      <c r="A247" s="115" t="s">
        <v>4176</v>
      </c>
      <c r="B247" s="116" t="s">
        <v>4866</v>
      </c>
      <c r="C247" s="116" t="s">
        <v>4867</v>
      </c>
      <c r="D247" s="125"/>
      <c r="E247" s="262" t="str">
        <f t="shared" si="12"/>
        <v>澜沧县公安局出入境管理大队</v>
      </c>
      <c r="F247" s="261" t="s">
        <v>5167</v>
      </c>
      <c r="G247" s="261" t="s">
        <v>5365</v>
      </c>
    </row>
    <row r="248" spans="1:7" ht="14.25">
      <c r="A248" s="115" t="s">
        <v>4180</v>
      </c>
      <c r="B248" s="116" t="s">
        <v>4868</v>
      </c>
      <c r="C248" s="125"/>
      <c r="D248" s="125"/>
      <c r="E248" s="262" t="str">
        <f t="shared" si="12"/>
        <v>澜沧县公安局网络安全保卫大队</v>
      </c>
      <c r="F248" s="261" t="s">
        <v>5168</v>
      </c>
      <c r="G248" s="261" t="s">
        <v>5488</v>
      </c>
    </row>
    <row r="249" spans="1:7" ht="25.5">
      <c r="A249" s="115" t="s">
        <v>4192</v>
      </c>
      <c r="B249" s="116" t="s">
        <v>4869</v>
      </c>
      <c r="C249" s="116" t="s">
        <v>4870</v>
      </c>
      <c r="D249" s="125"/>
      <c r="E249" s="262" t="str">
        <f t="shared" si="12"/>
        <v>澜沧县公安局治安管理大队</v>
      </c>
      <c r="F249" s="261" t="s">
        <v>5169</v>
      </c>
      <c r="G249" s="261" t="s">
        <v>5474</v>
      </c>
    </row>
    <row r="250" spans="1:7" ht="14.25">
      <c r="A250" s="115" t="s">
        <v>4216</v>
      </c>
      <c r="B250" s="116" t="s">
        <v>4871</v>
      </c>
      <c r="C250" s="125"/>
      <c r="D250" s="125"/>
      <c r="E250" s="262" t="str">
        <f t="shared" si="12"/>
        <v>澜沧县公安局刑事侦查大队</v>
      </c>
      <c r="F250" s="261" t="s">
        <v>5170</v>
      </c>
      <c r="G250" s="261" t="s">
        <v>5445</v>
      </c>
    </row>
    <row r="251" spans="1:7" ht="25.5">
      <c r="A251" s="115" t="s">
        <v>4234</v>
      </c>
      <c r="B251" s="116" t="s">
        <v>4872</v>
      </c>
      <c r="C251" s="116" t="s">
        <v>4873</v>
      </c>
      <c r="D251" s="125"/>
      <c r="E251" s="262" t="str">
        <f t="shared" si="12"/>
        <v>澜沧县公安局禁毒大队</v>
      </c>
      <c r="F251" s="261" t="s">
        <v>5171</v>
      </c>
      <c r="G251" s="261" t="s">
        <v>5435</v>
      </c>
    </row>
    <row r="252" spans="1:7" ht="25.5">
      <c r="A252" s="115" t="s">
        <v>4254</v>
      </c>
      <c r="B252" s="116" t="s">
        <v>4874</v>
      </c>
      <c r="C252" s="116" t="s">
        <v>4875</v>
      </c>
      <c r="D252" s="125"/>
      <c r="E252" s="262" t="str">
        <f t="shared" si="12"/>
        <v>澜沧县公安局国内安全保卫大队</v>
      </c>
      <c r="F252" s="261" t="s">
        <v>5172</v>
      </c>
      <c r="G252" s="261" t="s">
        <v>5409</v>
      </c>
    </row>
    <row r="253" spans="1:7" ht="14.25">
      <c r="A253" s="115" t="s">
        <v>4274</v>
      </c>
      <c r="B253" s="116" t="s">
        <v>4876</v>
      </c>
      <c r="C253" s="125"/>
      <c r="D253" s="125"/>
      <c r="E253" s="262" t="str">
        <f t="shared" si="12"/>
        <v>澜沧县公安局经济犯罪侦查大队</v>
      </c>
      <c r="F253" s="261" t="s">
        <v>5173</v>
      </c>
      <c r="G253" s="261" t="s">
        <v>5418</v>
      </c>
    </row>
    <row r="254" spans="1:7" ht="14.25">
      <c r="A254" s="115" t="s">
        <v>4283</v>
      </c>
      <c r="B254" s="116" t="s">
        <v>4877</v>
      </c>
      <c r="C254" s="125"/>
      <c r="D254" s="125"/>
      <c r="E254" s="262" t="str">
        <f t="shared" si="12"/>
        <v>澜沧县看守所</v>
      </c>
      <c r="F254" s="261" t="s">
        <v>5174</v>
      </c>
      <c r="G254" s="261" t="s">
        <v>5504</v>
      </c>
    </row>
    <row r="255" spans="1:7" ht="14.25">
      <c r="A255" s="115" t="s">
        <v>4295</v>
      </c>
      <c r="B255" s="116" t="s">
        <v>4878</v>
      </c>
      <c r="C255" s="125"/>
      <c r="D255" s="125"/>
      <c r="E255" s="262" t="str">
        <f t="shared" si="12"/>
        <v>澜沧县拘留所</v>
      </c>
      <c r="F255" s="261" t="s">
        <v>5175</v>
      </c>
      <c r="G255" s="261" t="s">
        <v>5503</v>
      </c>
    </row>
    <row r="256" spans="1:7" ht="14.25">
      <c r="A256" s="241" t="s">
        <v>4307</v>
      </c>
      <c r="B256" s="242" t="s">
        <v>4879</v>
      </c>
      <c r="C256" s="243"/>
      <c r="D256" s="243"/>
      <c r="E256" s="262" t="str">
        <f t="shared" si="12"/>
        <v>澜沧县强制戒毒所</v>
      </c>
      <c r="F256" s="261" t="s">
        <v>5176</v>
      </c>
      <c r="G256" s="261" t="s">
        <v>5502</v>
      </c>
    </row>
    <row r="257" spans="1:7" s="205" customFormat="1" ht="14.25">
      <c r="A257" s="246" t="s">
        <v>4310</v>
      </c>
      <c r="B257" s="247" t="s">
        <v>4880</v>
      </c>
      <c r="C257" s="247" t="s">
        <v>4881</v>
      </c>
      <c r="D257" s="234"/>
      <c r="E257" s="262" t="str">
        <f t="shared" si="12"/>
        <v>澜沧县武警现役公安消防大队</v>
      </c>
      <c r="F257" s="263" t="s">
        <v>5499</v>
      </c>
      <c r="G257" s="263" t="s">
        <v>5500</v>
      </c>
    </row>
    <row r="258" spans="1:7" s="205" customFormat="1" ht="14.25">
      <c r="A258" s="246" t="s">
        <v>4314</v>
      </c>
      <c r="B258" s="247" t="s">
        <v>4882</v>
      </c>
      <c r="C258" s="247" t="s">
        <v>4883</v>
      </c>
      <c r="D258" s="234"/>
      <c r="E258" s="262" t="str">
        <f t="shared" si="12"/>
        <v>澜沧县武警现役公安边防大队</v>
      </c>
      <c r="F258" s="263" t="s">
        <v>5177</v>
      </c>
      <c r="G258" s="263" t="s">
        <v>5501</v>
      </c>
    </row>
    <row r="259" spans="1:7" ht="14.25">
      <c r="A259" s="115" t="s">
        <v>4318</v>
      </c>
      <c r="B259" s="116" t="s">
        <v>4884</v>
      </c>
      <c r="C259" s="125"/>
      <c r="D259" s="125"/>
      <c r="E259" s="262" t="str">
        <f t="shared" si="12"/>
        <v>澜沧县公安局交通警察大队</v>
      </c>
      <c r="F259" s="261" t="s">
        <v>5178</v>
      </c>
      <c r="G259" s="261" t="s">
        <v>5427</v>
      </c>
    </row>
    <row r="260" spans="1:7" ht="14.25">
      <c r="A260" s="115" t="s">
        <v>4348</v>
      </c>
      <c r="B260" s="116" t="s">
        <v>4885</v>
      </c>
      <c r="C260" s="125"/>
      <c r="D260" s="125"/>
      <c r="E260" s="262" t="str">
        <f t="shared" si="12"/>
        <v>澜沧县公安局勐朗派出所</v>
      </c>
      <c r="F260" s="261" t="s">
        <v>5179</v>
      </c>
      <c r="G260" s="261" t="s">
        <v>5366</v>
      </c>
    </row>
    <row r="261" spans="1:7" ht="14.25">
      <c r="A261" s="115" t="s">
        <v>4369</v>
      </c>
      <c r="B261" s="116" t="s">
        <v>4886</v>
      </c>
      <c r="C261" s="125"/>
      <c r="D261" s="125"/>
      <c r="E261" s="262" t="str">
        <f t="shared" si="12"/>
        <v>澜沧县公安局上允派出所</v>
      </c>
      <c r="F261" s="261" t="s">
        <v>5180</v>
      </c>
      <c r="G261" s="261" t="s">
        <v>5367</v>
      </c>
    </row>
    <row r="262" spans="1:7" ht="14.25">
      <c r="A262" s="115" t="s">
        <v>4390</v>
      </c>
      <c r="B262" s="116" t="s">
        <v>4887</v>
      </c>
      <c r="C262" s="125"/>
      <c r="D262" s="125"/>
      <c r="E262" s="262" t="str">
        <f t="shared" si="12"/>
        <v>澜沧县公安局竹塘派出所</v>
      </c>
      <c r="F262" s="261" t="s">
        <v>5181</v>
      </c>
      <c r="G262" s="261" t="s">
        <v>5368</v>
      </c>
    </row>
    <row r="263" spans="1:7" ht="14.25">
      <c r="A263" s="115" t="s">
        <v>4393</v>
      </c>
      <c r="B263" s="116" t="s">
        <v>4888</v>
      </c>
      <c r="C263" s="125"/>
      <c r="D263" s="125"/>
      <c r="E263" s="262" t="str">
        <f t="shared" si="12"/>
        <v>澜沧县公安局东回派出所</v>
      </c>
      <c r="F263" s="261" t="s">
        <v>5182</v>
      </c>
      <c r="G263" s="261" t="s">
        <v>5369</v>
      </c>
    </row>
    <row r="264" spans="1:7" ht="14.25">
      <c r="A264" s="115" t="s">
        <v>4396</v>
      </c>
      <c r="B264" s="116" t="s">
        <v>4889</v>
      </c>
      <c r="C264" s="125"/>
      <c r="D264" s="125"/>
      <c r="E264" s="262" t="str">
        <f t="shared" si="12"/>
        <v>澜沧县公安局发展河派出所</v>
      </c>
      <c r="F264" s="261" t="s">
        <v>5183</v>
      </c>
      <c r="G264" s="261" t="s">
        <v>5370</v>
      </c>
    </row>
    <row r="265" spans="1:7" ht="14.25">
      <c r="A265" s="115" t="s">
        <v>4399</v>
      </c>
      <c r="B265" s="116" t="s">
        <v>4890</v>
      </c>
      <c r="C265" s="125"/>
      <c r="D265" s="125"/>
      <c r="E265" s="262" t="str">
        <f t="shared" si="12"/>
        <v>澜沧县公安局糯扎渡派出所</v>
      </c>
      <c r="F265" s="261" t="s">
        <v>5184</v>
      </c>
      <c r="G265" s="261" t="s">
        <v>5371</v>
      </c>
    </row>
    <row r="266" spans="1:7" ht="14.25">
      <c r="A266" s="115" t="s">
        <v>4417</v>
      </c>
      <c r="B266" s="116" t="s">
        <v>4891</v>
      </c>
      <c r="C266" s="125"/>
      <c r="D266" s="125"/>
      <c r="E266" s="262" t="str">
        <f t="shared" si="12"/>
        <v>澜沧县公安局惠民派出所</v>
      </c>
      <c r="F266" s="261" t="s">
        <v>5185</v>
      </c>
      <c r="G266" s="261" t="s">
        <v>5372</v>
      </c>
    </row>
    <row r="267" spans="1:7" ht="14.25">
      <c r="A267" s="115" t="s">
        <v>4429</v>
      </c>
      <c r="B267" s="116" t="s">
        <v>4892</v>
      </c>
      <c r="C267" s="125"/>
      <c r="D267" s="125"/>
      <c r="E267" s="262" t="str">
        <f t="shared" si="12"/>
        <v>澜沧县公安局谦六派出所</v>
      </c>
      <c r="F267" s="261" t="s">
        <v>5186</v>
      </c>
      <c r="G267" s="261" t="s">
        <v>5373</v>
      </c>
    </row>
    <row r="268" spans="1:7" ht="14.25">
      <c r="A268" s="115" t="s">
        <v>4432</v>
      </c>
      <c r="B268" s="116" t="s">
        <v>4893</v>
      </c>
      <c r="C268" s="125"/>
      <c r="D268" s="125"/>
      <c r="E268" s="262" t="str">
        <f t="shared" si="12"/>
        <v>澜沧县公安局富东派出所</v>
      </c>
      <c r="F268" s="261" t="s">
        <v>5187</v>
      </c>
      <c r="G268" s="261" t="s">
        <v>5374</v>
      </c>
    </row>
    <row r="269" spans="1:7" ht="14.25">
      <c r="A269" s="115" t="s">
        <v>4435</v>
      </c>
      <c r="B269" s="116" t="s">
        <v>4894</v>
      </c>
      <c r="C269" s="125"/>
      <c r="D269" s="125"/>
      <c r="E269" s="262" t="str">
        <f t="shared" si="12"/>
        <v>澜沧县公安局酒井派出所</v>
      </c>
      <c r="F269" s="261" t="s">
        <v>5188</v>
      </c>
      <c r="G269" s="261" t="s">
        <v>5375</v>
      </c>
    </row>
    <row r="270" spans="1:7" ht="14.25">
      <c r="A270" s="115" t="s">
        <v>4438</v>
      </c>
      <c r="B270" s="116" t="s">
        <v>4895</v>
      </c>
      <c r="C270" s="125"/>
      <c r="D270" s="125"/>
      <c r="E270" s="262" t="str">
        <f t="shared" si="12"/>
        <v>澜沧县公安局文东派出所</v>
      </c>
      <c r="F270" s="261" t="s">
        <v>5189</v>
      </c>
      <c r="G270" s="261" t="s">
        <v>5376</v>
      </c>
    </row>
    <row r="271" spans="1:7" ht="14.25">
      <c r="A271" s="115" t="s">
        <v>4441</v>
      </c>
      <c r="B271" s="116" t="s">
        <v>4896</v>
      </c>
      <c r="C271" s="125"/>
      <c r="D271" s="125"/>
      <c r="E271" s="262" t="str">
        <f t="shared" si="12"/>
        <v>澜沧县公安局拉巴派出所</v>
      </c>
      <c r="F271" s="261" t="s">
        <v>5190</v>
      </c>
      <c r="G271" s="261" t="s">
        <v>5377</v>
      </c>
    </row>
    <row r="272" spans="1:7" ht="14.25">
      <c r="A272" s="115" t="s">
        <v>4444</v>
      </c>
      <c r="B272" s="116" t="s">
        <v>4897</v>
      </c>
      <c r="C272" s="125"/>
      <c r="D272" s="125"/>
      <c r="E272" s="262" t="str">
        <f t="shared" si="12"/>
        <v>澜沧县公安局富邦派出所</v>
      </c>
      <c r="F272" s="261" t="s">
        <v>5191</v>
      </c>
      <c r="G272" s="261" t="s">
        <v>5378</v>
      </c>
    </row>
    <row r="273" spans="1:7" ht="14.25">
      <c r="A273" s="115" t="s">
        <v>4447</v>
      </c>
      <c r="B273" s="116" t="s">
        <v>4898</v>
      </c>
      <c r="C273" s="125"/>
      <c r="D273" s="125"/>
      <c r="E273" s="262" t="str">
        <f t="shared" si="12"/>
        <v>澜沧县公安局南岭派出所</v>
      </c>
      <c r="F273" s="261" t="s">
        <v>5192</v>
      </c>
      <c r="G273" s="261" t="s">
        <v>5379</v>
      </c>
    </row>
    <row r="274" spans="1:7" ht="14.25">
      <c r="A274" s="115" t="s">
        <v>4450</v>
      </c>
      <c r="B274" s="116" t="s">
        <v>4899</v>
      </c>
      <c r="C274" s="125"/>
      <c r="D274" s="125"/>
      <c r="E274" s="262" t="str">
        <f t="shared" si="12"/>
        <v>澜沧县公安局东河派出所</v>
      </c>
      <c r="F274" s="261" t="s">
        <v>5193</v>
      </c>
      <c r="G274" s="261" t="s">
        <v>5380</v>
      </c>
    </row>
    <row r="275" spans="1:7" ht="14.25">
      <c r="A275" s="115" t="s">
        <v>4453</v>
      </c>
      <c r="B275" s="116" t="s">
        <v>4900</v>
      </c>
      <c r="C275" s="125"/>
      <c r="D275" s="125"/>
      <c r="E275" s="262" t="str">
        <f t="shared" si="12"/>
        <v>澜沧县公安局安康派出所</v>
      </c>
      <c r="F275" s="261" t="s">
        <v>5194</v>
      </c>
      <c r="G275" s="261" t="s">
        <v>5381</v>
      </c>
    </row>
    <row r="276" spans="1:7" ht="14.25">
      <c r="A276" s="115" t="s">
        <v>4456</v>
      </c>
      <c r="B276" s="116" t="s">
        <v>4901</v>
      </c>
      <c r="C276" s="125"/>
      <c r="D276" s="125"/>
      <c r="E276" s="262" t="str">
        <f t="shared" si="12"/>
        <v>澜沧县公安局大山派出所</v>
      </c>
      <c r="F276" s="261" t="s">
        <v>5195</v>
      </c>
      <c r="G276" s="261" t="s">
        <v>5382</v>
      </c>
    </row>
    <row r="277" spans="1:7" s="205" customFormat="1" ht="14.25">
      <c r="A277" s="246" t="s">
        <v>4459</v>
      </c>
      <c r="B277" s="247" t="s">
        <v>4902</v>
      </c>
      <c r="C277" s="234"/>
      <c r="D277" s="234"/>
      <c r="E277" s="262" t="str">
        <f t="shared" si="12"/>
        <v>澜沧县公安局糯福边防派出所</v>
      </c>
      <c r="F277" s="263" t="s">
        <v>5196</v>
      </c>
      <c r="G277" s="263" t="s">
        <v>5383</v>
      </c>
    </row>
    <row r="278" spans="1:7" s="205" customFormat="1" ht="14.25">
      <c r="A278" s="246" t="s">
        <v>4462</v>
      </c>
      <c r="B278" s="247" t="s">
        <v>4903</v>
      </c>
      <c r="C278" s="234"/>
      <c r="D278" s="234"/>
      <c r="E278" s="262" t="str">
        <f t="shared" si="12"/>
        <v>澜沧县公安局木戛边防派出所</v>
      </c>
      <c r="F278" s="263" t="s">
        <v>5197</v>
      </c>
      <c r="G278" s="263" t="s">
        <v>5384</v>
      </c>
    </row>
    <row r="279" spans="1:7" s="205" customFormat="1" ht="14.25">
      <c r="A279" s="246" t="s">
        <v>4465</v>
      </c>
      <c r="B279" s="247" t="s">
        <v>4904</v>
      </c>
      <c r="C279" s="234"/>
      <c r="D279" s="234"/>
      <c r="E279" s="262" t="str">
        <f t="shared" si="12"/>
        <v>澜沧县公安局雪林边防派出所</v>
      </c>
      <c r="F279" s="263" t="s">
        <v>5198</v>
      </c>
      <c r="G279" s="263" t="s">
        <v>5385</v>
      </c>
    </row>
    <row r="280" spans="1:7">
      <c r="A280" s="237" t="s">
        <v>4905</v>
      </c>
      <c r="B280" s="116" t="s">
        <v>4929</v>
      </c>
      <c r="C280" s="117"/>
      <c r="D280" s="117" t="s">
        <v>4906</v>
      </c>
      <c r="E280" s="262" t="str">
        <f>SUBSTITUTE(B280,"云南省普洱市西盟佤族自治县","西盟县")</f>
        <v>西盟县公安局</v>
      </c>
      <c r="F280" s="261" t="s">
        <v>5199</v>
      </c>
      <c r="G280" s="261" t="s">
        <v>5199</v>
      </c>
    </row>
    <row r="281" spans="1:7">
      <c r="A281" s="249" t="s">
        <v>4472</v>
      </c>
      <c r="B281" s="250" t="s">
        <v>4473</v>
      </c>
      <c r="C281" s="208"/>
      <c r="D281" s="208"/>
      <c r="E281" s="262" t="str">
        <f t="shared" ref="E281:E304" si="13">SUBSTITUTE(B281,"云南省普洱市西盟佤族自治县","西盟县")</f>
        <v>西盟县公安局指挥中心</v>
      </c>
      <c r="F281" s="261" t="s">
        <v>5200</v>
      </c>
      <c r="G281" s="261" t="s">
        <v>5386</v>
      </c>
    </row>
    <row r="282" spans="1:7">
      <c r="A282" s="249" t="s">
        <v>4487</v>
      </c>
      <c r="B282" s="250" t="s">
        <v>4488</v>
      </c>
      <c r="C282" s="158"/>
      <c r="D282" s="158"/>
      <c r="E282" s="262" t="str">
        <f t="shared" si="13"/>
        <v>西盟县公安局政工室</v>
      </c>
      <c r="F282" s="261" t="s">
        <v>5201</v>
      </c>
      <c r="G282" s="261" t="s">
        <v>5387</v>
      </c>
    </row>
    <row r="283" spans="1:7" ht="24">
      <c r="A283" s="249" t="s">
        <v>4490</v>
      </c>
      <c r="B283" s="250" t="s">
        <v>4491</v>
      </c>
      <c r="C283" s="158" t="s">
        <v>4492</v>
      </c>
      <c r="D283" s="158"/>
      <c r="E283" s="262" t="str">
        <f t="shared" si="13"/>
        <v>西盟县公安局纪检监察室</v>
      </c>
      <c r="F283" s="261" t="s">
        <v>5202</v>
      </c>
      <c r="G283" s="261" t="s">
        <v>5388</v>
      </c>
    </row>
    <row r="284" spans="1:7">
      <c r="A284" s="249" t="s">
        <v>4494</v>
      </c>
      <c r="B284" s="250" t="s">
        <v>4495</v>
      </c>
      <c r="C284" s="158"/>
      <c r="D284" s="158"/>
      <c r="E284" s="262" t="str">
        <f t="shared" si="13"/>
        <v>西盟县公安局法制室</v>
      </c>
      <c r="F284" s="261" t="s">
        <v>5203</v>
      </c>
      <c r="G284" s="261" t="s">
        <v>5389</v>
      </c>
    </row>
    <row r="285" spans="1:7">
      <c r="A285" s="249" t="s">
        <v>4497</v>
      </c>
      <c r="B285" s="250" t="s">
        <v>4498</v>
      </c>
      <c r="C285" s="158"/>
      <c r="D285" s="158"/>
      <c r="E285" s="262" t="str">
        <f t="shared" si="13"/>
        <v>西盟县公安局警务保障室</v>
      </c>
      <c r="F285" s="261" t="s">
        <v>5204</v>
      </c>
      <c r="G285" s="261" t="s">
        <v>5390</v>
      </c>
    </row>
    <row r="286" spans="1:7">
      <c r="A286" s="249" t="s">
        <v>4500</v>
      </c>
      <c r="B286" s="250" t="s">
        <v>4501</v>
      </c>
      <c r="C286" s="158"/>
      <c r="D286" s="158"/>
      <c r="E286" s="262" t="str">
        <f t="shared" si="13"/>
        <v>西盟县公安局出入境管理大队</v>
      </c>
      <c r="F286" s="261" t="s">
        <v>5205</v>
      </c>
      <c r="G286" s="261" t="s">
        <v>5391</v>
      </c>
    </row>
    <row r="287" spans="1:7">
      <c r="A287" s="249" t="s">
        <v>4503</v>
      </c>
      <c r="B287" s="250" t="s">
        <v>4504</v>
      </c>
      <c r="C287" s="158"/>
      <c r="D287" s="158"/>
      <c r="E287" s="262" t="str">
        <f t="shared" si="13"/>
        <v>西盟县公安局督察大队</v>
      </c>
      <c r="F287" s="261" t="s">
        <v>5206</v>
      </c>
      <c r="G287" s="261" t="s">
        <v>5392</v>
      </c>
    </row>
    <row r="288" spans="1:7">
      <c r="A288" s="249" t="s">
        <v>4506</v>
      </c>
      <c r="B288" s="250" t="s">
        <v>4507</v>
      </c>
      <c r="C288" s="158"/>
      <c r="D288" s="158"/>
      <c r="E288" s="262" t="str">
        <f t="shared" si="13"/>
        <v>西盟县公安局国内安全保卫大队</v>
      </c>
      <c r="F288" s="261" t="s">
        <v>5207</v>
      </c>
      <c r="G288" s="261" t="s">
        <v>5410</v>
      </c>
    </row>
    <row r="289" spans="1:7">
      <c r="A289" s="249" t="s">
        <v>4521</v>
      </c>
      <c r="B289" s="250" t="s">
        <v>4522</v>
      </c>
      <c r="C289" s="158"/>
      <c r="D289" s="158"/>
      <c r="E289" s="262" t="str">
        <f t="shared" si="13"/>
        <v>西盟县公安局经济犯罪侦查大队</v>
      </c>
      <c r="F289" s="261" t="s">
        <v>5208</v>
      </c>
      <c r="G289" s="261" t="s">
        <v>5419</v>
      </c>
    </row>
    <row r="290" spans="1:7">
      <c r="A290" s="249" t="s">
        <v>4530</v>
      </c>
      <c r="B290" s="250" t="s">
        <v>4531</v>
      </c>
      <c r="C290" s="158"/>
      <c r="D290" s="158"/>
      <c r="E290" s="262" t="str">
        <f t="shared" si="13"/>
        <v>西盟县公安局治安管理大队</v>
      </c>
      <c r="F290" s="261" t="s">
        <v>5209</v>
      </c>
      <c r="G290" s="261" t="s">
        <v>5475</v>
      </c>
    </row>
    <row r="291" spans="1:7">
      <c r="A291" s="249" t="s">
        <v>4548</v>
      </c>
      <c r="B291" s="250" t="s">
        <v>4549</v>
      </c>
      <c r="C291" s="158"/>
      <c r="D291" s="158"/>
      <c r="E291" s="262" t="str">
        <f t="shared" si="13"/>
        <v>西盟县公安局网络安全保卫大队</v>
      </c>
      <c r="F291" s="261" t="s">
        <v>5210</v>
      </c>
      <c r="G291" s="261" t="s">
        <v>5489</v>
      </c>
    </row>
    <row r="292" spans="1:7">
      <c r="A292" s="249" t="s">
        <v>4557</v>
      </c>
      <c r="B292" s="250" t="s">
        <v>4558</v>
      </c>
      <c r="C292" s="158"/>
      <c r="D292" s="158"/>
      <c r="E292" s="262" t="str">
        <f t="shared" si="13"/>
        <v>西盟县公安局刑事侦查大队</v>
      </c>
      <c r="F292" s="261" t="s">
        <v>5211</v>
      </c>
      <c r="G292" s="261" t="s">
        <v>5446</v>
      </c>
    </row>
    <row r="293" spans="1:7">
      <c r="A293" s="249" t="s">
        <v>4572</v>
      </c>
      <c r="B293" s="250" t="s">
        <v>4573</v>
      </c>
      <c r="C293" s="158"/>
      <c r="D293" s="158"/>
      <c r="E293" s="262" t="str">
        <f t="shared" si="13"/>
        <v>西盟县公安局禁毒大队</v>
      </c>
      <c r="F293" s="261" t="s">
        <v>5212</v>
      </c>
      <c r="G293" s="261" t="s">
        <v>5436</v>
      </c>
    </row>
    <row r="294" spans="1:7">
      <c r="A294" s="249" t="s">
        <v>4587</v>
      </c>
      <c r="B294" s="250" t="s">
        <v>4907</v>
      </c>
      <c r="C294" s="158"/>
      <c r="D294" s="158"/>
      <c r="E294" s="262" t="str">
        <f t="shared" si="13"/>
        <v>西盟县看守所</v>
      </c>
      <c r="F294" s="261" t="s">
        <v>5213</v>
      </c>
      <c r="G294" s="261" t="s">
        <v>5517</v>
      </c>
    </row>
    <row r="295" spans="1:7">
      <c r="A295" s="249" t="s">
        <v>4599</v>
      </c>
      <c r="B295" s="250" t="s">
        <v>4908</v>
      </c>
      <c r="C295" s="158"/>
      <c r="D295" s="158"/>
      <c r="E295" s="262" t="str">
        <f t="shared" si="13"/>
        <v>西盟县拘留所</v>
      </c>
      <c r="F295" s="261" t="s">
        <v>5214</v>
      </c>
      <c r="G295" s="261" t="s">
        <v>5518</v>
      </c>
    </row>
    <row r="296" spans="1:7">
      <c r="A296" s="249" t="s">
        <v>4608</v>
      </c>
      <c r="B296" s="250" t="s">
        <v>4609</v>
      </c>
      <c r="C296" s="158"/>
      <c r="D296" s="158"/>
      <c r="E296" s="262" t="str">
        <f t="shared" si="13"/>
        <v>西盟县公安局交通警察大队</v>
      </c>
      <c r="F296" s="261" t="s">
        <v>5215</v>
      </c>
      <c r="G296" s="261" t="s">
        <v>5428</v>
      </c>
    </row>
    <row r="297" spans="1:7">
      <c r="A297" s="249" t="s">
        <v>4629</v>
      </c>
      <c r="B297" s="250" t="s">
        <v>4630</v>
      </c>
      <c r="C297" s="158"/>
      <c r="D297" s="158"/>
      <c r="E297" s="262" t="str">
        <f t="shared" si="13"/>
        <v>西盟县公安局勐梭派出所</v>
      </c>
      <c r="F297" s="261" t="s">
        <v>5216</v>
      </c>
      <c r="G297" s="261" t="s">
        <v>5393</v>
      </c>
    </row>
    <row r="298" spans="1:7">
      <c r="A298" s="249" t="s">
        <v>4647</v>
      </c>
      <c r="B298" s="250" t="s">
        <v>4648</v>
      </c>
      <c r="C298" s="158"/>
      <c r="D298" s="158"/>
      <c r="E298" s="262" t="str">
        <f t="shared" si="13"/>
        <v>西盟县公安局勐卡派出所</v>
      </c>
      <c r="F298" s="261" t="s">
        <v>5217</v>
      </c>
      <c r="G298" s="261" t="s">
        <v>5394</v>
      </c>
    </row>
    <row r="299" spans="1:7" s="205" customFormat="1" ht="14.25">
      <c r="A299" s="257" t="s">
        <v>4662</v>
      </c>
      <c r="B299" s="258" t="s">
        <v>4909</v>
      </c>
      <c r="C299" s="259"/>
      <c r="D299" s="259"/>
      <c r="E299" s="262" t="str">
        <f t="shared" si="13"/>
        <v>西盟县公安局翁嘎科边防派出所</v>
      </c>
      <c r="F299" s="263" t="s">
        <v>5218</v>
      </c>
      <c r="G299" s="263" t="s">
        <v>5395</v>
      </c>
    </row>
    <row r="300" spans="1:7" s="205" customFormat="1" ht="14.25">
      <c r="A300" s="257" t="s">
        <v>4665</v>
      </c>
      <c r="B300" s="258" t="s">
        <v>4910</v>
      </c>
      <c r="C300" s="259"/>
      <c r="D300" s="259"/>
      <c r="E300" s="262" t="str">
        <f t="shared" si="13"/>
        <v>西盟县公安局勐卡边防派出所</v>
      </c>
      <c r="F300" s="263" t="s">
        <v>5219</v>
      </c>
      <c r="G300" s="263" t="s">
        <v>5396</v>
      </c>
    </row>
    <row r="301" spans="1:7" s="205" customFormat="1" ht="14.25">
      <c r="A301" s="257" t="s">
        <v>4668</v>
      </c>
      <c r="B301" s="258" t="s">
        <v>4911</v>
      </c>
      <c r="C301" s="259"/>
      <c r="D301" s="259"/>
      <c r="E301" s="262" t="str">
        <f t="shared" si="13"/>
        <v>西盟县公安局新厂边防派出所</v>
      </c>
      <c r="F301" s="263" t="s">
        <v>5220</v>
      </c>
      <c r="G301" s="263" t="s">
        <v>5397</v>
      </c>
    </row>
    <row r="302" spans="1:7" s="205" customFormat="1" ht="14.25">
      <c r="A302" s="257" t="s">
        <v>4671</v>
      </c>
      <c r="B302" s="258" t="s">
        <v>4912</v>
      </c>
      <c r="C302" s="259"/>
      <c r="D302" s="259"/>
      <c r="E302" s="262" t="str">
        <f t="shared" si="13"/>
        <v>西盟县公安局中课边防派出所</v>
      </c>
      <c r="F302" s="263" t="s">
        <v>5221</v>
      </c>
      <c r="G302" s="263" t="s">
        <v>5398</v>
      </c>
    </row>
    <row r="303" spans="1:7" s="205" customFormat="1" ht="14.25">
      <c r="A303" s="257" t="s">
        <v>4674</v>
      </c>
      <c r="B303" s="258" t="s">
        <v>4913</v>
      </c>
      <c r="C303" s="259"/>
      <c r="D303" s="259"/>
      <c r="E303" s="262" t="str">
        <f t="shared" si="13"/>
        <v>西盟县公安局力所边防派出所</v>
      </c>
      <c r="F303" s="263" t="s">
        <v>5222</v>
      </c>
      <c r="G303" s="263" t="s">
        <v>5399</v>
      </c>
    </row>
    <row r="304" spans="1:7" s="205" customFormat="1" ht="14.25">
      <c r="A304" s="257" t="s">
        <v>4677</v>
      </c>
      <c r="B304" s="258" t="s">
        <v>4914</v>
      </c>
      <c r="C304" s="259"/>
      <c r="D304" s="259"/>
      <c r="E304" s="262" t="str">
        <f t="shared" si="13"/>
        <v>西盟县公安局岳宋边防派出所</v>
      </c>
      <c r="F304" s="263" t="s">
        <v>5223</v>
      </c>
      <c r="G304" s="263" t="s">
        <v>5400</v>
      </c>
    </row>
    <row r="308" spans="2:3">
      <c r="B308" s="50" t="s">
        <v>5611</v>
      </c>
      <c r="C308" s="50">
        <v>707</v>
      </c>
    </row>
  </sheetData>
  <mergeCells count="1">
    <mergeCell ref="A1:D1"/>
  </mergeCells>
  <phoneticPr fontId="1"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5:AA80"/>
  <sheetViews>
    <sheetView topLeftCell="B48" workbookViewId="0">
      <selection activeCell="C79" sqref="C79"/>
    </sheetView>
  </sheetViews>
  <sheetFormatPr defaultRowHeight="13.5"/>
  <cols>
    <col min="2" max="2" width="22.25" customWidth="1"/>
    <col min="3" max="3" width="29.625" customWidth="1"/>
    <col min="4" max="4" width="25.875" customWidth="1"/>
    <col min="7" max="7" width="24.5" customWidth="1"/>
  </cols>
  <sheetData>
    <row r="5" spans="6:8">
      <c r="F5" t="s">
        <v>129</v>
      </c>
      <c r="G5" t="s">
        <v>666</v>
      </c>
    </row>
    <row r="7" spans="6:8">
      <c r="F7" t="s">
        <v>130</v>
      </c>
      <c r="G7" t="s">
        <v>139</v>
      </c>
    </row>
    <row r="9" spans="6:8">
      <c r="F9" t="s">
        <v>1103</v>
      </c>
      <c r="G9" t="s">
        <v>1105</v>
      </c>
    </row>
    <row r="10" spans="6:8">
      <c r="G10" t="s">
        <v>1104</v>
      </c>
      <c r="H10" t="s">
        <v>1106</v>
      </c>
    </row>
    <row r="14" spans="6:8">
      <c r="F14" t="s">
        <v>802</v>
      </c>
      <c r="H14" t="s">
        <v>801</v>
      </c>
    </row>
    <row r="15" spans="6:8">
      <c r="F15" t="s">
        <v>803</v>
      </c>
    </row>
    <row r="16" spans="6:8">
      <c r="F16" t="s">
        <v>804</v>
      </c>
    </row>
    <row r="17" spans="6:13">
      <c r="F17" t="s">
        <v>805</v>
      </c>
    </row>
    <row r="18" spans="6:13">
      <c r="F18" t="s">
        <v>806</v>
      </c>
    </row>
    <row r="19" spans="6:13">
      <c r="F19" t="s">
        <v>807</v>
      </c>
    </row>
    <row r="22" spans="6:13" ht="14.25">
      <c r="F22" s="2" t="s">
        <v>142</v>
      </c>
      <c r="G22" s="3" t="s">
        <v>429</v>
      </c>
      <c r="H22" s="3" t="s">
        <v>430</v>
      </c>
      <c r="I22" s="3" t="s">
        <v>431</v>
      </c>
      <c r="J22" s="2" t="s">
        <v>432</v>
      </c>
      <c r="K22" s="2" t="s">
        <v>433</v>
      </c>
      <c r="L22" s="3" t="s">
        <v>311</v>
      </c>
      <c r="M22" s="2" t="s">
        <v>281</v>
      </c>
    </row>
    <row r="23" spans="6:13" ht="14.25">
      <c r="F23" s="4" t="s">
        <v>177</v>
      </c>
      <c r="G23" t="s">
        <v>801</v>
      </c>
      <c r="H23" s="5" t="s">
        <v>177</v>
      </c>
      <c r="I23" s="19" t="s">
        <v>808</v>
      </c>
      <c r="J23" s="4">
        <v>1</v>
      </c>
      <c r="K23" s="4" t="s">
        <v>185</v>
      </c>
      <c r="L23" s="5" t="s">
        <v>186</v>
      </c>
      <c r="M23" s="10">
        <v>42505.55877314815</v>
      </c>
    </row>
    <row r="24" spans="6:13" ht="14.25">
      <c r="F24" s="4" t="s">
        <v>187</v>
      </c>
      <c r="G24" t="s">
        <v>801</v>
      </c>
      <c r="H24" s="5" t="s">
        <v>187</v>
      </c>
      <c r="I24" s="19" t="s">
        <v>809</v>
      </c>
      <c r="J24" s="4">
        <v>2</v>
      </c>
      <c r="K24" s="4" t="s">
        <v>185</v>
      </c>
      <c r="L24" s="5" t="s">
        <v>186</v>
      </c>
      <c r="M24" s="10">
        <v>42505.55877314815</v>
      </c>
    </row>
    <row r="25" spans="6:13" ht="14.25">
      <c r="F25" s="6"/>
      <c r="G25" t="s">
        <v>801</v>
      </c>
      <c r="H25" s="5" t="s">
        <v>188</v>
      </c>
      <c r="I25" s="19" t="s">
        <v>810</v>
      </c>
      <c r="J25" s="4">
        <v>3</v>
      </c>
      <c r="K25" s="6"/>
      <c r="L25" s="5" t="s">
        <v>186</v>
      </c>
      <c r="M25" s="10">
        <v>42506.55877314815</v>
      </c>
    </row>
    <row r="26" spans="6:13" ht="14.25">
      <c r="F26" s="6"/>
      <c r="G26" t="s">
        <v>801</v>
      </c>
      <c r="H26" s="5" t="s">
        <v>189</v>
      </c>
      <c r="I26" s="19" t="s">
        <v>811</v>
      </c>
      <c r="J26" s="4">
        <v>4</v>
      </c>
      <c r="K26" s="6"/>
      <c r="L26" s="5" t="s">
        <v>186</v>
      </c>
      <c r="M26" s="10">
        <v>42507.55877314815</v>
      </c>
    </row>
    <row r="27" spans="6:13" ht="14.25">
      <c r="F27" s="6"/>
      <c r="G27" t="s">
        <v>801</v>
      </c>
      <c r="H27" s="5" t="s">
        <v>192</v>
      </c>
      <c r="I27" s="19" t="s">
        <v>812</v>
      </c>
      <c r="J27" s="4">
        <v>5</v>
      </c>
      <c r="K27" s="6"/>
      <c r="L27" s="5" t="s">
        <v>186</v>
      </c>
      <c r="M27" s="10">
        <v>42508.55877314815</v>
      </c>
    </row>
    <row r="31" spans="6:13">
      <c r="F31" t="s">
        <v>1099</v>
      </c>
    </row>
    <row r="32" spans="6:13">
      <c r="G32" t="s">
        <v>1100</v>
      </c>
    </row>
    <row r="33" spans="5:10">
      <c r="G33" t="s">
        <v>1101</v>
      </c>
    </row>
    <row r="34" spans="5:10">
      <c r="G34" t="s">
        <v>1102</v>
      </c>
    </row>
    <row r="36" spans="5:10">
      <c r="G36" t="s">
        <v>1084</v>
      </c>
      <c r="H36" t="s">
        <v>1085</v>
      </c>
    </row>
    <row r="37" spans="5:10">
      <c r="G37" t="s">
        <v>1086</v>
      </c>
      <c r="H37" t="s">
        <v>1087</v>
      </c>
    </row>
    <row r="38" spans="5:10">
      <c r="H38" t="s">
        <v>1088</v>
      </c>
    </row>
    <row r="39" spans="5:10">
      <c r="H39" t="s">
        <v>1089</v>
      </c>
      <c r="J39" t="s">
        <v>1090</v>
      </c>
    </row>
    <row r="40" spans="5:10">
      <c r="H40" t="s">
        <v>1091</v>
      </c>
      <c r="J40" t="s">
        <v>1092</v>
      </c>
    </row>
    <row r="41" spans="5:10">
      <c r="H41" t="s">
        <v>1093</v>
      </c>
      <c r="J41" t="s">
        <v>1094</v>
      </c>
    </row>
    <row r="43" spans="5:10">
      <c r="G43" t="s">
        <v>1095</v>
      </c>
      <c r="H43" t="s">
        <v>1096</v>
      </c>
    </row>
    <row r="44" spans="5:10">
      <c r="G44" t="s">
        <v>1097</v>
      </c>
      <c r="H44" t="s">
        <v>1098</v>
      </c>
    </row>
    <row r="46" spans="5:10">
      <c r="F46" t="s">
        <v>1112</v>
      </c>
    </row>
    <row r="47" spans="5:10" ht="14.25">
      <c r="E47" t="s">
        <v>1084</v>
      </c>
      <c r="F47" s="5" t="s">
        <v>1110</v>
      </c>
      <c r="H47" s="5" t="s">
        <v>1111</v>
      </c>
    </row>
    <row r="48" spans="5:10" ht="14.25">
      <c r="E48" t="s">
        <v>1113</v>
      </c>
      <c r="F48" s="5" t="s">
        <v>1127</v>
      </c>
      <c r="H48" s="5" t="s">
        <v>1119</v>
      </c>
    </row>
    <row r="49" spans="2:27" ht="14.25">
      <c r="E49" t="s">
        <v>1114</v>
      </c>
      <c r="F49" s="7" t="s">
        <v>1128</v>
      </c>
      <c r="H49" s="15" t="s">
        <v>1120</v>
      </c>
    </row>
    <row r="50" spans="2:27">
      <c r="E50" t="s">
        <v>1115</v>
      </c>
      <c r="F50" s="7" t="s">
        <v>1129</v>
      </c>
      <c r="H50" s="7" t="s">
        <v>1107</v>
      </c>
    </row>
    <row r="51" spans="2:27">
      <c r="E51" t="s">
        <v>1116</v>
      </c>
      <c r="F51" s="7" t="s">
        <v>1130</v>
      </c>
      <c r="H51" s="7" t="s">
        <v>1117</v>
      </c>
    </row>
    <row r="55" spans="2:27">
      <c r="L55" t="s">
        <v>1588</v>
      </c>
    </row>
    <row r="56" spans="2:27">
      <c r="E56" t="s">
        <v>1538</v>
      </c>
    </row>
    <row r="57" spans="2:27">
      <c r="H57" t="s">
        <v>1548</v>
      </c>
      <c r="J57" t="s">
        <v>1549</v>
      </c>
      <c r="L57" t="s">
        <v>1550</v>
      </c>
      <c r="N57" t="s">
        <v>1570</v>
      </c>
      <c r="P57" t="s">
        <v>1571</v>
      </c>
      <c r="R57" t="s">
        <v>1572</v>
      </c>
      <c r="T57" t="s">
        <v>1574</v>
      </c>
      <c r="V57" t="s">
        <v>1573</v>
      </c>
      <c r="X57" t="s">
        <v>1580</v>
      </c>
      <c r="Z57" t="s">
        <v>1583</v>
      </c>
    </row>
    <row r="58" spans="2:27">
      <c r="B58" t="s">
        <v>1772</v>
      </c>
      <c r="C58" t="s">
        <v>1771</v>
      </c>
      <c r="F58" t="s">
        <v>1567</v>
      </c>
      <c r="H58" s="21" t="s">
        <v>1568</v>
      </c>
      <c r="J58" t="s">
        <v>1569</v>
      </c>
      <c r="L58" t="s">
        <v>1551</v>
      </c>
      <c r="N58" t="s">
        <v>1575</v>
      </c>
      <c r="P58" t="s">
        <v>1576</v>
      </c>
      <c r="R58" t="s">
        <v>1577</v>
      </c>
      <c r="T58" t="s">
        <v>1578</v>
      </c>
      <c r="V58" t="s">
        <v>1579</v>
      </c>
      <c r="X58" t="s">
        <v>1581</v>
      </c>
      <c r="Z58" t="s">
        <v>1582</v>
      </c>
    </row>
    <row r="59" spans="2:27">
      <c r="F59" t="s">
        <v>1566</v>
      </c>
      <c r="H59" s="21" t="s">
        <v>1589</v>
      </c>
      <c r="I59" t="s">
        <v>1599</v>
      </c>
      <c r="J59" s="21" t="s">
        <v>1590</v>
      </c>
      <c r="K59" t="s">
        <v>1600</v>
      </c>
      <c r="L59" t="s">
        <v>1591</v>
      </c>
      <c r="M59" t="s">
        <v>1601</v>
      </c>
      <c r="N59" s="21" t="s">
        <v>1592</v>
      </c>
      <c r="O59" t="s">
        <v>1602</v>
      </c>
      <c r="P59" s="21" t="s">
        <v>1593</v>
      </c>
      <c r="Q59" t="s">
        <v>1603</v>
      </c>
      <c r="R59" s="21" t="s">
        <v>1594</v>
      </c>
      <c r="S59" t="s">
        <v>1604</v>
      </c>
      <c r="T59" s="21" t="s">
        <v>1595</v>
      </c>
      <c r="U59" t="s">
        <v>1605</v>
      </c>
      <c r="V59" s="21" t="s">
        <v>1596</v>
      </c>
      <c r="W59" t="s">
        <v>1606</v>
      </c>
      <c r="X59" s="21" t="s">
        <v>1597</v>
      </c>
      <c r="Y59" t="s">
        <v>1607</v>
      </c>
      <c r="Z59" s="21" t="s">
        <v>1598</v>
      </c>
      <c r="AA59" t="s">
        <v>1608</v>
      </c>
    </row>
    <row r="60" spans="2:27">
      <c r="B60" t="s">
        <v>1773</v>
      </c>
      <c r="C60" t="s">
        <v>1774</v>
      </c>
      <c r="D60" t="s">
        <v>1775</v>
      </c>
      <c r="F60" t="s">
        <v>1539</v>
      </c>
      <c r="H60" s="21"/>
      <c r="J60" s="21"/>
      <c r="N60" s="21"/>
      <c r="P60" s="21"/>
      <c r="R60" s="21"/>
      <c r="T60" s="21"/>
      <c r="V60" s="21"/>
      <c r="X60" s="21"/>
      <c r="Z60" s="21"/>
    </row>
    <row r="61" spans="2:27">
      <c r="C61" t="s">
        <v>1779</v>
      </c>
      <c r="F61" t="s">
        <v>1540</v>
      </c>
      <c r="H61" s="21"/>
      <c r="J61" s="21"/>
      <c r="N61" s="21"/>
      <c r="P61" s="21"/>
      <c r="R61" s="21"/>
      <c r="T61" s="21"/>
      <c r="V61" s="21"/>
      <c r="X61" s="21"/>
      <c r="Z61" s="21"/>
    </row>
    <row r="62" spans="2:27">
      <c r="F62" t="s">
        <v>1541</v>
      </c>
      <c r="H62" s="21"/>
      <c r="J62" s="21"/>
      <c r="N62" s="21"/>
      <c r="P62" s="21"/>
      <c r="R62" s="21"/>
      <c r="T62" s="21"/>
      <c r="V62" s="21"/>
      <c r="X62" s="21"/>
      <c r="Z62" s="21"/>
    </row>
    <row r="63" spans="2:27">
      <c r="F63" t="s">
        <v>1542</v>
      </c>
      <c r="H63" s="21"/>
      <c r="J63" s="21"/>
      <c r="N63" s="21"/>
      <c r="P63" s="21"/>
      <c r="R63" s="21"/>
      <c r="T63" s="21"/>
      <c r="V63" s="21"/>
      <c r="X63" s="21"/>
      <c r="Z63" s="21"/>
    </row>
    <row r="64" spans="2:27">
      <c r="F64" t="s">
        <v>1543</v>
      </c>
      <c r="H64" s="21"/>
      <c r="J64" s="21"/>
      <c r="N64" s="21"/>
      <c r="P64" s="21"/>
      <c r="R64" s="21"/>
      <c r="T64" s="21"/>
      <c r="V64" s="21"/>
      <c r="X64" s="21"/>
      <c r="Z64" s="21"/>
    </row>
    <row r="65" spans="2:26">
      <c r="F65" t="s">
        <v>1544</v>
      </c>
      <c r="H65" s="21"/>
      <c r="J65" s="21"/>
      <c r="L65" s="21" t="s">
        <v>1584</v>
      </c>
      <c r="N65" s="21"/>
      <c r="P65" s="21"/>
      <c r="R65" s="21"/>
      <c r="T65" s="21"/>
      <c r="V65" s="21"/>
      <c r="X65" s="21"/>
      <c r="Z65" s="21"/>
    </row>
    <row r="66" spans="2:26">
      <c r="F66" t="s">
        <v>1545</v>
      </c>
      <c r="H66" s="21"/>
      <c r="J66" s="21"/>
      <c r="L66" s="21" t="s">
        <v>1585</v>
      </c>
      <c r="N66" s="21"/>
      <c r="P66" s="21"/>
      <c r="R66" s="21"/>
      <c r="T66" s="21"/>
      <c r="V66" s="21"/>
      <c r="X66" s="21"/>
      <c r="Z66" s="21"/>
    </row>
    <row r="67" spans="2:26">
      <c r="C67" t="s">
        <v>1778</v>
      </c>
      <c r="F67" t="s">
        <v>1546</v>
      </c>
      <c r="H67" s="21"/>
      <c r="J67" s="21"/>
      <c r="L67" s="21" t="s">
        <v>1586</v>
      </c>
      <c r="N67" s="21"/>
      <c r="P67" s="21"/>
      <c r="R67" s="21"/>
      <c r="T67" s="21"/>
      <c r="V67" s="21"/>
      <c r="X67" s="21"/>
      <c r="Z67" s="21"/>
    </row>
    <row r="68" spans="2:26">
      <c r="F68" t="s">
        <v>1547</v>
      </c>
      <c r="H68" s="21"/>
      <c r="J68" s="21"/>
      <c r="L68" s="21" t="s">
        <v>1587</v>
      </c>
      <c r="N68" s="21"/>
      <c r="P68" s="21"/>
      <c r="R68" s="21"/>
      <c r="T68" s="21"/>
      <c r="V68" s="21"/>
      <c r="X68" s="21"/>
      <c r="Z68" s="21"/>
    </row>
    <row r="69" spans="2:26">
      <c r="L69" s="21" t="s">
        <v>1777</v>
      </c>
    </row>
    <row r="72" spans="2:26">
      <c r="F72" t="s">
        <v>1566</v>
      </c>
      <c r="G72" t="s">
        <v>1565</v>
      </c>
    </row>
    <row r="73" spans="2:26">
      <c r="H73" t="s">
        <v>1776</v>
      </c>
    </row>
    <row r="75" spans="2:26">
      <c r="G75" t="s">
        <v>1770</v>
      </c>
    </row>
    <row r="79" spans="2:26">
      <c r="B79" t="s">
        <v>1787</v>
      </c>
    </row>
    <row r="80" spans="2:26">
      <c r="B80" t="s">
        <v>1788</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A199" workbookViewId="0">
      <selection activeCell="E213" sqref="E213"/>
    </sheetView>
  </sheetViews>
  <sheetFormatPr defaultRowHeight="13.5"/>
  <cols>
    <col min="1" max="1" width="3.125" style="6" customWidth="1"/>
    <col min="2" max="2" width="14.75" style="6" customWidth="1"/>
    <col min="3" max="3" width="16" style="7" bestFit="1" customWidth="1"/>
    <col min="4" max="4" width="22.875" style="7" customWidth="1"/>
    <col min="5" max="5" width="13" style="7" customWidth="1"/>
    <col min="6" max="6" width="7" style="7" customWidth="1"/>
    <col min="7" max="7" width="13" style="7" customWidth="1"/>
    <col min="8" max="8" width="11.5" style="7" customWidth="1"/>
    <col min="9" max="9" width="17.25" style="7" customWidth="1"/>
    <col min="10" max="10" width="11.5" style="6" customWidth="1"/>
    <col min="11" max="11" width="9.75" style="7" customWidth="1"/>
    <col min="12" max="12" width="12.375" style="6" customWidth="1"/>
    <col min="13" max="13" width="13.375" style="7" customWidth="1"/>
    <col min="14" max="14" width="14.875" style="7" customWidth="1"/>
    <col min="257" max="257" width="3.125" customWidth="1"/>
    <col min="258" max="258" width="14.75" customWidth="1"/>
    <col min="259" max="259" width="16" bestFit="1" customWidth="1"/>
    <col min="260" max="260" width="22.875" customWidth="1"/>
    <col min="261" max="261" width="13" customWidth="1"/>
    <col min="262" max="262" width="7" customWidth="1"/>
    <col min="263" max="263" width="13" customWidth="1"/>
    <col min="264" max="264" width="11.5" customWidth="1"/>
    <col min="265" max="265" width="17.25" customWidth="1"/>
    <col min="266" max="266" width="11.5" customWidth="1"/>
    <col min="267" max="267" width="9.75" customWidth="1"/>
    <col min="268" max="268" width="12.375" customWidth="1"/>
    <col min="269" max="269" width="13.375" customWidth="1"/>
    <col min="270" max="270" width="14.875" customWidth="1"/>
    <col min="513" max="513" width="3.125" customWidth="1"/>
    <col min="514" max="514" width="14.75" customWidth="1"/>
    <col min="515" max="515" width="16" bestFit="1" customWidth="1"/>
    <col min="516" max="516" width="22.875" customWidth="1"/>
    <col min="517" max="517" width="13" customWidth="1"/>
    <col min="518" max="518" width="7" customWidth="1"/>
    <col min="519" max="519" width="13" customWidth="1"/>
    <col min="520" max="520" width="11.5" customWidth="1"/>
    <col min="521" max="521" width="17.25" customWidth="1"/>
    <col min="522" max="522" width="11.5" customWidth="1"/>
    <col min="523" max="523" width="9.75" customWidth="1"/>
    <col min="524" max="524" width="12.375" customWidth="1"/>
    <col min="525" max="525" width="13.375" customWidth="1"/>
    <col min="526" max="526" width="14.875" customWidth="1"/>
    <col min="769" max="769" width="3.125" customWidth="1"/>
    <col min="770" max="770" width="14.75" customWidth="1"/>
    <col min="771" max="771" width="16" bestFit="1" customWidth="1"/>
    <col min="772" max="772" width="22.875" customWidth="1"/>
    <col min="773" max="773" width="13" customWidth="1"/>
    <col min="774" max="774" width="7" customWidth="1"/>
    <col min="775" max="775" width="13" customWidth="1"/>
    <col min="776" max="776" width="11.5" customWidth="1"/>
    <col min="777" max="777" width="17.25" customWidth="1"/>
    <col min="778" max="778" width="11.5" customWidth="1"/>
    <col min="779" max="779" width="9.75" customWidth="1"/>
    <col min="780" max="780" width="12.375" customWidth="1"/>
    <col min="781" max="781" width="13.375" customWidth="1"/>
    <col min="782" max="782" width="14.875" customWidth="1"/>
    <col min="1025" max="1025" width="3.125" customWidth="1"/>
    <col min="1026" max="1026" width="14.75" customWidth="1"/>
    <col min="1027" max="1027" width="16" bestFit="1" customWidth="1"/>
    <col min="1028" max="1028" width="22.875" customWidth="1"/>
    <col min="1029" max="1029" width="13" customWidth="1"/>
    <col min="1030" max="1030" width="7" customWidth="1"/>
    <col min="1031" max="1031" width="13" customWidth="1"/>
    <col min="1032" max="1032" width="11.5" customWidth="1"/>
    <col min="1033" max="1033" width="17.25" customWidth="1"/>
    <col min="1034" max="1034" width="11.5" customWidth="1"/>
    <col min="1035" max="1035" width="9.75" customWidth="1"/>
    <col min="1036" max="1036" width="12.375" customWidth="1"/>
    <col min="1037" max="1037" width="13.375" customWidth="1"/>
    <col min="1038" max="1038" width="14.875" customWidth="1"/>
    <col min="1281" max="1281" width="3.125" customWidth="1"/>
    <col min="1282" max="1282" width="14.75" customWidth="1"/>
    <col min="1283" max="1283" width="16" bestFit="1" customWidth="1"/>
    <col min="1284" max="1284" width="22.875" customWidth="1"/>
    <col min="1285" max="1285" width="13" customWidth="1"/>
    <col min="1286" max="1286" width="7" customWidth="1"/>
    <col min="1287" max="1287" width="13" customWidth="1"/>
    <col min="1288" max="1288" width="11.5" customWidth="1"/>
    <col min="1289" max="1289" width="17.25" customWidth="1"/>
    <col min="1290" max="1290" width="11.5" customWidth="1"/>
    <col min="1291" max="1291" width="9.75" customWidth="1"/>
    <col min="1292" max="1292" width="12.375" customWidth="1"/>
    <col min="1293" max="1293" width="13.375" customWidth="1"/>
    <col min="1294" max="1294" width="14.875" customWidth="1"/>
    <col min="1537" max="1537" width="3.125" customWidth="1"/>
    <col min="1538" max="1538" width="14.75" customWidth="1"/>
    <col min="1539" max="1539" width="16" bestFit="1" customWidth="1"/>
    <col min="1540" max="1540" width="22.875" customWidth="1"/>
    <col min="1541" max="1541" width="13" customWidth="1"/>
    <col min="1542" max="1542" width="7" customWidth="1"/>
    <col min="1543" max="1543" width="13" customWidth="1"/>
    <col min="1544" max="1544" width="11.5" customWidth="1"/>
    <col min="1545" max="1545" width="17.25" customWidth="1"/>
    <col min="1546" max="1546" width="11.5" customWidth="1"/>
    <col min="1547" max="1547" width="9.75" customWidth="1"/>
    <col min="1548" max="1548" width="12.375" customWidth="1"/>
    <col min="1549" max="1549" width="13.375" customWidth="1"/>
    <col min="1550" max="1550" width="14.875" customWidth="1"/>
    <col min="1793" max="1793" width="3.125" customWidth="1"/>
    <col min="1794" max="1794" width="14.75" customWidth="1"/>
    <col min="1795" max="1795" width="16" bestFit="1" customWidth="1"/>
    <col min="1796" max="1796" width="22.875" customWidth="1"/>
    <col min="1797" max="1797" width="13" customWidth="1"/>
    <col min="1798" max="1798" width="7" customWidth="1"/>
    <col min="1799" max="1799" width="13" customWidth="1"/>
    <col min="1800" max="1800" width="11.5" customWidth="1"/>
    <col min="1801" max="1801" width="17.25" customWidth="1"/>
    <col min="1802" max="1802" width="11.5" customWidth="1"/>
    <col min="1803" max="1803" width="9.75" customWidth="1"/>
    <col min="1804" max="1804" width="12.375" customWidth="1"/>
    <col min="1805" max="1805" width="13.375" customWidth="1"/>
    <col min="1806" max="1806" width="14.875" customWidth="1"/>
    <col min="2049" max="2049" width="3.125" customWidth="1"/>
    <col min="2050" max="2050" width="14.75" customWidth="1"/>
    <col min="2051" max="2051" width="16" bestFit="1" customWidth="1"/>
    <col min="2052" max="2052" width="22.875" customWidth="1"/>
    <col min="2053" max="2053" width="13" customWidth="1"/>
    <col min="2054" max="2054" width="7" customWidth="1"/>
    <col min="2055" max="2055" width="13" customWidth="1"/>
    <col min="2056" max="2056" width="11.5" customWidth="1"/>
    <col min="2057" max="2057" width="17.25" customWidth="1"/>
    <col min="2058" max="2058" width="11.5" customWidth="1"/>
    <col min="2059" max="2059" width="9.75" customWidth="1"/>
    <col min="2060" max="2060" width="12.375" customWidth="1"/>
    <col min="2061" max="2061" width="13.375" customWidth="1"/>
    <col min="2062" max="2062" width="14.875" customWidth="1"/>
    <col min="2305" max="2305" width="3.125" customWidth="1"/>
    <col min="2306" max="2306" width="14.75" customWidth="1"/>
    <col min="2307" max="2307" width="16" bestFit="1" customWidth="1"/>
    <col min="2308" max="2308" width="22.875" customWidth="1"/>
    <col min="2309" max="2309" width="13" customWidth="1"/>
    <col min="2310" max="2310" width="7" customWidth="1"/>
    <col min="2311" max="2311" width="13" customWidth="1"/>
    <col min="2312" max="2312" width="11.5" customWidth="1"/>
    <col min="2313" max="2313" width="17.25" customWidth="1"/>
    <col min="2314" max="2314" width="11.5" customWidth="1"/>
    <col min="2315" max="2315" width="9.75" customWidth="1"/>
    <col min="2316" max="2316" width="12.375" customWidth="1"/>
    <col min="2317" max="2317" width="13.375" customWidth="1"/>
    <col min="2318" max="2318" width="14.875" customWidth="1"/>
    <col min="2561" max="2561" width="3.125" customWidth="1"/>
    <col min="2562" max="2562" width="14.75" customWidth="1"/>
    <col min="2563" max="2563" width="16" bestFit="1" customWidth="1"/>
    <col min="2564" max="2564" width="22.875" customWidth="1"/>
    <col min="2565" max="2565" width="13" customWidth="1"/>
    <col min="2566" max="2566" width="7" customWidth="1"/>
    <col min="2567" max="2567" width="13" customWidth="1"/>
    <col min="2568" max="2568" width="11.5" customWidth="1"/>
    <col min="2569" max="2569" width="17.25" customWidth="1"/>
    <col min="2570" max="2570" width="11.5" customWidth="1"/>
    <col min="2571" max="2571" width="9.75" customWidth="1"/>
    <col min="2572" max="2572" width="12.375" customWidth="1"/>
    <col min="2573" max="2573" width="13.375" customWidth="1"/>
    <col min="2574" max="2574" width="14.875" customWidth="1"/>
    <col min="2817" max="2817" width="3.125" customWidth="1"/>
    <col min="2818" max="2818" width="14.75" customWidth="1"/>
    <col min="2819" max="2819" width="16" bestFit="1" customWidth="1"/>
    <col min="2820" max="2820" width="22.875" customWidth="1"/>
    <col min="2821" max="2821" width="13" customWidth="1"/>
    <col min="2822" max="2822" width="7" customWidth="1"/>
    <col min="2823" max="2823" width="13" customWidth="1"/>
    <col min="2824" max="2824" width="11.5" customWidth="1"/>
    <col min="2825" max="2825" width="17.25" customWidth="1"/>
    <col min="2826" max="2826" width="11.5" customWidth="1"/>
    <col min="2827" max="2827" width="9.75" customWidth="1"/>
    <col min="2828" max="2828" width="12.375" customWidth="1"/>
    <col min="2829" max="2829" width="13.375" customWidth="1"/>
    <col min="2830" max="2830" width="14.875" customWidth="1"/>
    <col min="3073" max="3073" width="3.125" customWidth="1"/>
    <col min="3074" max="3074" width="14.75" customWidth="1"/>
    <col min="3075" max="3075" width="16" bestFit="1" customWidth="1"/>
    <col min="3076" max="3076" width="22.875" customWidth="1"/>
    <col min="3077" max="3077" width="13" customWidth="1"/>
    <col min="3078" max="3078" width="7" customWidth="1"/>
    <col min="3079" max="3079" width="13" customWidth="1"/>
    <col min="3080" max="3080" width="11.5" customWidth="1"/>
    <col min="3081" max="3081" width="17.25" customWidth="1"/>
    <col min="3082" max="3082" width="11.5" customWidth="1"/>
    <col min="3083" max="3083" width="9.75" customWidth="1"/>
    <col min="3084" max="3084" width="12.375" customWidth="1"/>
    <col min="3085" max="3085" width="13.375" customWidth="1"/>
    <col min="3086" max="3086" width="14.875" customWidth="1"/>
    <col min="3329" max="3329" width="3.125" customWidth="1"/>
    <col min="3330" max="3330" width="14.75" customWidth="1"/>
    <col min="3331" max="3331" width="16" bestFit="1" customWidth="1"/>
    <col min="3332" max="3332" width="22.875" customWidth="1"/>
    <col min="3333" max="3333" width="13" customWidth="1"/>
    <col min="3334" max="3334" width="7" customWidth="1"/>
    <col min="3335" max="3335" width="13" customWidth="1"/>
    <col min="3336" max="3336" width="11.5" customWidth="1"/>
    <col min="3337" max="3337" width="17.25" customWidth="1"/>
    <col min="3338" max="3338" width="11.5" customWidth="1"/>
    <col min="3339" max="3339" width="9.75" customWidth="1"/>
    <col min="3340" max="3340" width="12.375" customWidth="1"/>
    <col min="3341" max="3341" width="13.375" customWidth="1"/>
    <col min="3342" max="3342" width="14.875" customWidth="1"/>
    <col min="3585" max="3585" width="3.125" customWidth="1"/>
    <col min="3586" max="3586" width="14.75" customWidth="1"/>
    <col min="3587" max="3587" width="16" bestFit="1" customWidth="1"/>
    <col min="3588" max="3588" width="22.875" customWidth="1"/>
    <col min="3589" max="3589" width="13" customWidth="1"/>
    <col min="3590" max="3590" width="7" customWidth="1"/>
    <col min="3591" max="3591" width="13" customWidth="1"/>
    <col min="3592" max="3592" width="11.5" customWidth="1"/>
    <col min="3593" max="3593" width="17.25" customWidth="1"/>
    <col min="3594" max="3594" width="11.5" customWidth="1"/>
    <col min="3595" max="3595" width="9.75" customWidth="1"/>
    <col min="3596" max="3596" width="12.375" customWidth="1"/>
    <col min="3597" max="3597" width="13.375" customWidth="1"/>
    <col min="3598" max="3598" width="14.875" customWidth="1"/>
    <col min="3841" max="3841" width="3.125" customWidth="1"/>
    <col min="3842" max="3842" width="14.75" customWidth="1"/>
    <col min="3843" max="3843" width="16" bestFit="1" customWidth="1"/>
    <col min="3844" max="3844" width="22.875" customWidth="1"/>
    <col min="3845" max="3845" width="13" customWidth="1"/>
    <col min="3846" max="3846" width="7" customWidth="1"/>
    <col min="3847" max="3847" width="13" customWidth="1"/>
    <col min="3848" max="3848" width="11.5" customWidth="1"/>
    <col min="3849" max="3849" width="17.25" customWidth="1"/>
    <col min="3850" max="3850" width="11.5" customWidth="1"/>
    <col min="3851" max="3851" width="9.75" customWidth="1"/>
    <col min="3852" max="3852" width="12.375" customWidth="1"/>
    <col min="3853" max="3853" width="13.375" customWidth="1"/>
    <col min="3854" max="3854" width="14.875" customWidth="1"/>
    <col min="4097" max="4097" width="3.125" customWidth="1"/>
    <col min="4098" max="4098" width="14.75" customWidth="1"/>
    <col min="4099" max="4099" width="16" bestFit="1" customWidth="1"/>
    <col min="4100" max="4100" width="22.875" customWidth="1"/>
    <col min="4101" max="4101" width="13" customWidth="1"/>
    <col min="4102" max="4102" width="7" customWidth="1"/>
    <col min="4103" max="4103" width="13" customWidth="1"/>
    <col min="4104" max="4104" width="11.5" customWidth="1"/>
    <col min="4105" max="4105" width="17.25" customWidth="1"/>
    <col min="4106" max="4106" width="11.5" customWidth="1"/>
    <col min="4107" max="4107" width="9.75" customWidth="1"/>
    <col min="4108" max="4108" width="12.375" customWidth="1"/>
    <col min="4109" max="4109" width="13.375" customWidth="1"/>
    <col min="4110" max="4110" width="14.875" customWidth="1"/>
    <col min="4353" max="4353" width="3.125" customWidth="1"/>
    <col min="4354" max="4354" width="14.75" customWidth="1"/>
    <col min="4355" max="4355" width="16" bestFit="1" customWidth="1"/>
    <col min="4356" max="4356" width="22.875" customWidth="1"/>
    <col min="4357" max="4357" width="13" customWidth="1"/>
    <col min="4358" max="4358" width="7" customWidth="1"/>
    <col min="4359" max="4359" width="13" customWidth="1"/>
    <col min="4360" max="4360" width="11.5" customWidth="1"/>
    <col min="4361" max="4361" width="17.25" customWidth="1"/>
    <col min="4362" max="4362" width="11.5" customWidth="1"/>
    <col min="4363" max="4363" width="9.75" customWidth="1"/>
    <col min="4364" max="4364" width="12.375" customWidth="1"/>
    <col min="4365" max="4365" width="13.375" customWidth="1"/>
    <col min="4366" max="4366" width="14.875" customWidth="1"/>
    <col min="4609" max="4609" width="3.125" customWidth="1"/>
    <col min="4610" max="4610" width="14.75" customWidth="1"/>
    <col min="4611" max="4611" width="16" bestFit="1" customWidth="1"/>
    <col min="4612" max="4612" width="22.875" customWidth="1"/>
    <col min="4613" max="4613" width="13" customWidth="1"/>
    <col min="4614" max="4614" width="7" customWidth="1"/>
    <col min="4615" max="4615" width="13" customWidth="1"/>
    <col min="4616" max="4616" width="11.5" customWidth="1"/>
    <col min="4617" max="4617" width="17.25" customWidth="1"/>
    <col min="4618" max="4618" width="11.5" customWidth="1"/>
    <col min="4619" max="4619" width="9.75" customWidth="1"/>
    <col min="4620" max="4620" width="12.375" customWidth="1"/>
    <col min="4621" max="4621" width="13.375" customWidth="1"/>
    <col min="4622" max="4622" width="14.875" customWidth="1"/>
    <col min="4865" max="4865" width="3.125" customWidth="1"/>
    <col min="4866" max="4866" width="14.75" customWidth="1"/>
    <col min="4867" max="4867" width="16" bestFit="1" customWidth="1"/>
    <col min="4868" max="4868" width="22.875" customWidth="1"/>
    <col min="4869" max="4869" width="13" customWidth="1"/>
    <col min="4870" max="4870" width="7" customWidth="1"/>
    <col min="4871" max="4871" width="13" customWidth="1"/>
    <col min="4872" max="4872" width="11.5" customWidth="1"/>
    <col min="4873" max="4873" width="17.25" customWidth="1"/>
    <col min="4874" max="4874" width="11.5" customWidth="1"/>
    <col min="4875" max="4875" width="9.75" customWidth="1"/>
    <col min="4876" max="4876" width="12.375" customWidth="1"/>
    <col min="4877" max="4877" width="13.375" customWidth="1"/>
    <col min="4878" max="4878" width="14.875" customWidth="1"/>
    <col min="5121" max="5121" width="3.125" customWidth="1"/>
    <col min="5122" max="5122" width="14.75" customWidth="1"/>
    <col min="5123" max="5123" width="16" bestFit="1" customWidth="1"/>
    <col min="5124" max="5124" width="22.875" customWidth="1"/>
    <col min="5125" max="5125" width="13" customWidth="1"/>
    <col min="5126" max="5126" width="7" customWidth="1"/>
    <col min="5127" max="5127" width="13" customWidth="1"/>
    <col min="5128" max="5128" width="11.5" customWidth="1"/>
    <col min="5129" max="5129" width="17.25" customWidth="1"/>
    <col min="5130" max="5130" width="11.5" customWidth="1"/>
    <col min="5131" max="5131" width="9.75" customWidth="1"/>
    <col min="5132" max="5132" width="12.375" customWidth="1"/>
    <col min="5133" max="5133" width="13.375" customWidth="1"/>
    <col min="5134" max="5134" width="14.875" customWidth="1"/>
    <col min="5377" max="5377" width="3.125" customWidth="1"/>
    <col min="5378" max="5378" width="14.75" customWidth="1"/>
    <col min="5379" max="5379" width="16" bestFit="1" customWidth="1"/>
    <col min="5380" max="5380" width="22.875" customWidth="1"/>
    <col min="5381" max="5381" width="13" customWidth="1"/>
    <col min="5382" max="5382" width="7" customWidth="1"/>
    <col min="5383" max="5383" width="13" customWidth="1"/>
    <col min="5384" max="5384" width="11.5" customWidth="1"/>
    <col min="5385" max="5385" width="17.25" customWidth="1"/>
    <col min="5386" max="5386" width="11.5" customWidth="1"/>
    <col min="5387" max="5387" width="9.75" customWidth="1"/>
    <col min="5388" max="5388" width="12.375" customWidth="1"/>
    <col min="5389" max="5389" width="13.375" customWidth="1"/>
    <col min="5390" max="5390" width="14.875" customWidth="1"/>
    <col min="5633" max="5633" width="3.125" customWidth="1"/>
    <col min="5634" max="5634" width="14.75" customWidth="1"/>
    <col min="5635" max="5635" width="16" bestFit="1" customWidth="1"/>
    <col min="5636" max="5636" width="22.875" customWidth="1"/>
    <col min="5637" max="5637" width="13" customWidth="1"/>
    <col min="5638" max="5638" width="7" customWidth="1"/>
    <col min="5639" max="5639" width="13" customWidth="1"/>
    <col min="5640" max="5640" width="11.5" customWidth="1"/>
    <col min="5641" max="5641" width="17.25" customWidth="1"/>
    <col min="5642" max="5642" width="11.5" customWidth="1"/>
    <col min="5643" max="5643" width="9.75" customWidth="1"/>
    <col min="5644" max="5644" width="12.375" customWidth="1"/>
    <col min="5645" max="5645" width="13.375" customWidth="1"/>
    <col min="5646" max="5646" width="14.875" customWidth="1"/>
    <col min="5889" max="5889" width="3.125" customWidth="1"/>
    <col min="5890" max="5890" width="14.75" customWidth="1"/>
    <col min="5891" max="5891" width="16" bestFit="1" customWidth="1"/>
    <col min="5892" max="5892" width="22.875" customWidth="1"/>
    <col min="5893" max="5893" width="13" customWidth="1"/>
    <col min="5894" max="5894" width="7" customWidth="1"/>
    <col min="5895" max="5895" width="13" customWidth="1"/>
    <col min="5896" max="5896" width="11.5" customWidth="1"/>
    <col min="5897" max="5897" width="17.25" customWidth="1"/>
    <col min="5898" max="5898" width="11.5" customWidth="1"/>
    <col min="5899" max="5899" width="9.75" customWidth="1"/>
    <col min="5900" max="5900" width="12.375" customWidth="1"/>
    <col min="5901" max="5901" width="13.375" customWidth="1"/>
    <col min="5902" max="5902" width="14.875" customWidth="1"/>
    <col min="6145" max="6145" width="3.125" customWidth="1"/>
    <col min="6146" max="6146" width="14.75" customWidth="1"/>
    <col min="6147" max="6147" width="16" bestFit="1" customWidth="1"/>
    <col min="6148" max="6148" width="22.875" customWidth="1"/>
    <col min="6149" max="6149" width="13" customWidth="1"/>
    <col min="6150" max="6150" width="7" customWidth="1"/>
    <col min="6151" max="6151" width="13" customWidth="1"/>
    <col min="6152" max="6152" width="11.5" customWidth="1"/>
    <col min="6153" max="6153" width="17.25" customWidth="1"/>
    <col min="6154" max="6154" width="11.5" customWidth="1"/>
    <col min="6155" max="6155" width="9.75" customWidth="1"/>
    <col min="6156" max="6156" width="12.375" customWidth="1"/>
    <col min="6157" max="6157" width="13.375" customWidth="1"/>
    <col min="6158" max="6158" width="14.875" customWidth="1"/>
    <col min="6401" max="6401" width="3.125" customWidth="1"/>
    <col min="6402" max="6402" width="14.75" customWidth="1"/>
    <col min="6403" max="6403" width="16" bestFit="1" customWidth="1"/>
    <col min="6404" max="6404" width="22.875" customWidth="1"/>
    <col min="6405" max="6405" width="13" customWidth="1"/>
    <col min="6406" max="6406" width="7" customWidth="1"/>
    <col min="6407" max="6407" width="13" customWidth="1"/>
    <col min="6408" max="6408" width="11.5" customWidth="1"/>
    <col min="6409" max="6409" width="17.25" customWidth="1"/>
    <col min="6410" max="6410" width="11.5" customWidth="1"/>
    <col min="6411" max="6411" width="9.75" customWidth="1"/>
    <col min="6412" max="6412" width="12.375" customWidth="1"/>
    <col min="6413" max="6413" width="13.375" customWidth="1"/>
    <col min="6414" max="6414" width="14.875" customWidth="1"/>
    <col min="6657" max="6657" width="3.125" customWidth="1"/>
    <col min="6658" max="6658" width="14.75" customWidth="1"/>
    <col min="6659" max="6659" width="16" bestFit="1" customWidth="1"/>
    <col min="6660" max="6660" width="22.875" customWidth="1"/>
    <col min="6661" max="6661" width="13" customWidth="1"/>
    <col min="6662" max="6662" width="7" customWidth="1"/>
    <col min="6663" max="6663" width="13" customWidth="1"/>
    <col min="6664" max="6664" width="11.5" customWidth="1"/>
    <col min="6665" max="6665" width="17.25" customWidth="1"/>
    <col min="6666" max="6666" width="11.5" customWidth="1"/>
    <col min="6667" max="6667" width="9.75" customWidth="1"/>
    <col min="6668" max="6668" width="12.375" customWidth="1"/>
    <col min="6669" max="6669" width="13.375" customWidth="1"/>
    <col min="6670" max="6670" width="14.875" customWidth="1"/>
    <col min="6913" max="6913" width="3.125" customWidth="1"/>
    <col min="6914" max="6914" width="14.75" customWidth="1"/>
    <col min="6915" max="6915" width="16" bestFit="1" customWidth="1"/>
    <col min="6916" max="6916" width="22.875" customWidth="1"/>
    <col min="6917" max="6917" width="13" customWidth="1"/>
    <col min="6918" max="6918" width="7" customWidth="1"/>
    <col min="6919" max="6919" width="13" customWidth="1"/>
    <col min="6920" max="6920" width="11.5" customWidth="1"/>
    <col min="6921" max="6921" width="17.25" customWidth="1"/>
    <col min="6922" max="6922" width="11.5" customWidth="1"/>
    <col min="6923" max="6923" width="9.75" customWidth="1"/>
    <col min="6924" max="6924" width="12.375" customWidth="1"/>
    <col min="6925" max="6925" width="13.375" customWidth="1"/>
    <col min="6926" max="6926" width="14.875" customWidth="1"/>
    <col min="7169" max="7169" width="3.125" customWidth="1"/>
    <col min="7170" max="7170" width="14.75" customWidth="1"/>
    <col min="7171" max="7171" width="16" bestFit="1" customWidth="1"/>
    <col min="7172" max="7172" width="22.875" customWidth="1"/>
    <col min="7173" max="7173" width="13" customWidth="1"/>
    <col min="7174" max="7174" width="7" customWidth="1"/>
    <col min="7175" max="7175" width="13" customWidth="1"/>
    <col min="7176" max="7176" width="11.5" customWidth="1"/>
    <col min="7177" max="7177" width="17.25" customWidth="1"/>
    <col min="7178" max="7178" width="11.5" customWidth="1"/>
    <col min="7179" max="7179" width="9.75" customWidth="1"/>
    <col min="7180" max="7180" width="12.375" customWidth="1"/>
    <col min="7181" max="7181" width="13.375" customWidth="1"/>
    <col min="7182" max="7182" width="14.875" customWidth="1"/>
    <col min="7425" max="7425" width="3.125" customWidth="1"/>
    <col min="7426" max="7426" width="14.75" customWidth="1"/>
    <col min="7427" max="7427" width="16" bestFit="1" customWidth="1"/>
    <col min="7428" max="7428" width="22.875" customWidth="1"/>
    <col min="7429" max="7429" width="13" customWidth="1"/>
    <col min="7430" max="7430" width="7" customWidth="1"/>
    <col min="7431" max="7431" width="13" customWidth="1"/>
    <col min="7432" max="7432" width="11.5" customWidth="1"/>
    <col min="7433" max="7433" width="17.25" customWidth="1"/>
    <col min="7434" max="7434" width="11.5" customWidth="1"/>
    <col min="7435" max="7435" width="9.75" customWidth="1"/>
    <col min="7436" max="7436" width="12.375" customWidth="1"/>
    <col min="7437" max="7437" width="13.375" customWidth="1"/>
    <col min="7438" max="7438" width="14.875" customWidth="1"/>
    <col min="7681" max="7681" width="3.125" customWidth="1"/>
    <col min="7682" max="7682" width="14.75" customWidth="1"/>
    <col min="7683" max="7683" width="16" bestFit="1" customWidth="1"/>
    <col min="7684" max="7684" width="22.875" customWidth="1"/>
    <col min="7685" max="7685" width="13" customWidth="1"/>
    <col min="7686" max="7686" width="7" customWidth="1"/>
    <col min="7687" max="7687" width="13" customWidth="1"/>
    <col min="7688" max="7688" width="11.5" customWidth="1"/>
    <col min="7689" max="7689" width="17.25" customWidth="1"/>
    <col min="7690" max="7690" width="11.5" customWidth="1"/>
    <col min="7691" max="7691" width="9.75" customWidth="1"/>
    <col min="7692" max="7692" width="12.375" customWidth="1"/>
    <col min="7693" max="7693" width="13.375" customWidth="1"/>
    <col min="7694" max="7694" width="14.875" customWidth="1"/>
    <col min="7937" max="7937" width="3.125" customWidth="1"/>
    <col min="7938" max="7938" width="14.75" customWidth="1"/>
    <col min="7939" max="7939" width="16" bestFit="1" customWidth="1"/>
    <col min="7940" max="7940" width="22.875" customWidth="1"/>
    <col min="7941" max="7941" width="13" customWidth="1"/>
    <col min="7942" max="7942" width="7" customWidth="1"/>
    <col min="7943" max="7943" width="13" customWidth="1"/>
    <col min="7944" max="7944" width="11.5" customWidth="1"/>
    <col min="7945" max="7945" width="17.25" customWidth="1"/>
    <col min="7946" max="7946" width="11.5" customWidth="1"/>
    <col min="7947" max="7947" width="9.75" customWidth="1"/>
    <col min="7948" max="7948" width="12.375" customWidth="1"/>
    <col min="7949" max="7949" width="13.375" customWidth="1"/>
    <col min="7950" max="7950" width="14.875" customWidth="1"/>
    <col min="8193" max="8193" width="3.125" customWidth="1"/>
    <col min="8194" max="8194" width="14.75" customWidth="1"/>
    <col min="8195" max="8195" width="16" bestFit="1" customWidth="1"/>
    <col min="8196" max="8196" width="22.875" customWidth="1"/>
    <col min="8197" max="8197" width="13" customWidth="1"/>
    <col min="8198" max="8198" width="7" customWidth="1"/>
    <col min="8199" max="8199" width="13" customWidth="1"/>
    <col min="8200" max="8200" width="11.5" customWidth="1"/>
    <col min="8201" max="8201" width="17.25" customWidth="1"/>
    <col min="8202" max="8202" width="11.5" customWidth="1"/>
    <col min="8203" max="8203" width="9.75" customWidth="1"/>
    <col min="8204" max="8204" width="12.375" customWidth="1"/>
    <col min="8205" max="8205" width="13.375" customWidth="1"/>
    <col min="8206" max="8206" width="14.875" customWidth="1"/>
    <col min="8449" max="8449" width="3.125" customWidth="1"/>
    <col min="8450" max="8450" width="14.75" customWidth="1"/>
    <col min="8451" max="8451" width="16" bestFit="1" customWidth="1"/>
    <col min="8452" max="8452" width="22.875" customWidth="1"/>
    <col min="8453" max="8453" width="13" customWidth="1"/>
    <col min="8454" max="8454" width="7" customWidth="1"/>
    <col min="8455" max="8455" width="13" customWidth="1"/>
    <col min="8456" max="8456" width="11.5" customWidth="1"/>
    <col min="8457" max="8457" width="17.25" customWidth="1"/>
    <col min="8458" max="8458" width="11.5" customWidth="1"/>
    <col min="8459" max="8459" width="9.75" customWidth="1"/>
    <col min="8460" max="8460" width="12.375" customWidth="1"/>
    <col min="8461" max="8461" width="13.375" customWidth="1"/>
    <col min="8462" max="8462" width="14.875" customWidth="1"/>
    <col min="8705" max="8705" width="3.125" customWidth="1"/>
    <col min="8706" max="8706" width="14.75" customWidth="1"/>
    <col min="8707" max="8707" width="16" bestFit="1" customWidth="1"/>
    <col min="8708" max="8708" width="22.875" customWidth="1"/>
    <col min="8709" max="8709" width="13" customWidth="1"/>
    <col min="8710" max="8710" width="7" customWidth="1"/>
    <col min="8711" max="8711" width="13" customWidth="1"/>
    <col min="8712" max="8712" width="11.5" customWidth="1"/>
    <col min="8713" max="8713" width="17.25" customWidth="1"/>
    <col min="8714" max="8714" width="11.5" customWidth="1"/>
    <col min="8715" max="8715" width="9.75" customWidth="1"/>
    <col min="8716" max="8716" width="12.375" customWidth="1"/>
    <col min="8717" max="8717" width="13.375" customWidth="1"/>
    <col min="8718" max="8718" width="14.875" customWidth="1"/>
    <col min="8961" max="8961" width="3.125" customWidth="1"/>
    <col min="8962" max="8962" width="14.75" customWidth="1"/>
    <col min="8963" max="8963" width="16" bestFit="1" customWidth="1"/>
    <col min="8964" max="8964" width="22.875" customWidth="1"/>
    <col min="8965" max="8965" width="13" customWidth="1"/>
    <col min="8966" max="8966" width="7" customWidth="1"/>
    <col min="8967" max="8967" width="13" customWidth="1"/>
    <col min="8968" max="8968" width="11.5" customWidth="1"/>
    <col min="8969" max="8969" width="17.25" customWidth="1"/>
    <col min="8970" max="8970" width="11.5" customWidth="1"/>
    <col min="8971" max="8971" width="9.75" customWidth="1"/>
    <col min="8972" max="8972" width="12.375" customWidth="1"/>
    <col min="8973" max="8973" width="13.375" customWidth="1"/>
    <col min="8974" max="8974" width="14.875" customWidth="1"/>
    <col min="9217" max="9217" width="3.125" customWidth="1"/>
    <col min="9218" max="9218" width="14.75" customWidth="1"/>
    <col min="9219" max="9219" width="16" bestFit="1" customWidth="1"/>
    <col min="9220" max="9220" width="22.875" customWidth="1"/>
    <col min="9221" max="9221" width="13" customWidth="1"/>
    <col min="9222" max="9222" width="7" customWidth="1"/>
    <col min="9223" max="9223" width="13" customWidth="1"/>
    <col min="9224" max="9224" width="11.5" customWidth="1"/>
    <col min="9225" max="9225" width="17.25" customWidth="1"/>
    <col min="9226" max="9226" width="11.5" customWidth="1"/>
    <col min="9227" max="9227" width="9.75" customWidth="1"/>
    <col min="9228" max="9228" width="12.375" customWidth="1"/>
    <col min="9229" max="9229" width="13.375" customWidth="1"/>
    <col min="9230" max="9230" width="14.875" customWidth="1"/>
    <col min="9473" max="9473" width="3.125" customWidth="1"/>
    <col min="9474" max="9474" width="14.75" customWidth="1"/>
    <col min="9475" max="9475" width="16" bestFit="1" customWidth="1"/>
    <col min="9476" max="9476" width="22.875" customWidth="1"/>
    <col min="9477" max="9477" width="13" customWidth="1"/>
    <col min="9478" max="9478" width="7" customWidth="1"/>
    <col min="9479" max="9479" width="13" customWidth="1"/>
    <col min="9480" max="9480" width="11.5" customWidth="1"/>
    <col min="9481" max="9481" width="17.25" customWidth="1"/>
    <col min="9482" max="9482" width="11.5" customWidth="1"/>
    <col min="9483" max="9483" width="9.75" customWidth="1"/>
    <col min="9484" max="9484" width="12.375" customWidth="1"/>
    <col min="9485" max="9485" width="13.375" customWidth="1"/>
    <col min="9486" max="9486" width="14.875" customWidth="1"/>
    <col min="9729" max="9729" width="3.125" customWidth="1"/>
    <col min="9730" max="9730" width="14.75" customWidth="1"/>
    <col min="9731" max="9731" width="16" bestFit="1" customWidth="1"/>
    <col min="9732" max="9732" width="22.875" customWidth="1"/>
    <col min="9733" max="9733" width="13" customWidth="1"/>
    <col min="9734" max="9734" width="7" customWidth="1"/>
    <col min="9735" max="9735" width="13" customWidth="1"/>
    <col min="9736" max="9736" width="11.5" customWidth="1"/>
    <col min="9737" max="9737" width="17.25" customWidth="1"/>
    <col min="9738" max="9738" width="11.5" customWidth="1"/>
    <col min="9739" max="9739" width="9.75" customWidth="1"/>
    <col min="9740" max="9740" width="12.375" customWidth="1"/>
    <col min="9741" max="9741" width="13.375" customWidth="1"/>
    <col min="9742" max="9742" width="14.875" customWidth="1"/>
    <col min="9985" max="9985" width="3.125" customWidth="1"/>
    <col min="9986" max="9986" width="14.75" customWidth="1"/>
    <col min="9987" max="9987" width="16" bestFit="1" customWidth="1"/>
    <col min="9988" max="9988" width="22.875" customWidth="1"/>
    <col min="9989" max="9989" width="13" customWidth="1"/>
    <col min="9990" max="9990" width="7" customWidth="1"/>
    <col min="9991" max="9991" width="13" customWidth="1"/>
    <col min="9992" max="9992" width="11.5" customWidth="1"/>
    <col min="9993" max="9993" width="17.25" customWidth="1"/>
    <col min="9994" max="9994" width="11.5" customWidth="1"/>
    <col min="9995" max="9995" width="9.75" customWidth="1"/>
    <col min="9996" max="9996" width="12.375" customWidth="1"/>
    <col min="9997" max="9997" width="13.375" customWidth="1"/>
    <col min="9998" max="9998" width="14.875" customWidth="1"/>
    <col min="10241" max="10241" width="3.125" customWidth="1"/>
    <col min="10242" max="10242" width="14.75" customWidth="1"/>
    <col min="10243" max="10243" width="16" bestFit="1" customWidth="1"/>
    <col min="10244" max="10244" width="22.875" customWidth="1"/>
    <col min="10245" max="10245" width="13" customWidth="1"/>
    <col min="10246" max="10246" width="7" customWidth="1"/>
    <col min="10247" max="10247" width="13" customWidth="1"/>
    <col min="10248" max="10248" width="11.5" customWidth="1"/>
    <col min="10249" max="10249" width="17.25" customWidth="1"/>
    <col min="10250" max="10250" width="11.5" customWidth="1"/>
    <col min="10251" max="10251" width="9.75" customWidth="1"/>
    <col min="10252" max="10252" width="12.375" customWidth="1"/>
    <col min="10253" max="10253" width="13.375" customWidth="1"/>
    <col min="10254" max="10254" width="14.875" customWidth="1"/>
    <col min="10497" max="10497" width="3.125" customWidth="1"/>
    <col min="10498" max="10498" width="14.75" customWidth="1"/>
    <col min="10499" max="10499" width="16" bestFit="1" customWidth="1"/>
    <col min="10500" max="10500" width="22.875" customWidth="1"/>
    <col min="10501" max="10501" width="13" customWidth="1"/>
    <col min="10502" max="10502" width="7" customWidth="1"/>
    <col min="10503" max="10503" width="13" customWidth="1"/>
    <col min="10504" max="10504" width="11.5" customWidth="1"/>
    <col min="10505" max="10505" width="17.25" customWidth="1"/>
    <col min="10506" max="10506" width="11.5" customWidth="1"/>
    <col min="10507" max="10507" width="9.75" customWidth="1"/>
    <col min="10508" max="10508" width="12.375" customWidth="1"/>
    <col min="10509" max="10509" width="13.375" customWidth="1"/>
    <col min="10510" max="10510" width="14.875" customWidth="1"/>
    <col min="10753" max="10753" width="3.125" customWidth="1"/>
    <col min="10754" max="10754" width="14.75" customWidth="1"/>
    <col min="10755" max="10755" width="16" bestFit="1" customWidth="1"/>
    <col min="10756" max="10756" width="22.875" customWidth="1"/>
    <col min="10757" max="10757" width="13" customWidth="1"/>
    <col min="10758" max="10758" width="7" customWidth="1"/>
    <col min="10759" max="10759" width="13" customWidth="1"/>
    <col min="10760" max="10760" width="11.5" customWidth="1"/>
    <col min="10761" max="10761" width="17.25" customWidth="1"/>
    <col min="10762" max="10762" width="11.5" customWidth="1"/>
    <col min="10763" max="10763" width="9.75" customWidth="1"/>
    <col min="10764" max="10764" width="12.375" customWidth="1"/>
    <col min="10765" max="10765" width="13.375" customWidth="1"/>
    <col min="10766" max="10766" width="14.875" customWidth="1"/>
    <col min="11009" max="11009" width="3.125" customWidth="1"/>
    <col min="11010" max="11010" width="14.75" customWidth="1"/>
    <col min="11011" max="11011" width="16" bestFit="1" customWidth="1"/>
    <col min="11012" max="11012" width="22.875" customWidth="1"/>
    <col min="11013" max="11013" width="13" customWidth="1"/>
    <col min="11014" max="11014" width="7" customWidth="1"/>
    <col min="11015" max="11015" width="13" customWidth="1"/>
    <col min="11016" max="11016" width="11.5" customWidth="1"/>
    <col min="11017" max="11017" width="17.25" customWidth="1"/>
    <col min="11018" max="11018" width="11.5" customWidth="1"/>
    <col min="11019" max="11019" width="9.75" customWidth="1"/>
    <col min="11020" max="11020" width="12.375" customWidth="1"/>
    <col min="11021" max="11021" width="13.375" customWidth="1"/>
    <col min="11022" max="11022" width="14.875" customWidth="1"/>
    <col min="11265" max="11265" width="3.125" customWidth="1"/>
    <col min="11266" max="11266" width="14.75" customWidth="1"/>
    <col min="11267" max="11267" width="16" bestFit="1" customWidth="1"/>
    <col min="11268" max="11268" width="22.875" customWidth="1"/>
    <col min="11269" max="11269" width="13" customWidth="1"/>
    <col min="11270" max="11270" width="7" customWidth="1"/>
    <col min="11271" max="11271" width="13" customWidth="1"/>
    <col min="11272" max="11272" width="11.5" customWidth="1"/>
    <col min="11273" max="11273" width="17.25" customWidth="1"/>
    <col min="11274" max="11274" width="11.5" customWidth="1"/>
    <col min="11275" max="11275" width="9.75" customWidth="1"/>
    <col min="11276" max="11276" width="12.375" customWidth="1"/>
    <col min="11277" max="11277" width="13.375" customWidth="1"/>
    <col min="11278" max="11278" width="14.875" customWidth="1"/>
    <col min="11521" max="11521" width="3.125" customWidth="1"/>
    <col min="11522" max="11522" width="14.75" customWidth="1"/>
    <col min="11523" max="11523" width="16" bestFit="1" customWidth="1"/>
    <col min="11524" max="11524" width="22.875" customWidth="1"/>
    <col min="11525" max="11525" width="13" customWidth="1"/>
    <col min="11526" max="11526" width="7" customWidth="1"/>
    <col min="11527" max="11527" width="13" customWidth="1"/>
    <col min="11528" max="11528" width="11.5" customWidth="1"/>
    <col min="11529" max="11529" width="17.25" customWidth="1"/>
    <col min="11530" max="11530" width="11.5" customWidth="1"/>
    <col min="11531" max="11531" width="9.75" customWidth="1"/>
    <col min="11532" max="11532" width="12.375" customWidth="1"/>
    <col min="11533" max="11533" width="13.375" customWidth="1"/>
    <col min="11534" max="11534" width="14.875" customWidth="1"/>
    <col min="11777" max="11777" width="3.125" customWidth="1"/>
    <col min="11778" max="11778" width="14.75" customWidth="1"/>
    <col min="11779" max="11779" width="16" bestFit="1" customWidth="1"/>
    <col min="11780" max="11780" width="22.875" customWidth="1"/>
    <col min="11781" max="11781" width="13" customWidth="1"/>
    <col min="11782" max="11782" width="7" customWidth="1"/>
    <col min="11783" max="11783" width="13" customWidth="1"/>
    <col min="11784" max="11784" width="11.5" customWidth="1"/>
    <col min="11785" max="11785" width="17.25" customWidth="1"/>
    <col min="11786" max="11786" width="11.5" customWidth="1"/>
    <col min="11787" max="11787" width="9.75" customWidth="1"/>
    <col min="11788" max="11788" width="12.375" customWidth="1"/>
    <col min="11789" max="11789" width="13.375" customWidth="1"/>
    <col min="11790" max="11790" width="14.875" customWidth="1"/>
    <col min="12033" max="12033" width="3.125" customWidth="1"/>
    <col min="12034" max="12034" width="14.75" customWidth="1"/>
    <col min="12035" max="12035" width="16" bestFit="1" customWidth="1"/>
    <col min="12036" max="12036" width="22.875" customWidth="1"/>
    <col min="12037" max="12037" width="13" customWidth="1"/>
    <col min="12038" max="12038" width="7" customWidth="1"/>
    <col min="12039" max="12039" width="13" customWidth="1"/>
    <col min="12040" max="12040" width="11.5" customWidth="1"/>
    <col min="12041" max="12041" width="17.25" customWidth="1"/>
    <col min="12042" max="12042" width="11.5" customWidth="1"/>
    <col min="12043" max="12043" width="9.75" customWidth="1"/>
    <col min="12044" max="12044" width="12.375" customWidth="1"/>
    <col min="12045" max="12045" width="13.375" customWidth="1"/>
    <col min="12046" max="12046" width="14.875" customWidth="1"/>
    <col min="12289" max="12289" width="3.125" customWidth="1"/>
    <col min="12290" max="12290" width="14.75" customWidth="1"/>
    <col min="12291" max="12291" width="16" bestFit="1" customWidth="1"/>
    <col min="12292" max="12292" width="22.875" customWidth="1"/>
    <col min="12293" max="12293" width="13" customWidth="1"/>
    <col min="12294" max="12294" width="7" customWidth="1"/>
    <col min="12295" max="12295" width="13" customWidth="1"/>
    <col min="12296" max="12296" width="11.5" customWidth="1"/>
    <col min="12297" max="12297" width="17.25" customWidth="1"/>
    <col min="12298" max="12298" width="11.5" customWidth="1"/>
    <col min="12299" max="12299" width="9.75" customWidth="1"/>
    <col min="12300" max="12300" width="12.375" customWidth="1"/>
    <col min="12301" max="12301" width="13.375" customWidth="1"/>
    <col min="12302" max="12302" width="14.875" customWidth="1"/>
    <col min="12545" max="12545" width="3.125" customWidth="1"/>
    <col min="12546" max="12546" width="14.75" customWidth="1"/>
    <col min="12547" max="12547" width="16" bestFit="1" customWidth="1"/>
    <col min="12548" max="12548" width="22.875" customWidth="1"/>
    <col min="12549" max="12549" width="13" customWidth="1"/>
    <col min="12550" max="12550" width="7" customWidth="1"/>
    <col min="12551" max="12551" width="13" customWidth="1"/>
    <col min="12552" max="12552" width="11.5" customWidth="1"/>
    <col min="12553" max="12553" width="17.25" customWidth="1"/>
    <col min="12554" max="12554" width="11.5" customWidth="1"/>
    <col min="12555" max="12555" width="9.75" customWidth="1"/>
    <col min="12556" max="12556" width="12.375" customWidth="1"/>
    <col min="12557" max="12557" width="13.375" customWidth="1"/>
    <col min="12558" max="12558" width="14.875" customWidth="1"/>
    <col min="12801" max="12801" width="3.125" customWidth="1"/>
    <col min="12802" max="12802" width="14.75" customWidth="1"/>
    <col min="12803" max="12803" width="16" bestFit="1" customWidth="1"/>
    <col min="12804" max="12804" width="22.875" customWidth="1"/>
    <col min="12805" max="12805" width="13" customWidth="1"/>
    <col min="12806" max="12806" width="7" customWidth="1"/>
    <col min="12807" max="12807" width="13" customWidth="1"/>
    <col min="12808" max="12808" width="11.5" customWidth="1"/>
    <col min="12809" max="12809" width="17.25" customWidth="1"/>
    <col min="12810" max="12810" width="11.5" customWidth="1"/>
    <col min="12811" max="12811" width="9.75" customWidth="1"/>
    <col min="12812" max="12812" width="12.375" customWidth="1"/>
    <col min="12813" max="12813" width="13.375" customWidth="1"/>
    <col min="12814" max="12814" width="14.875" customWidth="1"/>
    <col min="13057" max="13057" width="3.125" customWidth="1"/>
    <col min="13058" max="13058" width="14.75" customWidth="1"/>
    <col min="13059" max="13059" width="16" bestFit="1" customWidth="1"/>
    <col min="13060" max="13060" width="22.875" customWidth="1"/>
    <col min="13061" max="13061" width="13" customWidth="1"/>
    <col min="13062" max="13062" width="7" customWidth="1"/>
    <col min="13063" max="13063" width="13" customWidth="1"/>
    <col min="13064" max="13064" width="11.5" customWidth="1"/>
    <col min="13065" max="13065" width="17.25" customWidth="1"/>
    <col min="13066" max="13066" width="11.5" customWidth="1"/>
    <col min="13067" max="13067" width="9.75" customWidth="1"/>
    <col min="13068" max="13068" width="12.375" customWidth="1"/>
    <col min="13069" max="13069" width="13.375" customWidth="1"/>
    <col min="13070" max="13070" width="14.875" customWidth="1"/>
    <col min="13313" max="13313" width="3.125" customWidth="1"/>
    <col min="13314" max="13314" width="14.75" customWidth="1"/>
    <col min="13315" max="13315" width="16" bestFit="1" customWidth="1"/>
    <col min="13316" max="13316" width="22.875" customWidth="1"/>
    <col min="13317" max="13317" width="13" customWidth="1"/>
    <col min="13318" max="13318" width="7" customWidth="1"/>
    <col min="13319" max="13319" width="13" customWidth="1"/>
    <col min="13320" max="13320" width="11.5" customWidth="1"/>
    <col min="13321" max="13321" width="17.25" customWidth="1"/>
    <col min="13322" max="13322" width="11.5" customWidth="1"/>
    <col min="13323" max="13323" width="9.75" customWidth="1"/>
    <col min="13324" max="13324" width="12.375" customWidth="1"/>
    <col min="13325" max="13325" width="13.375" customWidth="1"/>
    <col min="13326" max="13326" width="14.875" customWidth="1"/>
    <col min="13569" max="13569" width="3.125" customWidth="1"/>
    <col min="13570" max="13570" width="14.75" customWidth="1"/>
    <col min="13571" max="13571" width="16" bestFit="1" customWidth="1"/>
    <col min="13572" max="13572" width="22.875" customWidth="1"/>
    <col min="13573" max="13573" width="13" customWidth="1"/>
    <col min="13574" max="13574" width="7" customWidth="1"/>
    <col min="13575" max="13575" width="13" customWidth="1"/>
    <col min="13576" max="13576" width="11.5" customWidth="1"/>
    <col min="13577" max="13577" width="17.25" customWidth="1"/>
    <col min="13578" max="13578" width="11.5" customWidth="1"/>
    <col min="13579" max="13579" width="9.75" customWidth="1"/>
    <col min="13580" max="13580" width="12.375" customWidth="1"/>
    <col min="13581" max="13581" width="13.375" customWidth="1"/>
    <col min="13582" max="13582" width="14.875" customWidth="1"/>
    <col min="13825" max="13825" width="3.125" customWidth="1"/>
    <col min="13826" max="13826" width="14.75" customWidth="1"/>
    <col min="13827" max="13827" width="16" bestFit="1" customWidth="1"/>
    <col min="13828" max="13828" width="22.875" customWidth="1"/>
    <col min="13829" max="13829" width="13" customWidth="1"/>
    <col min="13830" max="13830" width="7" customWidth="1"/>
    <col min="13831" max="13831" width="13" customWidth="1"/>
    <col min="13832" max="13832" width="11.5" customWidth="1"/>
    <col min="13833" max="13833" width="17.25" customWidth="1"/>
    <col min="13834" max="13834" width="11.5" customWidth="1"/>
    <col min="13835" max="13835" width="9.75" customWidth="1"/>
    <col min="13836" max="13836" width="12.375" customWidth="1"/>
    <col min="13837" max="13837" width="13.375" customWidth="1"/>
    <col min="13838" max="13838" width="14.875" customWidth="1"/>
    <col min="14081" max="14081" width="3.125" customWidth="1"/>
    <col min="14082" max="14082" width="14.75" customWidth="1"/>
    <col min="14083" max="14083" width="16" bestFit="1" customWidth="1"/>
    <col min="14084" max="14084" width="22.875" customWidth="1"/>
    <col min="14085" max="14085" width="13" customWidth="1"/>
    <col min="14086" max="14086" width="7" customWidth="1"/>
    <col min="14087" max="14087" width="13" customWidth="1"/>
    <col min="14088" max="14088" width="11.5" customWidth="1"/>
    <col min="14089" max="14089" width="17.25" customWidth="1"/>
    <col min="14090" max="14090" width="11.5" customWidth="1"/>
    <col min="14091" max="14091" width="9.75" customWidth="1"/>
    <col min="14092" max="14092" width="12.375" customWidth="1"/>
    <col min="14093" max="14093" width="13.375" customWidth="1"/>
    <col min="14094" max="14094" width="14.875" customWidth="1"/>
    <col min="14337" max="14337" width="3.125" customWidth="1"/>
    <col min="14338" max="14338" width="14.75" customWidth="1"/>
    <col min="14339" max="14339" width="16" bestFit="1" customWidth="1"/>
    <col min="14340" max="14340" width="22.875" customWidth="1"/>
    <col min="14341" max="14341" width="13" customWidth="1"/>
    <col min="14342" max="14342" width="7" customWidth="1"/>
    <col min="14343" max="14343" width="13" customWidth="1"/>
    <col min="14344" max="14344" width="11.5" customWidth="1"/>
    <col min="14345" max="14345" width="17.25" customWidth="1"/>
    <col min="14346" max="14346" width="11.5" customWidth="1"/>
    <col min="14347" max="14347" width="9.75" customWidth="1"/>
    <col min="14348" max="14348" width="12.375" customWidth="1"/>
    <col min="14349" max="14349" width="13.375" customWidth="1"/>
    <col min="14350" max="14350" width="14.875" customWidth="1"/>
    <col min="14593" max="14593" width="3.125" customWidth="1"/>
    <col min="14594" max="14594" width="14.75" customWidth="1"/>
    <col min="14595" max="14595" width="16" bestFit="1" customWidth="1"/>
    <col min="14596" max="14596" width="22.875" customWidth="1"/>
    <col min="14597" max="14597" width="13" customWidth="1"/>
    <col min="14598" max="14598" width="7" customWidth="1"/>
    <col min="14599" max="14599" width="13" customWidth="1"/>
    <col min="14600" max="14600" width="11.5" customWidth="1"/>
    <col min="14601" max="14601" width="17.25" customWidth="1"/>
    <col min="14602" max="14602" width="11.5" customWidth="1"/>
    <col min="14603" max="14603" width="9.75" customWidth="1"/>
    <col min="14604" max="14604" width="12.375" customWidth="1"/>
    <col min="14605" max="14605" width="13.375" customWidth="1"/>
    <col min="14606" max="14606" width="14.875" customWidth="1"/>
    <col min="14849" max="14849" width="3.125" customWidth="1"/>
    <col min="14850" max="14850" width="14.75" customWidth="1"/>
    <col min="14851" max="14851" width="16" bestFit="1" customWidth="1"/>
    <col min="14852" max="14852" width="22.875" customWidth="1"/>
    <col min="14853" max="14853" width="13" customWidth="1"/>
    <col min="14854" max="14854" width="7" customWidth="1"/>
    <col min="14855" max="14855" width="13" customWidth="1"/>
    <col min="14856" max="14856" width="11.5" customWidth="1"/>
    <col min="14857" max="14857" width="17.25" customWidth="1"/>
    <col min="14858" max="14858" width="11.5" customWidth="1"/>
    <col min="14859" max="14859" width="9.75" customWidth="1"/>
    <col min="14860" max="14860" width="12.375" customWidth="1"/>
    <col min="14861" max="14861" width="13.375" customWidth="1"/>
    <col min="14862" max="14862" width="14.875" customWidth="1"/>
    <col min="15105" max="15105" width="3.125" customWidth="1"/>
    <col min="15106" max="15106" width="14.75" customWidth="1"/>
    <col min="15107" max="15107" width="16" bestFit="1" customWidth="1"/>
    <col min="15108" max="15108" width="22.875" customWidth="1"/>
    <col min="15109" max="15109" width="13" customWidth="1"/>
    <col min="15110" max="15110" width="7" customWidth="1"/>
    <col min="15111" max="15111" width="13" customWidth="1"/>
    <col min="15112" max="15112" width="11.5" customWidth="1"/>
    <col min="15113" max="15113" width="17.25" customWidth="1"/>
    <col min="15114" max="15114" width="11.5" customWidth="1"/>
    <col min="15115" max="15115" width="9.75" customWidth="1"/>
    <col min="15116" max="15116" width="12.375" customWidth="1"/>
    <col min="15117" max="15117" width="13.375" customWidth="1"/>
    <col min="15118" max="15118" width="14.875" customWidth="1"/>
    <col min="15361" max="15361" width="3.125" customWidth="1"/>
    <col min="15362" max="15362" width="14.75" customWidth="1"/>
    <col min="15363" max="15363" width="16" bestFit="1" customWidth="1"/>
    <col min="15364" max="15364" width="22.875" customWidth="1"/>
    <col min="15365" max="15365" width="13" customWidth="1"/>
    <col min="15366" max="15366" width="7" customWidth="1"/>
    <col min="15367" max="15367" width="13" customWidth="1"/>
    <col min="15368" max="15368" width="11.5" customWidth="1"/>
    <col min="15369" max="15369" width="17.25" customWidth="1"/>
    <col min="15370" max="15370" width="11.5" customWidth="1"/>
    <col min="15371" max="15371" width="9.75" customWidth="1"/>
    <col min="15372" max="15372" width="12.375" customWidth="1"/>
    <col min="15373" max="15373" width="13.375" customWidth="1"/>
    <col min="15374" max="15374" width="14.875" customWidth="1"/>
    <col min="15617" max="15617" width="3.125" customWidth="1"/>
    <col min="15618" max="15618" width="14.75" customWidth="1"/>
    <col min="15619" max="15619" width="16" bestFit="1" customWidth="1"/>
    <col min="15620" max="15620" width="22.875" customWidth="1"/>
    <col min="15621" max="15621" width="13" customWidth="1"/>
    <col min="15622" max="15622" width="7" customWidth="1"/>
    <col min="15623" max="15623" width="13" customWidth="1"/>
    <col min="15624" max="15624" width="11.5" customWidth="1"/>
    <col min="15625" max="15625" width="17.25" customWidth="1"/>
    <col min="15626" max="15626" width="11.5" customWidth="1"/>
    <col min="15627" max="15627" width="9.75" customWidth="1"/>
    <col min="15628" max="15628" width="12.375" customWidth="1"/>
    <col min="15629" max="15629" width="13.375" customWidth="1"/>
    <col min="15630" max="15630" width="14.875" customWidth="1"/>
    <col min="15873" max="15873" width="3.125" customWidth="1"/>
    <col min="15874" max="15874" width="14.75" customWidth="1"/>
    <col min="15875" max="15875" width="16" bestFit="1" customWidth="1"/>
    <col min="15876" max="15876" width="22.875" customWidth="1"/>
    <col min="15877" max="15877" width="13" customWidth="1"/>
    <col min="15878" max="15878" width="7" customWidth="1"/>
    <col min="15879" max="15879" width="13" customWidth="1"/>
    <col min="15880" max="15880" width="11.5" customWidth="1"/>
    <col min="15881" max="15881" width="17.25" customWidth="1"/>
    <col min="15882" max="15882" width="11.5" customWidth="1"/>
    <col min="15883" max="15883" width="9.75" customWidth="1"/>
    <col min="15884" max="15884" width="12.375" customWidth="1"/>
    <col min="15885" max="15885" width="13.375" customWidth="1"/>
    <col min="15886" max="15886" width="14.875" customWidth="1"/>
    <col min="16129" max="16129" width="3.125" customWidth="1"/>
    <col min="16130" max="16130" width="14.75" customWidth="1"/>
    <col min="16131" max="16131" width="16" bestFit="1" customWidth="1"/>
    <col min="16132" max="16132" width="22.875" customWidth="1"/>
    <col min="16133" max="16133" width="13" customWidth="1"/>
    <col min="16134" max="16134" width="7" customWidth="1"/>
    <col min="16135" max="16135" width="13" customWidth="1"/>
    <col min="16136" max="16136" width="11.5" customWidth="1"/>
    <col min="16137" max="16137" width="17.25" customWidth="1"/>
    <col min="16138" max="16138" width="11.5" customWidth="1"/>
    <col min="16139" max="16139" width="9.75" customWidth="1"/>
    <col min="16140" max="16140" width="12.375" customWidth="1"/>
    <col min="16141" max="16141" width="13.375" customWidth="1"/>
    <col min="16142" max="16142" width="14.875" customWidth="1"/>
  </cols>
  <sheetData>
    <row r="1" spans="1:14" ht="14.25">
      <c r="A1" s="2" t="s">
        <v>142</v>
      </c>
      <c r="B1" s="2" t="s">
        <v>848</v>
      </c>
      <c r="C1" s="3" t="s">
        <v>847</v>
      </c>
      <c r="D1" s="3" t="s">
        <v>190</v>
      </c>
      <c r="E1" s="3" t="s">
        <v>898</v>
      </c>
      <c r="F1" s="3" t="s">
        <v>905</v>
      </c>
      <c r="G1" s="3" t="s">
        <v>901</v>
      </c>
      <c r="H1" s="3" t="s">
        <v>903</v>
      </c>
      <c r="I1" s="3" t="s">
        <v>5563</v>
      </c>
      <c r="J1" s="2" t="s">
        <v>5564</v>
      </c>
      <c r="K1" s="3" t="s">
        <v>831</v>
      </c>
      <c r="L1" s="2" t="s">
        <v>832</v>
      </c>
      <c r="M1" s="3" t="s">
        <v>5565</v>
      </c>
      <c r="N1" s="3" t="s">
        <v>5566</v>
      </c>
    </row>
    <row r="2" spans="1:14" ht="14.25">
      <c r="A2" s="4" t="s">
        <v>177</v>
      </c>
      <c r="B2" s="4">
        <v>1000</v>
      </c>
      <c r="C2" s="7" t="s">
        <v>5519</v>
      </c>
      <c r="D2" s="262" t="s">
        <v>4931</v>
      </c>
      <c r="E2" s="5"/>
      <c r="F2" s="5"/>
      <c r="G2" s="5"/>
      <c r="H2" s="5"/>
      <c r="I2" s="5" t="s">
        <v>177</v>
      </c>
      <c r="J2" s="4" t="s">
        <v>185</v>
      </c>
      <c r="K2" s="5" t="s">
        <v>5567</v>
      </c>
      <c r="L2" s="264">
        <v>42701</v>
      </c>
      <c r="M2" s="262" t="s">
        <v>4931</v>
      </c>
      <c r="N2" s="5" t="s">
        <v>5568</v>
      </c>
    </row>
    <row r="3" spans="1:14" ht="24">
      <c r="A3" s="4" t="s">
        <v>187</v>
      </c>
      <c r="B3" s="4">
        <v>1001</v>
      </c>
      <c r="C3" s="7" t="s">
        <v>1809</v>
      </c>
      <c r="D3" s="262" t="s">
        <v>4932</v>
      </c>
      <c r="E3" s="5"/>
      <c r="F3" s="5"/>
      <c r="G3" s="5"/>
      <c r="H3" s="5"/>
      <c r="I3" s="5" t="s">
        <v>177</v>
      </c>
      <c r="J3" s="4">
        <v>1000</v>
      </c>
      <c r="K3" s="5" t="s">
        <v>5567</v>
      </c>
      <c r="L3" s="264">
        <v>42701</v>
      </c>
      <c r="M3" s="262" t="s">
        <v>4932</v>
      </c>
      <c r="N3" s="5" t="s">
        <v>5568</v>
      </c>
    </row>
    <row r="4" spans="1:14" ht="24">
      <c r="A4" s="4" t="s">
        <v>188</v>
      </c>
      <c r="B4" s="4">
        <v>1002</v>
      </c>
      <c r="C4" s="7" t="s">
        <v>1829</v>
      </c>
      <c r="D4" s="262" t="s">
        <v>4933</v>
      </c>
      <c r="E4" s="5"/>
      <c r="F4" s="5"/>
      <c r="G4" s="5"/>
      <c r="H4" s="5"/>
      <c r="I4" s="5" t="s">
        <v>177</v>
      </c>
      <c r="J4" s="4">
        <v>1000</v>
      </c>
      <c r="K4" s="5" t="s">
        <v>5567</v>
      </c>
      <c r="L4" s="264">
        <v>42701</v>
      </c>
      <c r="M4" s="262" t="s">
        <v>4933</v>
      </c>
      <c r="N4" s="5" t="s">
        <v>5568</v>
      </c>
    </row>
    <row r="5" spans="1:14" ht="24">
      <c r="A5" s="4" t="s">
        <v>189</v>
      </c>
      <c r="B5" s="4">
        <v>1003</v>
      </c>
      <c r="C5" s="7" t="s">
        <v>1851</v>
      </c>
      <c r="D5" s="262" t="s">
        <v>4934</v>
      </c>
      <c r="E5" s="5"/>
      <c r="F5" s="5"/>
      <c r="G5" s="5"/>
      <c r="H5" s="5"/>
      <c r="I5" s="5" t="s">
        <v>177</v>
      </c>
      <c r="J5" s="4">
        <v>1000</v>
      </c>
      <c r="K5" s="5" t="s">
        <v>5567</v>
      </c>
      <c r="L5" s="264">
        <v>42701</v>
      </c>
      <c r="M5" s="262" t="s">
        <v>4934</v>
      </c>
      <c r="N5" s="5" t="s">
        <v>5568</v>
      </c>
    </row>
    <row r="6" spans="1:14" ht="14.25">
      <c r="A6" s="4" t="s">
        <v>192</v>
      </c>
      <c r="B6" s="4">
        <v>1004</v>
      </c>
      <c r="C6" s="7" t="s">
        <v>1869</v>
      </c>
      <c r="D6" s="262" t="s">
        <v>4935</v>
      </c>
      <c r="E6" s="5"/>
      <c r="F6" s="5"/>
      <c r="G6" s="5"/>
      <c r="H6" s="5"/>
      <c r="I6" s="5" t="s">
        <v>177</v>
      </c>
      <c r="J6" s="4">
        <v>1000</v>
      </c>
      <c r="K6" s="5" t="s">
        <v>5567</v>
      </c>
      <c r="L6" s="264">
        <v>42701</v>
      </c>
      <c r="M6" s="262" t="s">
        <v>5233</v>
      </c>
      <c r="N6" s="5" t="s">
        <v>5568</v>
      </c>
    </row>
    <row r="7" spans="1:14" ht="24">
      <c r="A7" s="4" t="s">
        <v>193</v>
      </c>
      <c r="B7" s="4">
        <v>1005</v>
      </c>
      <c r="C7" s="7" t="s">
        <v>5520</v>
      </c>
      <c r="D7" s="71" t="s">
        <v>4936</v>
      </c>
      <c r="E7" s="5"/>
      <c r="F7" s="5"/>
      <c r="G7" s="5"/>
      <c r="H7" s="5"/>
      <c r="I7" s="5" t="s">
        <v>177</v>
      </c>
      <c r="J7" s="4">
        <v>1000</v>
      </c>
      <c r="K7" s="5" t="s">
        <v>5567</v>
      </c>
      <c r="L7" s="264">
        <v>42701</v>
      </c>
      <c r="M7" s="71" t="s">
        <v>5234</v>
      </c>
      <c r="N7" s="5" t="s">
        <v>5568</v>
      </c>
    </row>
    <row r="8" spans="1:14" ht="14.25">
      <c r="B8" s="4">
        <v>1006</v>
      </c>
      <c r="C8" s="7" t="s">
        <v>1902</v>
      </c>
      <c r="D8" s="262" t="s">
        <v>4937</v>
      </c>
      <c r="I8" s="5" t="s">
        <v>177</v>
      </c>
      <c r="J8" s="4">
        <v>1000</v>
      </c>
      <c r="K8" s="5" t="s">
        <v>5567</v>
      </c>
      <c r="L8" s="264">
        <v>42701</v>
      </c>
      <c r="M8" s="262" t="s">
        <v>5235</v>
      </c>
      <c r="N8" s="5" t="s">
        <v>5568</v>
      </c>
    </row>
    <row r="9" spans="1:14" ht="24">
      <c r="B9" s="4">
        <v>1007</v>
      </c>
      <c r="C9" s="7" t="s">
        <v>1920</v>
      </c>
      <c r="D9" s="262" t="s">
        <v>4938</v>
      </c>
      <c r="I9" s="5" t="s">
        <v>177</v>
      </c>
      <c r="J9" s="4">
        <v>1000</v>
      </c>
      <c r="K9" s="5" t="s">
        <v>5567</v>
      </c>
      <c r="L9" s="264">
        <v>42701</v>
      </c>
      <c r="M9" s="262" t="s">
        <v>5236</v>
      </c>
      <c r="N9" s="5" t="s">
        <v>5568</v>
      </c>
    </row>
    <row r="10" spans="1:14" ht="24">
      <c r="B10" s="4">
        <v>1008</v>
      </c>
      <c r="C10" s="7" t="s">
        <v>1936</v>
      </c>
      <c r="D10" s="262" t="s">
        <v>4939</v>
      </c>
      <c r="I10" s="5" t="s">
        <v>177</v>
      </c>
      <c r="J10" s="4">
        <v>1000</v>
      </c>
      <c r="K10" s="5" t="s">
        <v>5567</v>
      </c>
      <c r="L10" s="264">
        <v>42701</v>
      </c>
      <c r="M10" s="262" t="s">
        <v>5237</v>
      </c>
      <c r="N10" s="5" t="s">
        <v>5568</v>
      </c>
    </row>
    <row r="11" spans="1:14" ht="24">
      <c r="B11" s="4">
        <v>1009</v>
      </c>
      <c r="C11" s="7" t="s">
        <v>1945</v>
      </c>
      <c r="D11" s="262" t="s">
        <v>4940</v>
      </c>
      <c r="I11" s="5" t="s">
        <v>177</v>
      </c>
      <c r="J11" s="4">
        <v>1000</v>
      </c>
      <c r="K11" s="5" t="s">
        <v>5567</v>
      </c>
      <c r="L11" s="264">
        <v>42701</v>
      </c>
      <c r="M11" s="262" t="s">
        <v>5238</v>
      </c>
      <c r="N11" s="5" t="s">
        <v>5568</v>
      </c>
    </row>
    <row r="12" spans="1:14" ht="14.25">
      <c r="B12" s="4">
        <v>1010</v>
      </c>
      <c r="C12" s="7" t="s">
        <v>1957</v>
      </c>
      <c r="D12" s="262" t="s">
        <v>4941</v>
      </c>
      <c r="I12" s="5" t="s">
        <v>177</v>
      </c>
      <c r="J12" s="4">
        <v>1000</v>
      </c>
      <c r="K12" s="5" t="s">
        <v>5567</v>
      </c>
      <c r="L12" s="264">
        <v>42701</v>
      </c>
      <c r="M12" s="262" t="s">
        <v>5569</v>
      </c>
      <c r="N12" s="5" t="s">
        <v>5568</v>
      </c>
    </row>
    <row r="13" spans="1:14" ht="14.25">
      <c r="B13" s="4">
        <v>1011</v>
      </c>
      <c r="C13" s="7" t="s">
        <v>1973</v>
      </c>
      <c r="D13" s="262" t="s">
        <v>4942</v>
      </c>
      <c r="I13" s="5" t="s">
        <v>177</v>
      </c>
      <c r="J13" s="4">
        <v>1000</v>
      </c>
      <c r="K13" s="5" t="s">
        <v>5567</v>
      </c>
      <c r="L13" s="264">
        <v>42701</v>
      </c>
      <c r="M13" s="262" t="s">
        <v>5239</v>
      </c>
      <c r="N13" s="5" t="s">
        <v>5568</v>
      </c>
    </row>
    <row r="14" spans="1:14" ht="14.25">
      <c r="B14" s="4">
        <v>1012</v>
      </c>
      <c r="C14" s="7" t="s">
        <v>5521</v>
      </c>
      <c r="D14" s="71" t="s">
        <v>4943</v>
      </c>
      <c r="I14" s="5" t="s">
        <v>177</v>
      </c>
      <c r="J14" s="4">
        <v>1000</v>
      </c>
      <c r="K14" s="5" t="s">
        <v>5567</v>
      </c>
      <c r="L14" s="264">
        <v>42701</v>
      </c>
      <c r="M14" s="71" t="s">
        <v>5570</v>
      </c>
      <c r="N14" s="5" t="s">
        <v>5568</v>
      </c>
    </row>
    <row r="15" spans="1:14" ht="24">
      <c r="B15" s="4">
        <v>1013</v>
      </c>
      <c r="C15" s="7" t="s">
        <v>1996</v>
      </c>
      <c r="D15" s="262" t="s">
        <v>4944</v>
      </c>
      <c r="I15" s="5" t="s">
        <v>177</v>
      </c>
      <c r="J15" s="4">
        <v>1000</v>
      </c>
      <c r="K15" s="5" t="s">
        <v>5567</v>
      </c>
      <c r="L15" s="264">
        <v>42701</v>
      </c>
      <c r="M15" s="262" t="s">
        <v>5571</v>
      </c>
      <c r="N15" s="5" t="s">
        <v>5568</v>
      </c>
    </row>
    <row r="16" spans="1:14" ht="14.25">
      <c r="B16" s="4">
        <v>1014</v>
      </c>
      <c r="C16" s="7" t="s">
        <v>2009</v>
      </c>
      <c r="D16" s="262" t="s">
        <v>4945</v>
      </c>
      <c r="I16" s="5" t="s">
        <v>177</v>
      </c>
      <c r="J16" s="4">
        <v>1000</v>
      </c>
      <c r="K16" s="5" t="s">
        <v>5567</v>
      </c>
      <c r="L16" s="264">
        <v>42701</v>
      </c>
      <c r="M16" s="262" t="s">
        <v>5572</v>
      </c>
      <c r="N16" s="5" t="s">
        <v>5568</v>
      </c>
    </row>
    <row r="17" spans="2:14" ht="24">
      <c r="B17" s="4">
        <v>1015</v>
      </c>
      <c r="C17" s="7" t="s">
        <v>2024</v>
      </c>
      <c r="D17" s="262" t="s">
        <v>4946</v>
      </c>
      <c r="I17" s="5" t="s">
        <v>177</v>
      </c>
      <c r="J17" s="4">
        <v>1000</v>
      </c>
      <c r="K17" s="5" t="s">
        <v>5567</v>
      </c>
      <c r="L17" s="264">
        <v>42701</v>
      </c>
      <c r="M17" s="262" t="s">
        <v>5573</v>
      </c>
      <c r="N17" s="5" t="s">
        <v>5568</v>
      </c>
    </row>
    <row r="18" spans="2:14" ht="24">
      <c r="B18" s="4">
        <v>1016</v>
      </c>
      <c r="C18" s="7" t="s">
        <v>2045</v>
      </c>
      <c r="D18" s="262" t="s">
        <v>4947</v>
      </c>
      <c r="I18" s="5" t="s">
        <v>177</v>
      </c>
      <c r="J18" s="4">
        <v>1000</v>
      </c>
      <c r="K18" s="5" t="s">
        <v>5567</v>
      </c>
      <c r="L18" s="264">
        <v>42701</v>
      </c>
      <c r="M18" s="262" t="s">
        <v>5574</v>
      </c>
      <c r="N18" s="5" t="s">
        <v>5568</v>
      </c>
    </row>
    <row r="19" spans="2:14" ht="14.25">
      <c r="B19" s="4">
        <v>1017</v>
      </c>
      <c r="C19" s="7" t="s">
        <v>2057</v>
      </c>
      <c r="D19" s="262" t="s">
        <v>4948</v>
      </c>
      <c r="I19" s="5" t="s">
        <v>177</v>
      </c>
      <c r="J19" s="4">
        <v>1000</v>
      </c>
      <c r="K19" s="5" t="s">
        <v>5567</v>
      </c>
      <c r="L19" s="264">
        <v>42701</v>
      </c>
      <c r="M19" s="262" t="s">
        <v>5575</v>
      </c>
      <c r="N19" s="5" t="s">
        <v>5568</v>
      </c>
    </row>
    <row r="20" spans="2:14" ht="14.25">
      <c r="B20" s="4">
        <v>1018</v>
      </c>
      <c r="C20" s="7" t="s">
        <v>2083</v>
      </c>
      <c r="D20" s="262" t="s">
        <v>4949</v>
      </c>
      <c r="I20" s="5" t="s">
        <v>177</v>
      </c>
      <c r="J20" s="4">
        <v>1000</v>
      </c>
      <c r="K20" s="5" t="s">
        <v>5567</v>
      </c>
      <c r="L20" s="264">
        <v>42701</v>
      </c>
      <c r="M20" s="262" t="s">
        <v>5576</v>
      </c>
      <c r="N20" s="5" t="s">
        <v>5568</v>
      </c>
    </row>
    <row r="21" spans="2:14" ht="14.25">
      <c r="B21" s="4">
        <v>1019</v>
      </c>
      <c r="C21" s="7" t="s">
        <v>2201</v>
      </c>
      <c r="D21" s="262" t="s">
        <v>4950</v>
      </c>
      <c r="I21" s="5" t="s">
        <v>177</v>
      </c>
      <c r="J21" s="4">
        <v>1000</v>
      </c>
      <c r="K21" s="5" t="s">
        <v>5567</v>
      </c>
      <c r="L21" s="264">
        <v>42701</v>
      </c>
      <c r="M21" s="262" t="s">
        <v>5577</v>
      </c>
      <c r="N21" s="5" t="s">
        <v>5568</v>
      </c>
    </row>
    <row r="22" spans="2:14" ht="14.25">
      <c r="B22" s="4">
        <v>1020</v>
      </c>
      <c r="C22" s="7" t="s">
        <v>2226</v>
      </c>
      <c r="D22" s="262" t="s">
        <v>4951</v>
      </c>
      <c r="I22" s="5" t="s">
        <v>177</v>
      </c>
      <c r="J22" s="4">
        <v>1000</v>
      </c>
      <c r="K22" s="5" t="s">
        <v>5567</v>
      </c>
      <c r="L22" s="264">
        <v>42701</v>
      </c>
      <c r="M22" s="262" t="s">
        <v>5578</v>
      </c>
      <c r="N22" s="5" t="s">
        <v>5568</v>
      </c>
    </row>
    <row r="23" spans="2:14" ht="14.25">
      <c r="B23" s="4">
        <v>1021</v>
      </c>
      <c r="C23" s="7" t="s">
        <v>2250</v>
      </c>
      <c r="D23" s="262" t="s">
        <v>4952</v>
      </c>
      <c r="I23" s="5" t="s">
        <v>177</v>
      </c>
      <c r="J23" s="4">
        <v>1000</v>
      </c>
      <c r="K23" s="5" t="s">
        <v>5567</v>
      </c>
      <c r="L23" s="264">
        <v>42701</v>
      </c>
      <c r="M23" s="262" t="s">
        <v>5579</v>
      </c>
      <c r="N23" s="5" t="s">
        <v>5568</v>
      </c>
    </row>
    <row r="24" spans="2:14" ht="14.25">
      <c r="B24" s="4">
        <v>1022</v>
      </c>
      <c r="C24" s="7" t="s">
        <v>2262</v>
      </c>
      <c r="D24" s="262" t="s">
        <v>4953</v>
      </c>
      <c r="I24" s="5" t="s">
        <v>177</v>
      </c>
      <c r="J24" s="4">
        <v>1000</v>
      </c>
      <c r="K24" s="5" t="s">
        <v>5567</v>
      </c>
      <c r="L24" s="264">
        <v>42701</v>
      </c>
      <c r="M24" s="262" t="s">
        <v>5580</v>
      </c>
      <c r="N24" s="5" t="s">
        <v>5568</v>
      </c>
    </row>
    <row r="25" spans="2:14" ht="14.25">
      <c r="B25" s="4">
        <v>1023</v>
      </c>
      <c r="C25" s="7" t="s">
        <v>2283</v>
      </c>
      <c r="D25" s="262" t="s">
        <v>5581</v>
      </c>
      <c r="I25" s="5" t="s">
        <v>177</v>
      </c>
      <c r="J25" s="4">
        <v>1000</v>
      </c>
      <c r="K25" s="5" t="s">
        <v>5567</v>
      </c>
      <c r="L25" s="264">
        <v>42701</v>
      </c>
      <c r="M25" s="262" t="s">
        <v>5582</v>
      </c>
      <c r="N25" s="5" t="s">
        <v>5568</v>
      </c>
    </row>
    <row r="26" spans="2:14" ht="14.25">
      <c r="B26" s="4">
        <v>1024</v>
      </c>
      <c r="C26" s="7" t="s">
        <v>2286</v>
      </c>
      <c r="D26" s="262" t="s">
        <v>4954</v>
      </c>
      <c r="I26" s="5" t="s">
        <v>177</v>
      </c>
      <c r="J26" s="4">
        <v>1000</v>
      </c>
      <c r="K26" s="5" t="s">
        <v>5567</v>
      </c>
      <c r="L26" s="264">
        <v>42701</v>
      </c>
      <c r="M26" s="262" t="s">
        <v>5583</v>
      </c>
      <c r="N26" s="5" t="s">
        <v>5568</v>
      </c>
    </row>
    <row r="27" spans="2:14" ht="14.25">
      <c r="B27" s="4">
        <v>1025</v>
      </c>
      <c r="C27" s="7" t="s">
        <v>2289</v>
      </c>
      <c r="D27" s="262" t="s">
        <v>4955</v>
      </c>
      <c r="I27" s="5" t="s">
        <v>177</v>
      </c>
      <c r="J27" s="4">
        <v>1000</v>
      </c>
      <c r="K27" s="5" t="s">
        <v>5567</v>
      </c>
      <c r="L27" s="264">
        <v>42701</v>
      </c>
      <c r="M27" s="262" t="s">
        <v>4955</v>
      </c>
      <c r="N27" s="15" t="s">
        <v>5584</v>
      </c>
    </row>
    <row r="28" spans="2:14" ht="14.25">
      <c r="B28" s="4">
        <v>1026</v>
      </c>
      <c r="C28" s="7" t="s">
        <v>2293</v>
      </c>
      <c r="D28" s="262" t="s">
        <v>4956</v>
      </c>
      <c r="I28" s="5" t="s">
        <v>177</v>
      </c>
      <c r="J28" s="4">
        <v>1025</v>
      </c>
      <c r="K28" s="5" t="s">
        <v>5567</v>
      </c>
      <c r="L28" s="264">
        <v>42701</v>
      </c>
      <c r="M28" s="262" t="s">
        <v>5240</v>
      </c>
      <c r="N28" s="15" t="s">
        <v>5584</v>
      </c>
    </row>
    <row r="29" spans="2:14" ht="14.25">
      <c r="B29" s="4">
        <v>1027</v>
      </c>
      <c r="C29" s="7" t="s">
        <v>2296</v>
      </c>
      <c r="D29" s="262" t="s">
        <v>4957</v>
      </c>
      <c r="I29" s="5" t="s">
        <v>177</v>
      </c>
      <c r="J29" s="4">
        <v>1025</v>
      </c>
      <c r="K29" s="5" t="s">
        <v>5567</v>
      </c>
      <c r="L29" s="264">
        <v>42701</v>
      </c>
      <c r="M29" s="262" t="s">
        <v>4930</v>
      </c>
      <c r="N29" s="15" t="s">
        <v>5584</v>
      </c>
    </row>
    <row r="30" spans="2:14" ht="14.25">
      <c r="B30" s="4">
        <v>1028</v>
      </c>
      <c r="C30" s="7" t="s">
        <v>2308</v>
      </c>
      <c r="D30" s="262" t="s">
        <v>4958</v>
      </c>
      <c r="I30" s="5" t="s">
        <v>177</v>
      </c>
      <c r="J30" s="4">
        <v>1025</v>
      </c>
      <c r="K30" s="5" t="s">
        <v>5567</v>
      </c>
      <c r="L30" s="264">
        <v>42701</v>
      </c>
      <c r="M30" s="262" t="s">
        <v>5241</v>
      </c>
      <c r="N30" s="15" t="s">
        <v>5584</v>
      </c>
    </row>
    <row r="31" spans="2:14" ht="14.25">
      <c r="B31" s="4">
        <v>1029</v>
      </c>
      <c r="C31" s="7" t="s">
        <v>2312</v>
      </c>
      <c r="D31" s="262" t="s">
        <v>4959</v>
      </c>
      <c r="I31" s="5" t="s">
        <v>177</v>
      </c>
      <c r="J31" s="4">
        <v>1025</v>
      </c>
      <c r="K31" s="5" t="s">
        <v>5567</v>
      </c>
      <c r="L31" s="264">
        <v>42701</v>
      </c>
      <c r="M31" s="262" t="s">
        <v>5242</v>
      </c>
      <c r="N31" s="15" t="s">
        <v>5584</v>
      </c>
    </row>
    <row r="32" spans="2:14" ht="14.25">
      <c r="B32" s="4">
        <v>1030</v>
      </c>
      <c r="C32" s="7" t="s">
        <v>2324</v>
      </c>
      <c r="D32" s="262" t="s">
        <v>4960</v>
      </c>
      <c r="I32" s="5" t="s">
        <v>177</v>
      </c>
      <c r="J32" s="4">
        <v>1025</v>
      </c>
      <c r="K32" s="5" t="s">
        <v>5567</v>
      </c>
      <c r="L32" s="264">
        <v>42701</v>
      </c>
      <c r="M32" s="262" t="s">
        <v>5243</v>
      </c>
      <c r="N32" s="15" t="s">
        <v>5584</v>
      </c>
    </row>
    <row r="33" spans="2:14" ht="14.25">
      <c r="B33" s="4">
        <v>1031</v>
      </c>
      <c r="C33" s="7" t="s">
        <v>2327</v>
      </c>
      <c r="D33" s="262" t="s">
        <v>4961</v>
      </c>
      <c r="I33" s="5" t="s">
        <v>177</v>
      </c>
      <c r="J33" s="4">
        <v>1025</v>
      </c>
      <c r="K33" s="5" t="s">
        <v>5567</v>
      </c>
      <c r="L33" s="264">
        <v>42701</v>
      </c>
      <c r="M33" s="262" t="s">
        <v>5402</v>
      </c>
      <c r="N33" s="15" t="s">
        <v>5584</v>
      </c>
    </row>
    <row r="34" spans="2:14" ht="14.25">
      <c r="B34" s="4">
        <v>1032</v>
      </c>
      <c r="C34" s="7" t="s">
        <v>2340</v>
      </c>
      <c r="D34" s="262" t="s">
        <v>4962</v>
      </c>
      <c r="I34" s="5" t="s">
        <v>177</v>
      </c>
      <c r="J34" s="4">
        <v>1025</v>
      </c>
      <c r="K34" s="5" t="s">
        <v>5567</v>
      </c>
      <c r="L34" s="264">
        <v>42701</v>
      </c>
      <c r="M34" s="262" t="s">
        <v>5411</v>
      </c>
      <c r="N34" s="15" t="s">
        <v>5584</v>
      </c>
    </row>
    <row r="35" spans="2:14" ht="14.25">
      <c r="B35" s="4">
        <v>1033</v>
      </c>
      <c r="C35" s="7" t="s">
        <v>2352</v>
      </c>
      <c r="D35" s="262" t="s">
        <v>4963</v>
      </c>
      <c r="I35" s="5" t="s">
        <v>177</v>
      </c>
      <c r="J35" s="4">
        <v>1025</v>
      </c>
      <c r="K35" s="5" t="s">
        <v>5567</v>
      </c>
      <c r="L35" s="264">
        <v>42701</v>
      </c>
      <c r="M35" s="262" t="s">
        <v>5438</v>
      </c>
      <c r="N35" s="15" t="s">
        <v>5584</v>
      </c>
    </row>
    <row r="36" spans="2:14" ht="14.25">
      <c r="B36" s="4">
        <v>1034</v>
      </c>
      <c r="C36" s="7" t="s">
        <v>2364</v>
      </c>
      <c r="D36" s="262" t="s">
        <v>4964</v>
      </c>
      <c r="I36" s="5" t="s">
        <v>177</v>
      </c>
      <c r="J36" s="4">
        <v>1025</v>
      </c>
      <c r="K36" s="5" t="s">
        <v>5567</v>
      </c>
      <c r="L36" s="264">
        <v>42701</v>
      </c>
      <c r="M36" s="262" t="s">
        <v>5585</v>
      </c>
      <c r="N36" s="15" t="s">
        <v>5584</v>
      </c>
    </row>
    <row r="37" spans="2:14" ht="14.25">
      <c r="B37" s="4">
        <v>1035</v>
      </c>
      <c r="C37" s="7" t="s">
        <v>2376</v>
      </c>
      <c r="D37" s="262" t="s">
        <v>4965</v>
      </c>
      <c r="I37" s="5" t="s">
        <v>177</v>
      </c>
      <c r="J37" s="4">
        <v>1025</v>
      </c>
      <c r="K37" s="5" t="s">
        <v>5567</v>
      </c>
      <c r="L37" s="264">
        <v>42701</v>
      </c>
      <c r="M37" s="262" t="s">
        <v>5467</v>
      </c>
      <c r="N37" s="15" t="s">
        <v>5584</v>
      </c>
    </row>
    <row r="38" spans="2:14" ht="24">
      <c r="B38" s="4">
        <v>1036</v>
      </c>
      <c r="C38" s="7" t="s">
        <v>2388</v>
      </c>
      <c r="D38" s="262" t="s">
        <v>4966</v>
      </c>
      <c r="I38" s="5" t="s">
        <v>177</v>
      </c>
      <c r="J38" s="4">
        <v>1025</v>
      </c>
      <c r="K38" s="5" t="s">
        <v>5567</v>
      </c>
      <c r="L38" s="264">
        <v>42701</v>
      </c>
      <c r="M38" s="262" t="s">
        <v>5244</v>
      </c>
      <c r="N38" s="15" t="s">
        <v>5584</v>
      </c>
    </row>
    <row r="39" spans="2:14" ht="14.25">
      <c r="B39" s="4">
        <v>1037</v>
      </c>
      <c r="C39" s="7" t="s">
        <v>2400</v>
      </c>
      <c r="D39" s="262" t="s">
        <v>5586</v>
      </c>
      <c r="I39" s="5" t="s">
        <v>177</v>
      </c>
      <c r="J39" s="4">
        <v>1025</v>
      </c>
      <c r="K39" s="5" t="s">
        <v>5567</v>
      </c>
      <c r="L39" s="264">
        <v>42701</v>
      </c>
      <c r="M39" s="262" t="s">
        <v>5587</v>
      </c>
      <c r="N39" s="15" t="s">
        <v>5584</v>
      </c>
    </row>
    <row r="40" spans="2:14" ht="14.25">
      <c r="B40" s="4">
        <v>1038</v>
      </c>
      <c r="C40" s="7" t="s">
        <v>2403</v>
      </c>
      <c r="D40" s="262" t="s">
        <v>5588</v>
      </c>
      <c r="I40" s="5" t="s">
        <v>177</v>
      </c>
      <c r="J40" s="4">
        <v>1025</v>
      </c>
      <c r="K40" s="5" t="s">
        <v>5567</v>
      </c>
      <c r="L40" s="264">
        <v>42701</v>
      </c>
      <c r="M40" s="262" t="s">
        <v>5589</v>
      </c>
      <c r="N40" s="15" t="s">
        <v>5584</v>
      </c>
    </row>
    <row r="41" spans="2:14" ht="14.25">
      <c r="B41" s="4">
        <v>1039</v>
      </c>
      <c r="C41" s="7" t="s">
        <v>2406</v>
      </c>
      <c r="D41" s="262" t="s">
        <v>4967</v>
      </c>
      <c r="I41" s="5" t="s">
        <v>177</v>
      </c>
      <c r="J41" s="4">
        <v>1025</v>
      </c>
      <c r="K41" s="5" t="s">
        <v>5567</v>
      </c>
      <c r="L41" s="264">
        <v>42701</v>
      </c>
      <c r="M41" s="262" t="s">
        <v>5429</v>
      </c>
      <c r="N41" s="15" t="s">
        <v>5584</v>
      </c>
    </row>
    <row r="42" spans="2:14" ht="14.25">
      <c r="B42" s="4">
        <v>1040</v>
      </c>
      <c r="C42" s="7" t="s">
        <v>2418</v>
      </c>
      <c r="D42" s="262" t="s">
        <v>4968</v>
      </c>
      <c r="I42" s="5" t="s">
        <v>177</v>
      </c>
      <c r="J42" s="4">
        <v>1025</v>
      </c>
      <c r="K42" s="5" t="s">
        <v>5567</v>
      </c>
      <c r="L42" s="264">
        <v>42701</v>
      </c>
      <c r="M42" s="262" t="s">
        <v>5420</v>
      </c>
      <c r="N42" s="15" t="s">
        <v>5584</v>
      </c>
    </row>
    <row r="43" spans="2:14" ht="14.25">
      <c r="B43" s="4">
        <v>1041</v>
      </c>
      <c r="C43" s="7" t="s">
        <v>2460</v>
      </c>
      <c r="D43" s="262" t="s">
        <v>4969</v>
      </c>
      <c r="I43" s="5" t="s">
        <v>177</v>
      </c>
      <c r="J43" s="4">
        <v>1025</v>
      </c>
      <c r="K43" s="5" t="s">
        <v>5567</v>
      </c>
      <c r="L43" s="264">
        <v>42701</v>
      </c>
      <c r="M43" s="262" t="s">
        <v>5480</v>
      </c>
      <c r="N43" s="15" t="s">
        <v>5584</v>
      </c>
    </row>
    <row r="44" spans="2:14" ht="24">
      <c r="B44" s="4">
        <v>1042</v>
      </c>
      <c r="C44" s="7" t="s">
        <v>2472</v>
      </c>
      <c r="D44" s="262" t="s">
        <v>4970</v>
      </c>
      <c r="I44" s="5" t="s">
        <v>177</v>
      </c>
      <c r="J44" s="4">
        <v>1025</v>
      </c>
      <c r="K44" s="5" t="s">
        <v>5567</v>
      </c>
      <c r="L44" s="264">
        <v>42701</v>
      </c>
      <c r="M44" s="262" t="s">
        <v>5245</v>
      </c>
      <c r="N44" s="15" t="s">
        <v>5584</v>
      </c>
    </row>
    <row r="45" spans="2:14" ht="24">
      <c r="B45" s="4">
        <v>1043</v>
      </c>
      <c r="C45" s="7" t="s">
        <v>2487</v>
      </c>
      <c r="D45" s="262" t="s">
        <v>4971</v>
      </c>
      <c r="I45" s="5" t="s">
        <v>177</v>
      </c>
      <c r="J45" s="4">
        <v>1025</v>
      </c>
      <c r="K45" s="5" t="s">
        <v>5567</v>
      </c>
      <c r="L45" s="264">
        <v>42701</v>
      </c>
      <c r="M45" s="262" t="s">
        <v>5246</v>
      </c>
      <c r="N45" s="15" t="s">
        <v>5584</v>
      </c>
    </row>
    <row r="46" spans="2:14" ht="24">
      <c r="B46" s="4">
        <v>1044</v>
      </c>
      <c r="C46" s="7" t="s">
        <v>2505</v>
      </c>
      <c r="D46" s="262" t="s">
        <v>4972</v>
      </c>
      <c r="I46" s="5" t="s">
        <v>177</v>
      </c>
      <c r="J46" s="4">
        <v>1025</v>
      </c>
      <c r="K46" s="5" t="s">
        <v>5567</v>
      </c>
      <c r="L46" s="264">
        <v>42701</v>
      </c>
      <c r="M46" s="262" t="s">
        <v>5247</v>
      </c>
      <c r="N46" s="15" t="s">
        <v>5584</v>
      </c>
    </row>
    <row r="47" spans="2:14" ht="14.25">
      <c r="B47" s="4">
        <v>1045</v>
      </c>
      <c r="C47" s="7" t="s">
        <v>2520</v>
      </c>
      <c r="D47" s="262" t="s">
        <v>4973</v>
      </c>
      <c r="I47" s="5" t="s">
        <v>177</v>
      </c>
      <c r="J47" s="4">
        <v>1025</v>
      </c>
      <c r="K47" s="5" t="s">
        <v>5567</v>
      </c>
      <c r="L47" s="264">
        <v>42701</v>
      </c>
      <c r="M47" s="262" t="s">
        <v>5248</v>
      </c>
      <c r="N47" s="15" t="s">
        <v>5584</v>
      </c>
    </row>
    <row r="48" spans="2:14" ht="14.25">
      <c r="B48" s="4">
        <v>1046</v>
      </c>
      <c r="C48" s="7" t="s">
        <v>2535</v>
      </c>
      <c r="D48" s="262" t="s">
        <v>4974</v>
      </c>
      <c r="I48" s="5" t="s">
        <v>177</v>
      </c>
      <c r="J48" s="4">
        <v>1025</v>
      </c>
      <c r="K48" s="5" t="s">
        <v>5567</v>
      </c>
      <c r="L48" s="264">
        <v>42701</v>
      </c>
      <c r="M48" s="262" t="s">
        <v>5249</v>
      </c>
      <c r="N48" s="15" t="s">
        <v>5584</v>
      </c>
    </row>
    <row r="49" spans="2:14" ht="14.25">
      <c r="B49" s="4">
        <v>1047</v>
      </c>
      <c r="C49" s="7" t="s">
        <v>2538</v>
      </c>
      <c r="D49" s="262" t="s">
        <v>4975</v>
      </c>
      <c r="I49" s="5" t="s">
        <v>177</v>
      </c>
      <c r="J49" s="4">
        <v>1025</v>
      </c>
      <c r="K49" s="5" t="s">
        <v>5567</v>
      </c>
      <c r="L49" s="264">
        <v>42701</v>
      </c>
      <c r="M49" s="262" t="s">
        <v>5250</v>
      </c>
      <c r="N49" s="15" t="s">
        <v>5584</v>
      </c>
    </row>
    <row r="50" spans="2:14" ht="14.25">
      <c r="B50" s="4">
        <v>1048</v>
      </c>
      <c r="C50" s="7" t="s">
        <v>2541</v>
      </c>
      <c r="D50" s="262" t="s">
        <v>4976</v>
      </c>
      <c r="I50" s="5" t="s">
        <v>177</v>
      </c>
      <c r="J50" s="4">
        <v>1025</v>
      </c>
      <c r="K50" s="5" t="s">
        <v>5567</v>
      </c>
      <c r="L50" s="264">
        <v>42701</v>
      </c>
      <c r="M50" s="262" t="s">
        <v>5251</v>
      </c>
      <c r="N50" s="15" t="s">
        <v>5584</v>
      </c>
    </row>
    <row r="51" spans="2:14" ht="14.25">
      <c r="B51" s="4">
        <v>1049</v>
      </c>
      <c r="C51" s="7" t="s">
        <v>2544</v>
      </c>
      <c r="D51" s="262" t="s">
        <v>4977</v>
      </c>
      <c r="I51" s="5" t="s">
        <v>177</v>
      </c>
      <c r="J51" s="4">
        <v>1025</v>
      </c>
      <c r="K51" s="5" t="s">
        <v>5567</v>
      </c>
      <c r="L51" s="264">
        <v>42701</v>
      </c>
      <c r="M51" s="262" t="s">
        <v>5252</v>
      </c>
      <c r="N51" s="15" t="s">
        <v>5584</v>
      </c>
    </row>
    <row r="52" spans="2:14" ht="14.25">
      <c r="B52" s="4">
        <v>1050</v>
      </c>
      <c r="C52" s="7" t="s">
        <v>2559</v>
      </c>
      <c r="D52" s="262" t="s">
        <v>4978</v>
      </c>
      <c r="I52" s="5" t="s">
        <v>177</v>
      </c>
      <c r="J52" s="4">
        <v>1025</v>
      </c>
      <c r="K52" s="5" t="s">
        <v>5567</v>
      </c>
      <c r="L52" s="264">
        <v>42701</v>
      </c>
      <c r="M52" s="262" t="s">
        <v>5253</v>
      </c>
      <c r="N52" s="15" t="s">
        <v>5584</v>
      </c>
    </row>
    <row r="53" spans="2:14" ht="14.25">
      <c r="B53" s="4">
        <v>1051</v>
      </c>
      <c r="C53" s="7" t="s">
        <v>2574</v>
      </c>
      <c r="D53" s="262" t="s">
        <v>4979</v>
      </c>
      <c r="I53" s="5" t="s">
        <v>177</v>
      </c>
      <c r="J53" s="4">
        <v>1025</v>
      </c>
      <c r="K53" s="5" t="s">
        <v>5567</v>
      </c>
      <c r="L53" s="264">
        <v>42701</v>
      </c>
      <c r="M53" s="262" t="s">
        <v>5254</v>
      </c>
      <c r="N53" s="15" t="s">
        <v>5584</v>
      </c>
    </row>
    <row r="54" spans="2:14" ht="24">
      <c r="B54" s="4">
        <v>1052</v>
      </c>
      <c r="C54" s="7" t="s">
        <v>2589</v>
      </c>
      <c r="D54" s="262" t="s">
        <v>4980</v>
      </c>
      <c r="I54" s="5" t="s">
        <v>177</v>
      </c>
      <c r="J54" s="4">
        <v>1025</v>
      </c>
      <c r="K54" s="5" t="s">
        <v>5567</v>
      </c>
      <c r="L54" s="264">
        <v>42701</v>
      </c>
      <c r="M54" s="262" t="s">
        <v>5255</v>
      </c>
      <c r="N54" s="15" t="s">
        <v>5584</v>
      </c>
    </row>
    <row r="55" spans="2:14" ht="14.25">
      <c r="B55" s="4">
        <v>1053</v>
      </c>
      <c r="C55" s="7" t="s">
        <v>2604</v>
      </c>
      <c r="D55" s="261" t="s">
        <v>4981</v>
      </c>
      <c r="I55" s="5" t="s">
        <v>177</v>
      </c>
      <c r="J55" s="4">
        <v>1000</v>
      </c>
      <c r="K55" s="5" t="s">
        <v>5567</v>
      </c>
      <c r="L55" s="264">
        <v>42701</v>
      </c>
      <c r="M55" s="261" t="s">
        <v>4981</v>
      </c>
      <c r="N55" s="15" t="s">
        <v>5590</v>
      </c>
    </row>
    <row r="56" spans="2:14" ht="14.25">
      <c r="B56" s="4">
        <v>1054</v>
      </c>
      <c r="C56" s="7" t="s">
        <v>2610</v>
      </c>
      <c r="D56" s="261" t="s">
        <v>4982</v>
      </c>
      <c r="I56" s="5" t="s">
        <v>177</v>
      </c>
      <c r="J56" s="4">
        <v>1053</v>
      </c>
      <c r="K56" s="5" t="s">
        <v>5567</v>
      </c>
      <c r="L56" s="264">
        <v>42701</v>
      </c>
      <c r="M56" s="261" t="s">
        <v>5447</v>
      </c>
      <c r="N56" s="15" t="s">
        <v>5590</v>
      </c>
    </row>
    <row r="57" spans="2:14" ht="14.25">
      <c r="B57" s="4">
        <v>1055</v>
      </c>
      <c r="C57" s="7" t="s">
        <v>2614</v>
      </c>
      <c r="D57" s="261" t="s">
        <v>4983</v>
      </c>
      <c r="I57" s="5" t="s">
        <v>177</v>
      </c>
      <c r="J57" s="4">
        <v>1053</v>
      </c>
      <c r="K57" s="5" t="s">
        <v>5567</v>
      </c>
      <c r="L57" s="264">
        <v>42701</v>
      </c>
      <c r="M57" s="261" t="s">
        <v>5448</v>
      </c>
      <c r="N57" s="15" t="s">
        <v>5590</v>
      </c>
    </row>
    <row r="58" spans="2:14" ht="14.25">
      <c r="B58" s="4">
        <v>1056</v>
      </c>
      <c r="C58" s="7" t="s">
        <v>2617</v>
      </c>
      <c r="D58" s="261" t="s">
        <v>4984</v>
      </c>
      <c r="I58" s="5" t="s">
        <v>177</v>
      </c>
      <c r="J58" s="4">
        <v>1053</v>
      </c>
      <c r="K58" s="5" t="s">
        <v>5567</v>
      </c>
      <c r="L58" s="264">
        <v>42701</v>
      </c>
      <c r="M58" s="261" t="s">
        <v>5449</v>
      </c>
      <c r="N58" s="15" t="s">
        <v>5590</v>
      </c>
    </row>
    <row r="59" spans="2:14" ht="14.25">
      <c r="B59" s="4">
        <v>1057</v>
      </c>
      <c r="C59" s="7" t="s">
        <v>2629</v>
      </c>
      <c r="D59" s="261" t="s">
        <v>4985</v>
      </c>
      <c r="I59" s="5" t="s">
        <v>177</v>
      </c>
      <c r="J59" s="4">
        <v>1053</v>
      </c>
      <c r="K59" s="5" t="s">
        <v>5567</v>
      </c>
      <c r="L59" s="264">
        <v>42701</v>
      </c>
      <c r="M59" s="261" t="s">
        <v>5450</v>
      </c>
      <c r="N59" s="15" t="s">
        <v>5590</v>
      </c>
    </row>
    <row r="60" spans="2:14" ht="24">
      <c r="B60" s="4">
        <v>1058</v>
      </c>
      <c r="C60" s="7" t="s">
        <v>2645</v>
      </c>
      <c r="D60" s="261" t="s">
        <v>4986</v>
      </c>
      <c r="I60" s="5" t="s">
        <v>177</v>
      </c>
      <c r="J60" s="4">
        <v>1053</v>
      </c>
      <c r="K60" s="5" t="s">
        <v>5567</v>
      </c>
      <c r="L60" s="264">
        <v>42701</v>
      </c>
      <c r="M60" s="261" t="s">
        <v>5481</v>
      </c>
      <c r="N60" s="15" t="s">
        <v>5590</v>
      </c>
    </row>
    <row r="61" spans="2:14" ht="14.25">
      <c r="B61" s="4">
        <v>1059</v>
      </c>
      <c r="C61" s="7" t="s">
        <v>2648</v>
      </c>
      <c r="D61" s="261" t="s">
        <v>4987</v>
      </c>
      <c r="I61" s="5" t="s">
        <v>177</v>
      </c>
      <c r="J61" s="4">
        <v>1053</v>
      </c>
      <c r="K61" s="5" t="s">
        <v>5567</v>
      </c>
      <c r="L61" s="264">
        <v>42701</v>
      </c>
      <c r="M61" s="261" t="s">
        <v>5451</v>
      </c>
      <c r="N61" s="15" t="s">
        <v>5590</v>
      </c>
    </row>
    <row r="62" spans="2:14" ht="14.25">
      <c r="B62" s="4">
        <v>1060</v>
      </c>
      <c r="C62" s="7" t="s">
        <v>2669</v>
      </c>
      <c r="D62" s="261" t="s">
        <v>4988</v>
      </c>
      <c r="I62" s="5" t="s">
        <v>177</v>
      </c>
      <c r="J62" s="4">
        <v>1053</v>
      </c>
      <c r="K62" s="5" t="s">
        <v>5567</v>
      </c>
      <c r="L62" s="264">
        <v>42701</v>
      </c>
      <c r="M62" s="261" t="s">
        <v>5468</v>
      </c>
      <c r="N62" s="15" t="s">
        <v>5590</v>
      </c>
    </row>
    <row r="63" spans="2:14" ht="14.25">
      <c r="B63" s="4">
        <v>1061</v>
      </c>
      <c r="C63" s="7" t="s">
        <v>2684</v>
      </c>
      <c r="D63" s="261" t="s">
        <v>4989</v>
      </c>
      <c r="I63" s="5" t="s">
        <v>177</v>
      </c>
      <c r="J63" s="4">
        <v>1053</v>
      </c>
      <c r="K63" s="5" t="s">
        <v>5567</v>
      </c>
      <c r="L63" s="264">
        <v>42701</v>
      </c>
      <c r="M63" s="261" t="s">
        <v>5452</v>
      </c>
      <c r="N63" s="15" t="s">
        <v>5590</v>
      </c>
    </row>
    <row r="64" spans="2:14" ht="24">
      <c r="B64" s="4">
        <v>1062</v>
      </c>
      <c r="C64" s="7" t="s">
        <v>2699</v>
      </c>
      <c r="D64" s="261" t="s">
        <v>4990</v>
      </c>
      <c r="I64" s="5" t="s">
        <v>177</v>
      </c>
      <c r="J64" s="4">
        <v>1053</v>
      </c>
      <c r="K64" s="5" t="s">
        <v>5567</v>
      </c>
      <c r="L64" s="264">
        <v>42701</v>
      </c>
      <c r="M64" s="261" t="s">
        <v>5453</v>
      </c>
      <c r="N64" s="15" t="s">
        <v>5590</v>
      </c>
    </row>
    <row r="65" spans="2:14" ht="24">
      <c r="B65" s="4">
        <v>1063</v>
      </c>
      <c r="C65" s="7" t="s">
        <v>2705</v>
      </c>
      <c r="D65" s="261" t="s">
        <v>4991</v>
      </c>
      <c r="I65" s="5" t="s">
        <v>177</v>
      </c>
      <c r="J65" s="4">
        <v>1053</v>
      </c>
      <c r="K65" s="5" t="s">
        <v>5567</v>
      </c>
      <c r="L65" s="264">
        <v>42701</v>
      </c>
      <c r="M65" s="261" t="s">
        <v>5454</v>
      </c>
      <c r="N65" s="15" t="s">
        <v>5590</v>
      </c>
    </row>
    <row r="66" spans="2:14" ht="14.25">
      <c r="B66" s="4">
        <v>1064</v>
      </c>
      <c r="C66" s="7" t="s">
        <v>2711</v>
      </c>
      <c r="D66" s="261" t="s">
        <v>4992</v>
      </c>
      <c r="I66" s="5" t="s">
        <v>177</v>
      </c>
      <c r="J66" s="4">
        <v>1053</v>
      </c>
      <c r="K66" s="5" t="s">
        <v>5567</v>
      </c>
      <c r="L66" s="264">
        <v>42701</v>
      </c>
      <c r="M66" s="261" t="s">
        <v>5455</v>
      </c>
      <c r="N66" s="15" t="s">
        <v>5590</v>
      </c>
    </row>
    <row r="67" spans="2:14" ht="14.25">
      <c r="B67" s="4">
        <v>1065</v>
      </c>
      <c r="C67" s="7" t="s">
        <v>2714</v>
      </c>
      <c r="D67" s="261" t="s">
        <v>4993</v>
      </c>
      <c r="I67" s="5" t="s">
        <v>177</v>
      </c>
      <c r="J67" s="4">
        <v>1053</v>
      </c>
      <c r="K67" s="5" t="s">
        <v>5567</v>
      </c>
      <c r="L67" s="264">
        <v>42701</v>
      </c>
      <c r="M67" s="261" t="s">
        <v>5505</v>
      </c>
      <c r="N67" s="15" t="s">
        <v>5590</v>
      </c>
    </row>
    <row r="68" spans="2:14" ht="14.25">
      <c r="B68" s="4">
        <v>1066</v>
      </c>
      <c r="C68" s="7" t="s">
        <v>2723</v>
      </c>
      <c r="D68" s="261" t="s">
        <v>4994</v>
      </c>
      <c r="I68" s="5" t="s">
        <v>177</v>
      </c>
      <c r="J68" s="4">
        <v>1053</v>
      </c>
      <c r="K68" s="5" t="s">
        <v>5567</v>
      </c>
      <c r="L68" s="264">
        <v>42701</v>
      </c>
      <c r="M68" s="261" t="s">
        <v>5456</v>
      </c>
      <c r="N68" s="15" t="s">
        <v>5590</v>
      </c>
    </row>
    <row r="69" spans="2:14" ht="14.25">
      <c r="B69" s="4">
        <v>1067</v>
      </c>
      <c r="C69" s="7" t="s">
        <v>2726</v>
      </c>
      <c r="D69" s="261" t="s">
        <v>4995</v>
      </c>
      <c r="I69" s="5" t="s">
        <v>177</v>
      </c>
      <c r="J69" s="4">
        <v>1053</v>
      </c>
      <c r="K69" s="5" t="s">
        <v>5567</v>
      </c>
      <c r="L69" s="264">
        <v>42701</v>
      </c>
      <c r="M69" s="261" t="s">
        <v>5457</v>
      </c>
      <c r="N69" s="15" t="s">
        <v>5590</v>
      </c>
    </row>
    <row r="70" spans="2:14" ht="14.25">
      <c r="B70" s="4">
        <v>1068</v>
      </c>
      <c r="C70" s="7" t="s">
        <v>2753</v>
      </c>
      <c r="D70" s="261" t="s">
        <v>4996</v>
      </c>
      <c r="I70" s="5" t="s">
        <v>177</v>
      </c>
      <c r="J70" s="4">
        <v>1053</v>
      </c>
      <c r="K70" s="5" t="s">
        <v>5567</v>
      </c>
      <c r="L70" s="264">
        <v>42701</v>
      </c>
      <c r="M70" s="261" t="s">
        <v>5506</v>
      </c>
      <c r="N70" s="15" t="s">
        <v>5590</v>
      </c>
    </row>
    <row r="71" spans="2:14" ht="14.25">
      <c r="B71" s="4">
        <v>1069</v>
      </c>
      <c r="C71" s="7" t="s">
        <v>2756</v>
      </c>
      <c r="D71" s="261" t="s">
        <v>4997</v>
      </c>
      <c r="I71" s="5" t="s">
        <v>177</v>
      </c>
      <c r="J71" s="4">
        <v>1053</v>
      </c>
      <c r="K71" s="5" t="s">
        <v>5567</v>
      </c>
      <c r="L71" s="264">
        <v>42701</v>
      </c>
      <c r="M71" s="261" t="s">
        <v>5458</v>
      </c>
      <c r="N71" s="15" t="s">
        <v>5590</v>
      </c>
    </row>
    <row r="72" spans="2:14" ht="14.25">
      <c r="B72" s="4">
        <v>1070</v>
      </c>
      <c r="C72" s="7" t="s">
        <v>2774</v>
      </c>
      <c r="D72" s="261" t="s">
        <v>4998</v>
      </c>
      <c r="I72" s="5" t="s">
        <v>177</v>
      </c>
      <c r="J72" s="4">
        <v>1053</v>
      </c>
      <c r="K72" s="5" t="s">
        <v>5567</v>
      </c>
      <c r="L72" s="264">
        <v>42701</v>
      </c>
      <c r="M72" s="261" t="s">
        <v>5459</v>
      </c>
      <c r="N72" s="15" t="s">
        <v>5590</v>
      </c>
    </row>
    <row r="73" spans="2:14" ht="14.25">
      <c r="B73" s="4">
        <v>1071</v>
      </c>
      <c r="C73" s="7" t="s">
        <v>2777</v>
      </c>
      <c r="D73" s="261" t="s">
        <v>4999</v>
      </c>
      <c r="I73" s="5" t="s">
        <v>177</v>
      </c>
      <c r="J73" s="4">
        <v>1053</v>
      </c>
      <c r="K73" s="5" t="s">
        <v>5567</v>
      </c>
      <c r="L73" s="264">
        <v>42701</v>
      </c>
      <c r="M73" s="261" t="s">
        <v>5460</v>
      </c>
      <c r="N73" s="15" t="s">
        <v>5590</v>
      </c>
    </row>
    <row r="74" spans="2:14" ht="14.25">
      <c r="B74" s="4">
        <v>1072</v>
      </c>
      <c r="C74" s="7" t="s">
        <v>2780</v>
      </c>
      <c r="D74" s="261" t="s">
        <v>5000</v>
      </c>
      <c r="I74" s="5" t="s">
        <v>177</v>
      </c>
      <c r="J74" s="4">
        <v>1053</v>
      </c>
      <c r="K74" s="5" t="s">
        <v>5567</v>
      </c>
      <c r="L74" s="264">
        <v>42701</v>
      </c>
      <c r="M74" s="261" t="s">
        <v>5461</v>
      </c>
      <c r="N74" s="15" t="s">
        <v>5590</v>
      </c>
    </row>
    <row r="75" spans="2:14" ht="14.25">
      <c r="B75" s="4">
        <v>1073</v>
      </c>
      <c r="C75" s="7" t="s">
        <v>2783</v>
      </c>
      <c r="D75" s="261" t="s">
        <v>5001</v>
      </c>
      <c r="I75" s="5" t="s">
        <v>177</v>
      </c>
      <c r="J75" s="4">
        <v>1053</v>
      </c>
      <c r="K75" s="5" t="s">
        <v>5567</v>
      </c>
      <c r="L75" s="264">
        <v>42701</v>
      </c>
      <c r="M75" s="261" t="s">
        <v>5462</v>
      </c>
      <c r="N75" s="15" t="s">
        <v>5590</v>
      </c>
    </row>
    <row r="76" spans="2:14" ht="14.25">
      <c r="B76" s="4">
        <v>1074</v>
      </c>
      <c r="C76" s="7" t="s">
        <v>2786</v>
      </c>
      <c r="D76" s="261" t="s">
        <v>5002</v>
      </c>
      <c r="I76" s="5" t="s">
        <v>177</v>
      </c>
      <c r="J76" s="4">
        <v>1053</v>
      </c>
      <c r="K76" s="5" t="s">
        <v>5567</v>
      </c>
      <c r="L76" s="264">
        <v>42701</v>
      </c>
      <c r="M76" s="261" t="s">
        <v>5463</v>
      </c>
      <c r="N76" s="15" t="s">
        <v>5590</v>
      </c>
    </row>
    <row r="77" spans="2:14" ht="14.25">
      <c r="B77" s="4">
        <v>1075</v>
      </c>
      <c r="C77" s="7" t="s">
        <v>2789</v>
      </c>
      <c r="D77" s="261" t="s">
        <v>5003</v>
      </c>
      <c r="I77" s="5" t="s">
        <v>177</v>
      </c>
      <c r="J77" s="4">
        <v>1053</v>
      </c>
      <c r="K77" s="5" t="s">
        <v>5567</v>
      </c>
      <c r="L77" s="264">
        <v>42701</v>
      </c>
      <c r="M77" s="261" t="s">
        <v>5464</v>
      </c>
      <c r="N77" s="15" t="s">
        <v>5590</v>
      </c>
    </row>
    <row r="78" spans="2:14" ht="14.25">
      <c r="B78" s="4">
        <v>1076</v>
      </c>
      <c r="C78" s="7" t="s">
        <v>2792</v>
      </c>
      <c r="D78" s="261" t="s">
        <v>5004</v>
      </c>
      <c r="I78" s="5" t="s">
        <v>177</v>
      </c>
      <c r="J78" s="4">
        <v>1053</v>
      </c>
      <c r="K78" s="5" t="s">
        <v>5567</v>
      </c>
      <c r="L78" s="264">
        <v>42701</v>
      </c>
      <c r="M78" s="261" t="s">
        <v>5465</v>
      </c>
      <c r="N78" s="15" t="s">
        <v>5590</v>
      </c>
    </row>
    <row r="79" spans="2:14" ht="14.25">
      <c r="B79" s="4">
        <v>1077</v>
      </c>
      <c r="C79" s="7" t="s">
        <v>2795</v>
      </c>
      <c r="D79" s="261" t="s">
        <v>5005</v>
      </c>
      <c r="I79" s="5" t="s">
        <v>177</v>
      </c>
      <c r="J79" s="4">
        <v>1053</v>
      </c>
      <c r="K79" s="5" t="s">
        <v>5567</v>
      </c>
      <c r="L79" s="264">
        <v>42701</v>
      </c>
      <c r="M79" s="261" t="s">
        <v>5466</v>
      </c>
      <c r="N79" s="15" t="s">
        <v>5590</v>
      </c>
    </row>
    <row r="80" spans="2:14" ht="14.25">
      <c r="B80" s="4">
        <v>1078</v>
      </c>
      <c r="C80" s="7" t="s">
        <v>5522</v>
      </c>
      <c r="D80" s="261" t="s">
        <v>5006</v>
      </c>
      <c r="I80" s="5" t="s">
        <v>177</v>
      </c>
      <c r="J80" s="4">
        <v>1000</v>
      </c>
      <c r="K80" s="5" t="s">
        <v>5567</v>
      </c>
      <c r="L80" s="264">
        <v>42701</v>
      </c>
      <c r="M80" s="261" t="s">
        <v>5006</v>
      </c>
      <c r="N80" s="15" t="s">
        <v>5591</v>
      </c>
    </row>
    <row r="81" spans="2:14" ht="14.25">
      <c r="B81" s="4">
        <v>1079</v>
      </c>
      <c r="C81" s="7" t="s">
        <v>2804</v>
      </c>
      <c r="D81" s="261" t="s">
        <v>5007</v>
      </c>
      <c r="I81" s="5" t="s">
        <v>177</v>
      </c>
      <c r="J81" s="4">
        <v>1078</v>
      </c>
      <c r="K81" s="5" t="s">
        <v>5567</v>
      </c>
      <c r="L81" s="264">
        <v>42701</v>
      </c>
      <c r="M81" s="261" t="s">
        <v>5259</v>
      </c>
      <c r="N81" s="15" t="s">
        <v>5591</v>
      </c>
    </row>
    <row r="82" spans="2:14" ht="14.25">
      <c r="B82" s="4">
        <v>1080</v>
      </c>
      <c r="C82" s="7" t="s">
        <v>2821</v>
      </c>
      <c r="D82" s="261" t="s">
        <v>5008</v>
      </c>
      <c r="I82" s="5" t="s">
        <v>177</v>
      </c>
      <c r="J82" s="4">
        <v>1078</v>
      </c>
      <c r="K82" s="5" t="s">
        <v>5567</v>
      </c>
      <c r="L82" s="264">
        <v>42701</v>
      </c>
      <c r="M82" s="261" t="s">
        <v>5260</v>
      </c>
      <c r="N82" s="15" t="s">
        <v>5591</v>
      </c>
    </row>
    <row r="83" spans="2:14" ht="14.25">
      <c r="B83" s="4">
        <v>1081</v>
      </c>
      <c r="C83" s="7" t="s">
        <v>2833</v>
      </c>
      <c r="D83" s="261" t="s">
        <v>5009</v>
      </c>
      <c r="I83" s="5" t="s">
        <v>177</v>
      </c>
      <c r="J83" s="4">
        <v>1078</v>
      </c>
      <c r="K83" s="5" t="s">
        <v>5567</v>
      </c>
      <c r="L83" s="264">
        <v>42701</v>
      </c>
      <c r="M83" s="261" t="s">
        <v>5261</v>
      </c>
      <c r="N83" s="15" t="s">
        <v>5591</v>
      </c>
    </row>
    <row r="84" spans="2:14" ht="24">
      <c r="B84" s="4">
        <v>1082</v>
      </c>
      <c r="C84" s="7" t="s">
        <v>2837</v>
      </c>
      <c r="D84" s="261" t="s">
        <v>5010</v>
      </c>
      <c r="I84" s="5" t="s">
        <v>177</v>
      </c>
      <c r="J84" s="4">
        <v>1078</v>
      </c>
      <c r="K84" s="5" t="s">
        <v>5567</v>
      </c>
      <c r="L84" s="264">
        <v>42701</v>
      </c>
      <c r="M84" s="261" t="s">
        <v>5482</v>
      </c>
      <c r="N84" s="15" t="s">
        <v>5591</v>
      </c>
    </row>
    <row r="85" spans="2:14" ht="14.25">
      <c r="B85" s="4">
        <v>1083</v>
      </c>
      <c r="C85" s="7" t="s">
        <v>2846</v>
      </c>
      <c r="D85" s="261" t="s">
        <v>5011</v>
      </c>
      <c r="I85" s="5" t="s">
        <v>177</v>
      </c>
      <c r="J85" s="4">
        <v>1078</v>
      </c>
      <c r="K85" s="5" t="s">
        <v>5567</v>
      </c>
      <c r="L85" s="264">
        <v>42701</v>
      </c>
      <c r="M85" s="261" t="s">
        <v>5262</v>
      </c>
      <c r="N85" s="15" t="s">
        <v>5591</v>
      </c>
    </row>
    <row r="86" spans="2:14" ht="14.25">
      <c r="B86" s="4">
        <v>1084</v>
      </c>
      <c r="C86" s="7" t="s">
        <v>5523</v>
      </c>
      <c r="D86" s="261" t="s">
        <v>5012</v>
      </c>
      <c r="I86" s="5" t="s">
        <v>177</v>
      </c>
      <c r="J86" s="4">
        <v>1078</v>
      </c>
      <c r="K86" s="5" t="s">
        <v>5567</v>
      </c>
      <c r="L86" s="264">
        <v>42701</v>
      </c>
      <c r="M86" s="261" t="s">
        <v>5263</v>
      </c>
      <c r="N86" s="15" t="s">
        <v>5591</v>
      </c>
    </row>
    <row r="87" spans="2:14" ht="24">
      <c r="B87" s="4">
        <v>1085</v>
      </c>
      <c r="C87" s="7" t="s">
        <v>5524</v>
      </c>
      <c r="D87" s="261" t="s">
        <v>5013</v>
      </c>
      <c r="I87" s="5" t="s">
        <v>177</v>
      </c>
      <c r="J87" s="4">
        <v>1078</v>
      </c>
      <c r="K87" s="5" t="s">
        <v>5567</v>
      </c>
      <c r="L87" s="264">
        <v>42701</v>
      </c>
      <c r="M87" s="261" t="s">
        <v>5403</v>
      </c>
      <c r="N87" s="15" t="s">
        <v>5591</v>
      </c>
    </row>
    <row r="88" spans="2:14" ht="14.25">
      <c r="B88" s="4">
        <v>1086</v>
      </c>
      <c r="C88" s="7" t="s">
        <v>5525</v>
      </c>
      <c r="D88" s="261" t="s">
        <v>5014</v>
      </c>
      <c r="I88" s="5" t="s">
        <v>177</v>
      </c>
      <c r="J88" s="4">
        <v>1078</v>
      </c>
      <c r="K88" s="5" t="s">
        <v>5567</v>
      </c>
      <c r="L88" s="264">
        <v>42701</v>
      </c>
      <c r="M88" s="261" t="s">
        <v>5507</v>
      </c>
      <c r="N88" s="15" t="s">
        <v>5591</v>
      </c>
    </row>
    <row r="89" spans="2:14" ht="14.25">
      <c r="B89" s="4">
        <v>1087</v>
      </c>
      <c r="C89" s="7" t="s">
        <v>5526</v>
      </c>
      <c r="D89" s="261" t="s">
        <v>5015</v>
      </c>
      <c r="I89" s="5" t="s">
        <v>177</v>
      </c>
      <c r="J89" s="4">
        <v>1078</v>
      </c>
      <c r="K89" s="5" t="s">
        <v>5567</v>
      </c>
      <c r="L89" s="264">
        <v>42701</v>
      </c>
      <c r="M89" s="261" t="s">
        <v>5439</v>
      </c>
      <c r="N89" s="15" t="s">
        <v>5591</v>
      </c>
    </row>
    <row r="90" spans="2:14" ht="24">
      <c r="B90" s="4">
        <v>1088</v>
      </c>
      <c r="C90" s="7" t="s">
        <v>5527</v>
      </c>
      <c r="D90" s="261" t="s">
        <v>5016</v>
      </c>
      <c r="I90" s="5" t="s">
        <v>177</v>
      </c>
      <c r="J90" s="4">
        <v>1078</v>
      </c>
      <c r="K90" s="5" t="s">
        <v>5567</v>
      </c>
      <c r="L90" s="264">
        <v>42701</v>
      </c>
      <c r="M90" s="261" t="s">
        <v>5412</v>
      </c>
      <c r="N90" s="15" t="s">
        <v>5591</v>
      </c>
    </row>
    <row r="91" spans="2:14" ht="14.25">
      <c r="B91" s="4">
        <v>1089</v>
      </c>
      <c r="C91" s="7" t="s">
        <v>5528</v>
      </c>
      <c r="D91" s="261" t="s">
        <v>5017</v>
      </c>
      <c r="I91" s="5" t="s">
        <v>177</v>
      </c>
      <c r="J91" s="4">
        <v>1078</v>
      </c>
      <c r="K91" s="5" t="s">
        <v>5567</v>
      </c>
      <c r="L91" s="264">
        <v>42701</v>
      </c>
      <c r="M91" s="261" t="s">
        <v>5430</v>
      </c>
      <c r="N91" s="15" t="s">
        <v>5591</v>
      </c>
    </row>
    <row r="92" spans="2:14" ht="14.25">
      <c r="B92" s="4">
        <v>1090</v>
      </c>
      <c r="C92" s="7" t="s">
        <v>5529</v>
      </c>
      <c r="D92" s="261" t="s">
        <v>5018</v>
      </c>
      <c r="I92" s="5" t="s">
        <v>177</v>
      </c>
      <c r="J92" s="4">
        <v>1078</v>
      </c>
      <c r="K92" s="5" t="s">
        <v>5567</v>
      </c>
      <c r="L92" s="264">
        <v>42701</v>
      </c>
      <c r="M92" s="261" t="s">
        <v>5264</v>
      </c>
      <c r="N92" s="15" t="s">
        <v>5591</v>
      </c>
    </row>
    <row r="93" spans="2:14" ht="14.25">
      <c r="B93" s="4">
        <v>1091</v>
      </c>
      <c r="C93" s="7" t="s">
        <v>5530</v>
      </c>
      <c r="D93" s="261" t="s">
        <v>5019</v>
      </c>
      <c r="I93" s="5" t="s">
        <v>177</v>
      </c>
      <c r="J93" s="4">
        <v>1078</v>
      </c>
      <c r="K93" s="5" t="s">
        <v>5567</v>
      </c>
      <c r="L93" s="264">
        <v>42701</v>
      </c>
      <c r="M93" s="261" t="s">
        <v>5421</v>
      </c>
      <c r="N93" s="15" t="s">
        <v>5591</v>
      </c>
    </row>
    <row r="94" spans="2:14" ht="14.25">
      <c r="B94" s="4">
        <v>1092</v>
      </c>
      <c r="C94" s="7" t="s">
        <v>5531</v>
      </c>
      <c r="D94" s="261" t="s">
        <v>5020</v>
      </c>
      <c r="I94" s="5" t="s">
        <v>177</v>
      </c>
      <c r="J94" s="4">
        <v>1078</v>
      </c>
      <c r="K94" s="5" t="s">
        <v>5567</v>
      </c>
      <c r="L94" s="264">
        <v>42701</v>
      </c>
      <c r="M94" s="261" t="s">
        <v>5508</v>
      </c>
      <c r="N94" s="15" t="s">
        <v>5591</v>
      </c>
    </row>
    <row r="95" spans="2:14" ht="14.25">
      <c r="B95" s="4">
        <v>1093</v>
      </c>
      <c r="C95" s="7" t="s">
        <v>5532</v>
      </c>
      <c r="D95" s="261" t="s">
        <v>5021</v>
      </c>
      <c r="I95" s="5" t="s">
        <v>177</v>
      </c>
      <c r="J95" s="4">
        <v>1078</v>
      </c>
      <c r="K95" s="5" t="s">
        <v>5567</v>
      </c>
      <c r="L95" s="264">
        <v>42701</v>
      </c>
      <c r="M95" s="261" t="s">
        <v>5265</v>
      </c>
      <c r="N95" s="15" t="s">
        <v>5591</v>
      </c>
    </row>
    <row r="96" spans="2:14" ht="14.25">
      <c r="B96" s="4">
        <v>1094</v>
      </c>
      <c r="C96" s="7" t="s">
        <v>2979</v>
      </c>
      <c r="D96" s="261" t="s">
        <v>5022</v>
      </c>
      <c r="I96" s="5" t="s">
        <v>177</v>
      </c>
      <c r="J96" s="4">
        <v>1078</v>
      </c>
      <c r="K96" s="5" t="s">
        <v>5567</v>
      </c>
      <c r="L96" s="264">
        <v>42701</v>
      </c>
      <c r="M96" s="261" t="s">
        <v>5266</v>
      </c>
      <c r="N96" s="15" t="s">
        <v>5591</v>
      </c>
    </row>
    <row r="97" spans="2:14" ht="14.25">
      <c r="B97" s="4">
        <v>1095</v>
      </c>
      <c r="C97" s="7" t="s">
        <v>2982</v>
      </c>
      <c r="D97" s="261" t="s">
        <v>5023</v>
      </c>
      <c r="I97" s="5" t="s">
        <v>177</v>
      </c>
      <c r="J97" s="4">
        <v>1078</v>
      </c>
      <c r="K97" s="5" t="s">
        <v>5567</v>
      </c>
      <c r="L97" s="264">
        <v>42701</v>
      </c>
      <c r="M97" s="261" t="s">
        <v>5267</v>
      </c>
      <c r="N97" s="15" t="s">
        <v>5591</v>
      </c>
    </row>
    <row r="98" spans="2:14" ht="14.25">
      <c r="B98" s="4">
        <v>1096</v>
      </c>
      <c r="C98" s="7" t="s">
        <v>2985</v>
      </c>
      <c r="D98" s="261" t="s">
        <v>5024</v>
      </c>
      <c r="I98" s="5" t="s">
        <v>177</v>
      </c>
      <c r="J98" s="4">
        <v>1078</v>
      </c>
      <c r="K98" s="5" t="s">
        <v>5567</v>
      </c>
      <c r="L98" s="264">
        <v>42701</v>
      </c>
      <c r="M98" s="261" t="s">
        <v>5268</v>
      </c>
      <c r="N98" s="15" t="s">
        <v>5591</v>
      </c>
    </row>
    <row r="99" spans="2:14" ht="14.25">
      <c r="B99" s="4">
        <v>1097</v>
      </c>
      <c r="C99" s="7" t="s">
        <v>2988</v>
      </c>
      <c r="D99" s="261" t="s">
        <v>5025</v>
      </c>
      <c r="I99" s="5" t="s">
        <v>177</v>
      </c>
      <c r="J99" s="4">
        <v>1078</v>
      </c>
      <c r="K99" s="5" t="s">
        <v>5567</v>
      </c>
      <c r="L99" s="264">
        <v>42701</v>
      </c>
      <c r="M99" s="261" t="s">
        <v>5269</v>
      </c>
      <c r="N99" s="15" t="s">
        <v>5591</v>
      </c>
    </row>
    <row r="100" spans="2:14" ht="14.25">
      <c r="B100" s="4">
        <v>1098</v>
      </c>
      <c r="C100" s="7" t="s">
        <v>2991</v>
      </c>
      <c r="D100" s="261" t="s">
        <v>5026</v>
      </c>
      <c r="I100" s="5" t="s">
        <v>177</v>
      </c>
      <c r="J100" s="4">
        <v>1078</v>
      </c>
      <c r="K100" s="5" t="s">
        <v>5567</v>
      </c>
      <c r="L100" s="264">
        <v>42701</v>
      </c>
      <c r="M100" s="261" t="s">
        <v>5270</v>
      </c>
      <c r="N100" s="15" t="s">
        <v>5591</v>
      </c>
    </row>
    <row r="101" spans="2:14" ht="14.25">
      <c r="B101" s="4">
        <v>1099</v>
      </c>
      <c r="C101" s="7" t="s">
        <v>2994</v>
      </c>
      <c r="D101" s="261" t="s">
        <v>5027</v>
      </c>
      <c r="I101" s="5" t="s">
        <v>177</v>
      </c>
      <c r="J101" s="4">
        <v>1078</v>
      </c>
      <c r="K101" s="5" t="s">
        <v>5567</v>
      </c>
      <c r="L101" s="264">
        <v>42701</v>
      </c>
      <c r="M101" s="261" t="s">
        <v>5271</v>
      </c>
      <c r="N101" s="15" t="s">
        <v>5591</v>
      </c>
    </row>
    <row r="102" spans="2:14" ht="14.25">
      <c r="B102" s="4">
        <v>1100</v>
      </c>
      <c r="C102" s="7" t="s">
        <v>2997</v>
      </c>
      <c r="D102" s="261" t="s">
        <v>5028</v>
      </c>
      <c r="I102" s="5" t="s">
        <v>177</v>
      </c>
      <c r="J102" s="4">
        <v>1078</v>
      </c>
      <c r="K102" s="5" t="s">
        <v>5567</v>
      </c>
      <c r="L102" s="264">
        <v>42701</v>
      </c>
      <c r="M102" s="261" t="s">
        <v>5272</v>
      </c>
      <c r="N102" s="15" t="s">
        <v>5591</v>
      </c>
    </row>
    <row r="103" spans="2:14" ht="14.25">
      <c r="B103" s="4">
        <v>1101</v>
      </c>
      <c r="C103" s="7" t="s">
        <v>3000</v>
      </c>
      <c r="D103" s="261" t="s">
        <v>5029</v>
      </c>
      <c r="I103" s="5" t="s">
        <v>177</v>
      </c>
      <c r="J103" s="4">
        <v>1078</v>
      </c>
      <c r="K103" s="5" t="s">
        <v>5567</v>
      </c>
      <c r="L103" s="264">
        <v>42701</v>
      </c>
      <c r="M103" s="261" t="s">
        <v>5273</v>
      </c>
      <c r="N103" s="15" t="s">
        <v>5591</v>
      </c>
    </row>
    <row r="104" spans="2:14" ht="14.25">
      <c r="B104" s="4">
        <v>1102</v>
      </c>
      <c r="C104" s="7" t="s">
        <v>3003</v>
      </c>
      <c r="D104" s="261" t="s">
        <v>5030</v>
      </c>
      <c r="I104" s="5" t="s">
        <v>177</v>
      </c>
      <c r="J104" s="4">
        <v>1078</v>
      </c>
      <c r="K104" s="5" t="s">
        <v>5567</v>
      </c>
      <c r="L104" s="264">
        <v>42701</v>
      </c>
      <c r="M104" s="261" t="s">
        <v>5274</v>
      </c>
      <c r="N104" s="15" t="s">
        <v>5591</v>
      </c>
    </row>
    <row r="105" spans="2:14" ht="14.25">
      <c r="B105" s="4">
        <v>1103</v>
      </c>
      <c r="C105" s="7" t="s">
        <v>3006</v>
      </c>
      <c r="D105" s="261" t="s">
        <v>5031</v>
      </c>
      <c r="I105" s="5" t="s">
        <v>177</v>
      </c>
      <c r="J105" s="4">
        <v>1078</v>
      </c>
      <c r="K105" s="5" t="s">
        <v>5567</v>
      </c>
      <c r="L105" s="264">
        <v>42701</v>
      </c>
      <c r="M105" s="261" t="s">
        <v>5275</v>
      </c>
      <c r="N105" s="15" t="s">
        <v>5591</v>
      </c>
    </row>
    <row r="106" spans="2:14" ht="14.25">
      <c r="B106" s="4">
        <v>1104</v>
      </c>
      <c r="C106" s="7" t="s">
        <v>3009</v>
      </c>
      <c r="D106" s="261" t="s">
        <v>5032</v>
      </c>
      <c r="I106" s="5" t="s">
        <v>177</v>
      </c>
      <c r="J106" s="4">
        <v>1078</v>
      </c>
      <c r="K106" s="5" t="s">
        <v>5567</v>
      </c>
      <c r="L106" s="264">
        <v>42701</v>
      </c>
      <c r="M106" s="261" t="s">
        <v>5276</v>
      </c>
      <c r="N106" s="15" t="s">
        <v>5591</v>
      </c>
    </row>
    <row r="107" spans="2:14" ht="24">
      <c r="B107" s="4">
        <v>1105</v>
      </c>
      <c r="C107" s="7" t="s">
        <v>3012</v>
      </c>
      <c r="D107" s="261" t="s">
        <v>5033</v>
      </c>
      <c r="I107" s="5" t="s">
        <v>177</v>
      </c>
      <c r="J107" s="4">
        <v>1078</v>
      </c>
      <c r="K107" s="5" t="s">
        <v>5567</v>
      </c>
      <c r="L107" s="264">
        <v>42701</v>
      </c>
      <c r="M107" s="261" t="s">
        <v>5277</v>
      </c>
      <c r="N107" s="15" t="s">
        <v>5591</v>
      </c>
    </row>
    <row r="108" spans="2:14" ht="14.25">
      <c r="B108" s="4">
        <v>1106</v>
      </c>
      <c r="C108" s="7" t="s">
        <v>3015</v>
      </c>
      <c r="D108" s="261" t="s">
        <v>5034</v>
      </c>
      <c r="I108" s="5" t="s">
        <v>177</v>
      </c>
      <c r="J108" s="4">
        <v>1078</v>
      </c>
      <c r="K108" s="5" t="s">
        <v>5567</v>
      </c>
      <c r="L108" s="264">
        <v>42701</v>
      </c>
      <c r="M108" s="261" t="s">
        <v>5278</v>
      </c>
      <c r="N108" s="15" t="s">
        <v>5591</v>
      </c>
    </row>
    <row r="109" spans="2:14" ht="14.25">
      <c r="B109" s="4">
        <v>1107</v>
      </c>
      <c r="C109" s="7" t="s">
        <v>3018</v>
      </c>
      <c r="D109" s="261" t="s">
        <v>5035</v>
      </c>
      <c r="I109" s="5" t="s">
        <v>177</v>
      </c>
      <c r="J109" s="4">
        <v>1078</v>
      </c>
      <c r="K109" s="5" t="s">
        <v>5567</v>
      </c>
      <c r="L109" s="264">
        <v>42701</v>
      </c>
      <c r="M109" s="261" t="s">
        <v>5279</v>
      </c>
      <c r="N109" s="15" t="s">
        <v>5591</v>
      </c>
    </row>
    <row r="110" spans="2:14" ht="14.25">
      <c r="B110" s="4">
        <v>1108</v>
      </c>
      <c r="C110" s="7" t="s">
        <v>3021</v>
      </c>
      <c r="D110" s="261" t="s">
        <v>5036</v>
      </c>
      <c r="I110" s="5" t="s">
        <v>177</v>
      </c>
      <c r="J110" s="4">
        <v>1000</v>
      </c>
      <c r="K110" s="5" t="s">
        <v>5567</v>
      </c>
      <c r="L110" s="264">
        <v>42701</v>
      </c>
      <c r="M110" s="261" t="s">
        <v>5036</v>
      </c>
      <c r="N110" s="15" t="s">
        <v>5592</v>
      </c>
    </row>
    <row r="111" spans="2:14" ht="14.25">
      <c r="B111" s="4">
        <v>1109</v>
      </c>
      <c r="C111" s="7" t="s">
        <v>3025</v>
      </c>
      <c r="D111" s="261" t="s">
        <v>5037</v>
      </c>
      <c r="I111" s="5" t="s">
        <v>177</v>
      </c>
      <c r="J111" s="4">
        <v>1108</v>
      </c>
      <c r="K111" s="5" t="s">
        <v>5567</v>
      </c>
      <c r="L111" s="264">
        <v>42701</v>
      </c>
      <c r="M111" s="261" t="s">
        <v>5280</v>
      </c>
      <c r="N111" s="15" t="s">
        <v>5592</v>
      </c>
    </row>
    <row r="112" spans="2:14" ht="14.25">
      <c r="B112" s="4">
        <v>1110</v>
      </c>
      <c r="C112" s="7" t="s">
        <v>3041</v>
      </c>
      <c r="D112" s="261" t="s">
        <v>5038</v>
      </c>
      <c r="I112" s="5" t="s">
        <v>177</v>
      </c>
      <c r="J112" s="4">
        <v>1108</v>
      </c>
      <c r="K112" s="5" t="s">
        <v>5567</v>
      </c>
      <c r="L112" s="264">
        <v>42701</v>
      </c>
      <c r="M112" s="261" t="s">
        <v>5281</v>
      </c>
      <c r="N112" s="15" t="s">
        <v>5592</v>
      </c>
    </row>
    <row r="113" spans="2:14" ht="14.25">
      <c r="B113" s="4">
        <v>1111</v>
      </c>
      <c r="C113" s="7" t="s">
        <v>3054</v>
      </c>
      <c r="D113" s="261" t="s">
        <v>5039</v>
      </c>
      <c r="I113" s="5" t="s">
        <v>177</v>
      </c>
      <c r="J113" s="4">
        <v>1108</v>
      </c>
      <c r="K113" s="5" t="s">
        <v>5567</v>
      </c>
      <c r="L113" s="264">
        <v>42701</v>
      </c>
      <c r="M113" s="261" t="s">
        <v>5282</v>
      </c>
      <c r="N113" s="15" t="s">
        <v>5592</v>
      </c>
    </row>
    <row r="114" spans="2:14" ht="14.25">
      <c r="B114" s="4">
        <v>1112</v>
      </c>
      <c r="C114" s="7" t="s">
        <v>3067</v>
      </c>
      <c r="D114" s="261" t="s">
        <v>5040</v>
      </c>
      <c r="I114" s="5" t="s">
        <v>177</v>
      </c>
      <c r="J114" s="4">
        <v>1108</v>
      </c>
      <c r="K114" s="5" t="s">
        <v>5567</v>
      </c>
      <c r="L114" s="264">
        <v>42701</v>
      </c>
      <c r="M114" s="261" t="s">
        <v>5283</v>
      </c>
      <c r="N114" s="15" t="s">
        <v>5592</v>
      </c>
    </row>
    <row r="115" spans="2:14" ht="14.25">
      <c r="B115" s="4">
        <v>1113</v>
      </c>
      <c r="C115" s="7" t="s">
        <v>3070</v>
      </c>
      <c r="D115" s="261" t="s">
        <v>5041</v>
      </c>
      <c r="I115" s="5" t="s">
        <v>177</v>
      </c>
      <c r="J115" s="4">
        <v>1108</v>
      </c>
      <c r="K115" s="5" t="s">
        <v>5567</v>
      </c>
      <c r="L115" s="264">
        <v>42701</v>
      </c>
      <c r="M115" s="261" t="s">
        <v>5284</v>
      </c>
      <c r="N115" s="15" t="s">
        <v>5592</v>
      </c>
    </row>
    <row r="116" spans="2:14" ht="24">
      <c r="B116" s="4">
        <v>1114</v>
      </c>
      <c r="C116" s="7" t="s">
        <v>3079</v>
      </c>
      <c r="D116" s="261" t="s">
        <v>5042</v>
      </c>
      <c r="I116" s="5" t="s">
        <v>177</v>
      </c>
      <c r="J116" s="4">
        <v>1108</v>
      </c>
      <c r="K116" s="5" t="s">
        <v>5567</v>
      </c>
      <c r="L116" s="264">
        <v>42701</v>
      </c>
      <c r="M116" s="261" t="s">
        <v>5404</v>
      </c>
      <c r="N116" s="15" t="s">
        <v>5592</v>
      </c>
    </row>
    <row r="117" spans="2:14" ht="24">
      <c r="B117" s="4">
        <v>1115</v>
      </c>
      <c r="C117" s="7" t="s">
        <v>3094</v>
      </c>
      <c r="D117" s="261" t="s">
        <v>5043</v>
      </c>
      <c r="I117" s="5" t="s">
        <v>177</v>
      </c>
      <c r="J117" s="4">
        <v>1108</v>
      </c>
      <c r="K117" s="5" t="s">
        <v>5567</v>
      </c>
      <c r="L117" s="264">
        <v>42701</v>
      </c>
      <c r="M117" s="261" t="s">
        <v>5413</v>
      </c>
      <c r="N117" s="15" t="s">
        <v>5592</v>
      </c>
    </row>
    <row r="118" spans="2:14" ht="14.25">
      <c r="B118" s="4">
        <v>1116</v>
      </c>
      <c r="C118" s="7" t="s">
        <v>3106</v>
      </c>
      <c r="D118" s="261" t="s">
        <v>5044</v>
      </c>
      <c r="I118" s="5" t="s">
        <v>177</v>
      </c>
      <c r="J118" s="4">
        <v>1108</v>
      </c>
      <c r="K118" s="5" t="s">
        <v>5567</v>
      </c>
      <c r="L118" s="264">
        <v>42701</v>
      </c>
      <c r="M118" s="261" t="s">
        <v>5469</v>
      </c>
      <c r="N118" s="15" t="s">
        <v>5592</v>
      </c>
    </row>
    <row r="119" spans="2:14" ht="14.25">
      <c r="B119" s="4">
        <v>1117</v>
      </c>
      <c r="C119" s="7" t="s">
        <v>3127</v>
      </c>
      <c r="D119" s="261" t="s">
        <v>5045</v>
      </c>
      <c r="I119" s="5" t="s">
        <v>177</v>
      </c>
      <c r="J119" s="4">
        <v>1108</v>
      </c>
      <c r="K119" s="5" t="s">
        <v>5567</v>
      </c>
      <c r="L119" s="264">
        <v>42701</v>
      </c>
      <c r="M119" s="261" t="s">
        <v>5440</v>
      </c>
      <c r="N119" s="15" t="s">
        <v>5592</v>
      </c>
    </row>
    <row r="120" spans="2:14" ht="14.25">
      <c r="B120" s="4">
        <v>1118</v>
      </c>
      <c r="C120" s="7" t="s">
        <v>3145</v>
      </c>
      <c r="D120" s="261" t="s">
        <v>5046</v>
      </c>
      <c r="I120" s="5" t="s">
        <v>177</v>
      </c>
      <c r="J120" s="4">
        <v>1108</v>
      </c>
      <c r="K120" s="5" t="s">
        <v>5567</v>
      </c>
      <c r="L120" s="264">
        <v>42701</v>
      </c>
      <c r="M120" s="261" t="s">
        <v>5431</v>
      </c>
      <c r="N120" s="15" t="s">
        <v>5592</v>
      </c>
    </row>
    <row r="121" spans="2:14" ht="24">
      <c r="B121" s="4">
        <v>1119</v>
      </c>
      <c r="C121" s="7" t="s">
        <v>3160</v>
      </c>
      <c r="D121" s="261" t="s">
        <v>5047</v>
      </c>
      <c r="I121" s="5" t="s">
        <v>177</v>
      </c>
      <c r="J121" s="4">
        <v>1108</v>
      </c>
      <c r="K121" s="5" t="s">
        <v>5567</v>
      </c>
      <c r="L121" s="264">
        <v>42701</v>
      </c>
      <c r="M121" s="261" t="s">
        <v>5483</v>
      </c>
      <c r="N121" s="15" t="s">
        <v>5592</v>
      </c>
    </row>
    <row r="122" spans="2:14" ht="14.25">
      <c r="B122" s="4">
        <v>1120</v>
      </c>
      <c r="C122" s="7" t="s">
        <v>3169</v>
      </c>
      <c r="D122" s="261" t="s">
        <v>5048</v>
      </c>
      <c r="I122" s="5" t="s">
        <v>177</v>
      </c>
      <c r="J122" s="4">
        <v>1108</v>
      </c>
      <c r="K122" s="5" t="s">
        <v>5567</v>
      </c>
      <c r="L122" s="264">
        <v>42701</v>
      </c>
      <c r="M122" s="261" t="s">
        <v>5509</v>
      </c>
      <c r="N122" s="15" t="s">
        <v>5592</v>
      </c>
    </row>
    <row r="123" spans="2:14" ht="14.25">
      <c r="B123" s="4">
        <v>1121</v>
      </c>
      <c r="C123" s="7" t="s">
        <v>3181</v>
      </c>
      <c r="D123" s="261" t="s">
        <v>5049</v>
      </c>
      <c r="I123" s="5" t="s">
        <v>177</v>
      </c>
      <c r="J123" s="4">
        <v>1108</v>
      </c>
      <c r="K123" s="5" t="s">
        <v>5567</v>
      </c>
      <c r="L123" s="264">
        <v>42701</v>
      </c>
      <c r="M123" s="261" t="s">
        <v>5510</v>
      </c>
      <c r="N123" s="15" t="s">
        <v>5592</v>
      </c>
    </row>
    <row r="124" spans="2:14" ht="14.25">
      <c r="B124" s="4">
        <v>1122</v>
      </c>
      <c r="C124" s="7" t="s">
        <v>3190</v>
      </c>
      <c r="D124" s="261" t="s">
        <v>5050</v>
      </c>
      <c r="I124" s="5" t="s">
        <v>177</v>
      </c>
      <c r="J124" s="4">
        <v>1108</v>
      </c>
      <c r="K124" s="5" t="s">
        <v>5567</v>
      </c>
      <c r="L124" s="264">
        <v>42701</v>
      </c>
      <c r="M124" s="261" t="s">
        <v>5422</v>
      </c>
      <c r="N124" s="15" t="s">
        <v>5592</v>
      </c>
    </row>
    <row r="125" spans="2:14" ht="14.25">
      <c r="B125" s="4">
        <v>1123</v>
      </c>
      <c r="C125" s="7" t="s">
        <v>3220</v>
      </c>
      <c r="D125" s="261" t="s">
        <v>5051</v>
      </c>
      <c r="I125" s="5" t="s">
        <v>177</v>
      </c>
      <c r="J125" s="4">
        <v>1108</v>
      </c>
      <c r="K125" s="5" t="s">
        <v>5567</v>
      </c>
      <c r="L125" s="264">
        <v>42701</v>
      </c>
      <c r="M125" s="261" t="s">
        <v>5285</v>
      </c>
      <c r="N125" s="15" t="s">
        <v>5592</v>
      </c>
    </row>
    <row r="126" spans="2:14" ht="14.25">
      <c r="B126" s="4">
        <v>1124</v>
      </c>
      <c r="C126" s="7" t="s">
        <v>3238</v>
      </c>
      <c r="D126" s="261" t="s">
        <v>5052</v>
      </c>
      <c r="I126" s="5" t="s">
        <v>177</v>
      </c>
      <c r="J126" s="4">
        <v>1108</v>
      </c>
      <c r="K126" s="5" t="s">
        <v>5567</v>
      </c>
      <c r="L126" s="264">
        <v>42701</v>
      </c>
      <c r="M126" s="261" t="s">
        <v>5286</v>
      </c>
      <c r="N126" s="15" t="s">
        <v>5592</v>
      </c>
    </row>
    <row r="127" spans="2:14" ht="14.25">
      <c r="B127" s="4">
        <v>1125</v>
      </c>
      <c r="C127" s="7" t="s">
        <v>3241</v>
      </c>
      <c r="D127" s="261" t="s">
        <v>5053</v>
      </c>
      <c r="I127" s="5" t="s">
        <v>177</v>
      </c>
      <c r="J127" s="4">
        <v>1108</v>
      </c>
      <c r="K127" s="5" t="s">
        <v>5567</v>
      </c>
      <c r="L127" s="264">
        <v>42701</v>
      </c>
      <c r="M127" s="261" t="s">
        <v>5287</v>
      </c>
      <c r="N127" s="15" t="s">
        <v>5592</v>
      </c>
    </row>
    <row r="128" spans="2:14" ht="14.25">
      <c r="B128" s="4">
        <v>1126</v>
      </c>
      <c r="C128" s="7" t="s">
        <v>3244</v>
      </c>
      <c r="D128" s="261" t="s">
        <v>5054</v>
      </c>
      <c r="I128" s="5" t="s">
        <v>177</v>
      </c>
      <c r="J128" s="4">
        <v>1108</v>
      </c>
      <c r="K128" s="5" t="s">
        <v>5567</v>
      </c>
      <c r="L128" s="264">
        <v>42701</v>
      </c>
      <c r="M128" s="261" t="s">
        <v>5288</v>
      </c>
      <c r="N128" s="15" t="s">
        <v>5592</v>
      </c>
    </row>
    <row r="129" spans="2:14" ht="14.25">
      <c r="B129" s="4">
        <v>1127</v>
      </c>
      <c r="C129" s="7" t="s">
        <v>3247</v>
      </c>
      <c r="D129" s="261" t="s">
        <v>5055</v>
      </c>
      <c r="I129" s="5" t="s">
        <v>177</v>
      </c>
      <c r="J129" s="4">
        <v>1108</v>
      </c>
      <c r="K129" s="5" t="s">
        <v>5567</v>
      </c>
      <c r="L129" s="264">
        <v>42701</v>
      </c>
      <c r="M129" s="261" t="s">
        <v>5289</v>
      </c>
      <c r="N129" s="15" t="s">
        <v>5592</v>
      </c>
    </row>
    <row r="130" spans="2:14" ht="14.25">
      <c r="B130" s="4">
        <v>1128</v>
      </c>
      <c r="C130" s="7" t="s">
        <v>3250</v>
      </c>
      <c r="D130" s="261" t="s">
        <v>5056</v>
      </c>
      <c r="I130" s="5" t="s">
        <v>177</v>
      </c>
      <c r="J130" s="4">
        <v>1108</v>
      </c>
      <c r="K130" s="5" t="s">
        <v>5567</v>
      </c>
      <c r="L130" s="264">
        <v>42701</v>
      </c>
      <c r="M130" s="261" t="s">
        <v>5290</v>
      </c>
      <c r="N130" s="15" t="s">
        <v>5592</v>
      </c>
    </row>
    <row r="131" spans="2:14" ht="14.25">
      <c r="B131" s="4">
        <v>1129</v>
      </c>
      <c r="C131" s="7" t="s">
        <v>3253</v>
      </c>
      <c r="D131" s="261" t="s">
        <v>5057</v>
      </c>
      <c r="I131" s="5" t="s">
        <v>177</v>
      </c>
      <c r="J131" s="4">
        <v>1108</v>
      </c>
      <c r="K131" s="5" t="s">
        <v>5567</v>
      </c>
      <c r="L131" s="264">
        <v>42701</v>
      </c>
      <c r="M131" s="261" t="s">
        <v>5291</v>
      </c>
      <c r="N131" s="15" t="s">
        <v>5592</v>
      </c>
    </row>
    <row r="132" spans="2:14" ht="14.25">
      <c r="B132" s="4">
        <v>1130</v>
      </c>
      <c r="C132" s="7" t="s">
        <v>3256</v>
      </c>
      <c r="D132" s="261" t="s">
        <v>5058</v>
      </c>
      <c r="I132" s="5" t="s">
        <v>177</v>
      </c>
      <c r="J132" s="4">
        <v>1108</v>
      </c>
      <c r="K132" s="5" t="s">
        <v>5567</v>
      </c>
      <c r="L132" s="264">
        <v>42701</v>
      </c>
      <c r="M132" s="261" t="s">
        <v>5292</v>
      </c>
      <c r="N132" s="15" t="s">
        <v>5592</v>
      </c>
    </row>
    <row r="133" spans="2:14" ht="14.25">
      <c r="B133" s="4">
        <v>1131</v>
      </c>
      <c r="C133" s="7" t="s">
        <v>3259</v>
      </c>
      <c r="D133" s="261" t="s">
        <v>5059</v>
      </c>
      <c r="I133" s="5" t="s">
        <v>177</v>
      </c>
      <c r="J133" s="4">
        <v>1108</v>
      </c>
      <c r="K133" s="5" t="s">
        <v>5567</v>
      </c>
      <c r="L133" s="264">
        <v>42701</v>
      </c>
      <c r="M133" s="261" t="s">
        <v>5293</v>
      </c>
      <c r="N133" s="15" t="s">
        <v>5592</v>
      </c>
    </row>
    <row r="134" spans="2:14" ht="14.25">
      <c r="B134" s="4">
        <v>1132</v>
      </c>
      <c r="C134" s="7" t="s">
        <v>3262</v>
      </c>
      <c r="D134" s="261" t="s">
        <v>5060</v>
      </c>
      <c r="I134" s="5" t="s">
        <v>177</v>
      </c>
      <c r="J134" s="4">
        <v>1108</v>
      </c>
      <c r="K134" s="5" t="s">
        <v>5567</v>
      </c>
      <c r="L134" s="264">
        <v>42701</v>
      </c>
      <c r="M134" s="261" t="s">
        <v>5294</v>
      </c>
      <c r="N134" s="15" t="s">
        <v>5592</v>
      </c>
    </row>
    <row r="135" spans="2:14" ht="14.25">
      <c r="B135" s="4">
        <v>1133</v>
      </c>
      <c r="C135" s="7" t="s">
        <v>3265</v>
      </c>
      <c r="D135" s="261" t="s">
        <v>5061</v>
      </c>
      <c r="I135" s="5" t="s">
        <v>177</v>
      </c>
      <c r="J135" s="4">
        <v>1108</v>
      </c>
      <c r="K135" s="5" t="s">
        <v>5567</v>
      </c>
      <c r="L135" s="264">
        <v>42701</v>
      </c>
      <c r="M135" s="261" t="s">
        <v>5295</v>
      </c>
      <c r="N135" s="15" t="s">
        <v>5592</v>
      </c>
    </row>
    <row r="136" spans="2:14" ht="14.25">
      <c r="B136" s="4">
        <v>1134</v>
      </c>
      <c r="C136" s="7" t="s">
        <v>3268</v>
      </c>
      <c r="D136" s="261" t="s">
        <v>5062</v>
      </c>
      <c r="I136" s="5" t="s">
        <v>177</v>
      </c>
      <c r="J136" s="4">
        <v>1108</v>
      </c>
      <c r="K136" s="5" t="s">
        <v>5567</v>
      </c>
      <c r="L136" s="264">
        <v>42701</v>
      </c>
      <c r="M136" s="261" t="s">
        <v>5296</v>
      </c>
      <c r="N136" s="15" t="s">
        <v>5592</v>
      </c>
    </row>
    <row r="137" spans="2:14" ht="24">
      <c r="B137" s="4">
        <v>1135</v>
      </c>
      <c r="C137" s="7" t="s">
        <v>3271</v>
      </c>
      <c r="D137" s="261" t="s">
        <v>5063</v>
      </c>
      <c r="I137" s="5" t="s">
        <v>177</v>
      </c>
      <c r="J137" s="4">
        <v>1108</v>
      </c>
      <c r="K137" s="5" t="s">
        <v>5567</v>
      </c>
      <c r="L137" s="264">
        <v>42701</v>
      </c>
      <c r="M137" s="261" t="s">
        <v>5297</v>
      </c>
      <c r="N137" s="15" t="s">
        <v>5592</v>
      </c>
    </row>
    <row r="138" spans="2:14" ht="14.25">
      <c r="B138" s="4">
        <v>1136</v>
      </c>
      <c r="C138" s="7" t="s">
        <v>3274</v>
      </c>
      <c r="D138" s="262" t="s">
        <v>5064</v>
      </c>
      <c r="I138" s="5" t="s">
        <v>177</v>
      </c>
      <c r="J138" s="4">
        <v>1000</v>
      </c>
      <c r="K138" s="5" t="s">
        <v>5567</v>
      </c>
      <c r="L138" s="264">
        <v>42701</v>
      </c>
      <c r="M138" s="262" t="s">
        <v>5064</v>
      </c>
      <c r="N138" s="15" t="s">
        <v>5593</v>
      </c>
    </row>
    <row r="139" spans="2:14" ht="14.25">
      <c r="B139" s="4">
        <v>1137</v>
      </c>
      <c r="C139" s="7" t="s">
        <v>3278</v>
      </c>
      <c r="D139" s="262" t="s">
        <v>5065</v>
      </c>
      <c r="I139" s="5" t="s">
        <v>177</v>
      </c>
      <c r="J139" s="4">
        <v>1136</v>
      </c>
      <c r="K139" s="5" t="s">
        <v>5567</v>
      </c>
      <c r="L139" s="264">
        <v>42701</v>
      </c>
      <c r="M139" s="262" t="s">
        <v>5298</v>
      </c>
      <c r="N139" s="15" t="s">
        <v>5593</v>
      </c>
    </row>
    <row r="140" spans="2:14" ht="14.25">
      <c r="B140" s="4">
        <v>1138</v>
      </c>
      <c r="C140" s="7" t="s">
        <v>3281</v>
      </c>
      <c r="D140" s="262" t="s">
        <v>5066</v>
      </c>
      <c r="I140" s="5" t="s">
        <v>177</v>
      </c>
      <c r="J140" s="4">
        <v>1136</v>
      </c>
      <c r="K140" s="5" t="s">
        <v>5567</v>
      </c>
      <c r="L140" s="264">
        <v>42701</v>
      </c>
      <c r="M140" s="262" t="s">
        <v>5299</v>
      </c>
      <c r="N140" s="15" t="s">
        <v>5593</v>
      </c>
    </row>
    <row r="141" spans="2:14" ht="14.25">
      <c r="B141" s="4">
        <v>1139</v>
      </c>
      <c r="C141" s="7" t="s">
        <v>3284</v>
      </c>
      <c r="D141" s="262" t="s">
        <v>5067</v>
      </c>
      <c r="I141" s="5" t="s">
        <v>177</v>
      </c>
      <c r="J141" s="4">
        <v>1136</v>
      </c>
      <c r="K141" s="5" t="s">
        <v>5567</v>
      </c>
      <c r="L141" s="264">
        <v>42701</v>
      </c>
      <c r="M141" s="262" t="s">
        <v>5300</v>
      </c>
      <c r="N141" s="15" t="s">
        <v>5593</v>
      </c>
    </row>
    <row r="142" spans="2:14" ht="14.25">
      <c r="B142" s="4">
        <v>1140</v>
      </c>
      <c r="C142" s="7" t="s">
        <v>3296</v>
      </c>
      <c r="D142" s="262" t="s">
        <v>5068</v>
      </c>
      <c r="I142" s="5" t="s">
        <v>177</v>
      </c>
      <c r="J142" s="4">
        <v>1136</v>
      </c>
      <c r="K142" s="5" t="s">
        <v>5567</v>
      </c>
      <c r="L142" s="264">
        <v>42701</v>
      </c>
      <c r="M142" s="262" t="s">
        <v>5301</v>
      </c>
      <c r="N142" s="15" t="s">
        <v>5593</v>
      </c>
    </row>
    <row r="143" spans="2:14" ht="14.25">
      <c r="B143" s="4">
        <v>1141</v>
      </c>
      <c r="C143" s="7" t="s">
        <v>3299</v>
      </c>
      <c r="D143" s="262" t="s">
        <v>5069</v>
      </c>
      <c r="I143" s="5" t="s">
        <v>177</v>
      </c>
      <c r="J143" s="4">
        <v>1136</v>
      </c>
      <c r="K143" s="5" t="s">
        <v>5567</v>
      </c>
      <c r="L143" s="264">
        <v>42701</v>
      </c>
      <c r="M143" s="262" t="s">
        <v>5302</v>
      </c>
      <c r="N143" s="15" t="s">
        <v>5593</v>
      </c>
    </row>
    <row r="144" spans="2:14" ht="24">
      <c r="B144" s="4">
        <v>1142</v>
      </c>
      <c r="C144" s="7" t="s">
        <v>3302</v>
      </c>
      <c r="D144" s="262" t="s">
        <v>5070</v>
      </c>
      <c r="I144" s="5" t="s">
        <v>177</v>
      </c>
      <c r="J144" s="4">
        <v>1136</v>
      </c>
      <c r="K144" s="5" t="s">
        <v>5567</v>
      </c>
      <c r="L144" s="264">
        <v>42701</v>
      </c>
      <c r="M144" s="262" t="s">
        <v>5405</v>
      </c>
      <c r="N144" s="15" t="s">
        <v>5593</v>
      </c>
    </row>
    <row r="145" spans="2:14" ht="14.25">
      <c r="B145" s="4">
        <v>1143</v>
      </c>
      <c r="C145" s="7" t="s">
        <v>3315</v>
      </c>
      <c r="D145" s="262" t="s">
        <v>5071</v>
      </c>
      <c r="I145" s="5" t="s">
        <v>177</v>
      </c>
      <c r="J145" s="4">
        <v>1136</v>
      </c>
      <c r="K145" s="5" t="s">
        <v>5567</v>
      </c>
      <c r="L145" s="264">
        <v>42701</v>
      </c>
      <c r="M145" s="262" t="s">
        <v>5441</v>
      </c>
      <c r="N145" s="15" t="s">
        <v>5593</v>
      </c>
    </row>
    <row r="146" spans="2:14" ht="14.25">
      <c r="B146" s="4">
        <v>1144</v>
      </c>
      <c r="C146" s="7" t="s">
        <v>3326</v>
      </c>
      <c r="D146" s="262" t="s">
        <v>5072</v>
      </c>
      <c r="I146" s="5" t="s">
        <v>177</v>
      </c>
      <c r="J146" s="4">
        <v>1136</v>
      </c>
      <c r="K146" s="5" t="s">
        <v>5567</v>
      </c>
      <c r="L146" s="264">
        <v>42701</v>
      </c>
      <c r="M146" s="262" t="s">
        <v>5470</v>
      </c>
      <c r="N146" s="15" t="s">
        <v>5593</v>
      </c>
    </row>
    <row r="147" spans="2:14" ht="24">
      <c r="B147" s="4">
        <v>1145</v>
      </c>
      <c r="C147" s="7" t="s">
        <v>3335</v>
      </c>
      <c r="D147" s="262" t="s">
        <v>5073</v>
      </c>
      <c r="I147" s="5" t="s">
        <v>177</v>
      </c>
      <c r="J147" s="4">
        <v>1136</v>
      </c>
      <c r="K147" s="5" t="s">
        <v>5567</v>
      </c>
      <c r="L147" s="264">
        <v>42701</v>
      </c>
      <c r="M147" s="262" t="s">
        <v>5484</v>
      </c>
      <c r="N147" s="15" t="s">
        <v>5593</v>
      </c>
    </row>
    <row r="148" spans="2:14" ht="24">
      <c r="B148" s="4">
        <v>1146</v>
      </c>
      <c r="C148" s="7" t="s">
        <v>3338</v>
      </c>
      <c r="D148" s="262" t="s">
        <v>5074</v>
      </c>
      <c r="I148" s="5" t="s">
        <v>177</v>
      </c>
      <c r="J148" s="4">
        <v>1136</v>
      </c>
      <c r="K148" s="5" t="s">
        <v>5567</v>
      </c>
      <c r="L148" s="264">
        <v>42701</v>
      </c>
      <c r="M148" s="262" t="s">
        <v>5414</v>
      </c>
      <c r="N148" s="15" t="s">
        <v>5593</v>
      </c>
    </row>
    <row r="149" spans="2:14" ht="14.25">
      <c r="B149" s="4">
        <v>1147</v>
      </c>
      <c r="C149" s="7" t="s">
        <v>3347</v>
      </c>
      <c r="D149" s="262" t="s">
        <v>5075</v>
      </c>
      <c r="I149" s="5" t="s">
        <v>177</v>
      </c>
      <c r="J149" s="4">
        <v>1136</v>
      </c>
      <c r="K149" s="5" t="s">
        <v>5567</v>
      </c>
      <c r="L149" s="264">
        <v>42701</v>
      </c>
      <c r="M149" s="262" t="s">
        <v>5432</v>
      </c>
      <c r="N149" s="15" t="s">
        <v>5593</v>
      </c>
    </row>
    <row r="150" spans="2:14" ht="14.25">
      <c r="B150" s="4">
        <v>1148</v>
      </c>
      <c r="C150" s="7" t="s">
        <v>3358</v>
      </c>
      <c r="D150" s="262" t="s">
        <v>5076</v>
      </c>
      <c r="I150" s="5" t="s">
        <v>177</v>
      </c>
      <c r="J150" s="4">
        <v>1136</v>
      </c>
      <c r="K150" s="5" t="s">
        <v>5567</v>
      </c>
      <c r="L150" s="264">
        <v>42701</v>
      </c>
      <c r="M150" s="262" t="s">
        <v>5511</v>
      </c>
      <c r="N150" s="15" t="s">
        <v>5593</v>
      </c>
    </row>
    <row r="151" spans="2:14" ht="14.25">
      <c r="B151" s="4">
        <v>1149</v>
      </c>
      <c r="C151" s="7" t="s">
        <v>3361</v>
      </c>
      <c r="D151" s="262" t="s">
        <v>5077</v>
      </c>
      <c r="I151" s="5" t="s">
        <v>177</v>
      </c>
      <c r="J151" s="4">
        <v>1136</v>
      </c>
      <c r="K151" s="5" t="s">
        <v>5567</v>
      </c>
      <c r="L151" s="264">
        <v>42701</v>
      </c>
      <c r="M151" s="262" t="s">
        <v>5512</v>
      </c>
      <c r="N151" s="15" t="s">
        <v>5593</v>
      </c>
    </row>
    <row r="152" spans="2:14" ht="14.25">
      <c r="B152" s="4">
        <v>1150</v>
      </c>
      <c r="C152" s="7" t="s">
        <v>5533</v>
      </c>
      <c r="D152" s="262" t="s">
        <v>5078</v>
      </c>
      <c r="I152" s="5" t="s">
        <v>177</v>
      </c>
      <c r="J152" s="4">
        <v>1136</v>
      </c>
      <c r="K152" s="5" t="s">
        <v>5567</v>
      </c>
      <c r="L152" s="264">
        <v>42701</v>
      </c>
      <c r="M152" s="262" t="s">
        <v>5423</v>
      </c>
      <c r="N152" s="15" t="s">
        <v>5593</v>
      </c>
    </row>
    <row r="153" spans="2:14" ht="24">
      <c r="B153" s="4">
        <v>1151</v>
      </c>
      <c r="C153" s="7" t="s">
        <v>3381</v>
      </c>
      <c r="D153" s="261" t="s">
        <v>5079</v>
      </c>
      <c r="I153" s="5" t="s">
        <v>177</v>
      </c>
      <c r="J153" s="4">
        <v>1136</v>
      </c>
      <c r="K153" s="5" t="s">
        <v>5567</v>
      </c>
      <c r="L153" s="264">
        <v>42701</v>
      </c>
      <c r="M153" s="261" t="s">
        <v>5303</v>
      </c>
      <c r="N153" s="15" t="s">
        <v>5593</v>
      </c>
    </row>
    <row r="154" spans="2:14" ht="14.25">
      <c r="B154" s="4">
        <v>1152</v>
      </c>
      <c r="C154" s="7" t="s">
        <v>3385</v>
      </c>
      <c r="D154" s="262" t="s">
        <v>5080</v>
      </c>
      <c r="I154" s="5" t="s">
        <v>177</v>
      </c>
      <c r="J154" s="4">
        <v>1136</v>
      </c>
      <c r="K154" s="5" t="s">
        <v>5567</v>
      </c>
      <c r="L154" s="264">
        <v>42701</v>
      </c>
      <c r="M154" s="262" t="s">
        <v>5304</v>
      </c>
      <c r="N154" s="15" t="s">
        <v>5593</v>
      </c>
    </row>
    <row r="155" spans="2:14" ht="14.25">
      <c r="B155" s="4">
        <v>1153</v>
      </c>
      <c r="C155" s="7" t="s">
        <v>3398</v>
      </c>
      <c r="D155" s="262" t="s">
        <v>5081</v>
      </c>
      <c r="I155" s="5" t="s">
        <v>177</v>
      </c>
      <c r="J155" s="4">
        <v>1136</v>
      </c>
      <c r="K155" s="5" t="s">
        <v>5567</v>
      </c>
      <c r="L155" s="264">
        <v>42701</v>
      </c>
      <c r="M155" s="262" t="s">
        <v>5305</v>
      </c>
      <c r="N155" s="15" t="s">
        <v>5593</v>
      </c>
    </row>
    <row r="156" spans="2:14" ht="14.25">
      <c r="B156" s="4">
        <v>1154</v>
      </c>
      <c r="C156" s="7" t="s">
        <v>3409</v>
      </c>
      <c r="D156" s="262" t="s">
        <v>5082</v>
      </c>
      <c r="I156" s="5" t="s">
        <v>177</v>
      </c>
      <c r="J156" s="4">
        <v>1136</v>
      </c>
      <c r="K156" s="5" t="s">
        <v>5567</v>
      </c>
      <c r="L156" s="264">
        <v>42701</v>
      </c>
      <c r="M156" s="262" t="s">
        <v>5306</v>
      </c>
      <c r="N156" s="15" t="s">
        <v>5593</v>
      </c>
    </row>
    <row r="157" spans="2:14" ht="14.25">
      <c r="B157" s="4">
        <v>1155</v>
      </c>
      <c r="C157" s="7" t="s">
        <v>3412</v>
      </c>
      <c r="D157" s="262" t="s">
        <v>5083</v>
      </c>
      <c r="I157" s="5" t="s">
        <v>177</v>
      </c>
      <c r="J157" s="4">
        <v>1136</v>
      </c>
      <c r="K157" s="5" t="s">
        <v>5567</v>
      </c>
      <c r="L157" s="264">
        <v>42701</v>
      </c>
      <c r="M157" s="262" t="s">
        <v>5307</v>
      </c>
      <c r="N157" s="15" t="s">
        <v>5593</v>
      </c>
    </row>
    <row r="158" spans="2:14" ht="14.25">
      <c r="B158" s="4">
        <v>1156</v>
      </c>
      <c r="C158" s="7" t="s">
        <v>3415</v>
      </c>
      <c r="D158" s="262" t="s">
        <v>5084</v>
      </c>
      <c r="I158" s="5" t="s">
        <v>177</v>
      </c>
      <c r="J158" s="4">
        <v>1136</v>
      </c>
      <c r="K158" s="5" t="s">
        <v>5567</v>
      </c>
      <c r="L158" s="264">
        <v>42701</v>
      </c>
      <c r="M158" s="262" t="s">
        <v>5308</v>
      </c>
      <c r="N158" s="15" t="s">
        <v>5593</v>
      </c>
    </row>
    <row r="159" spans="2:14" ht="14.25">
      <c r="B159" s="4">
        <v>1157</v>
      </c>
      <c r="C159" s="7" t="s">
        <v>3418</v>
      </c>
      <c r="D159" s="262" t="s">
        <v>5085</v>
      </c>
      <c r="I159" s="5" t="s">
        <v>177</v>
      </c>
      <c r="J159" s="4">
        <v>1136</v>
      </c>
      <c r="K159" s="5" t="s">
        <v>5567</v>
      </c>
      <c r="L159" s="264">
        <v>42701</v>
      </c>
      <c r="M159" s="262" t="s">
        <v>5309</v>
      </c>
      <c r="N159" s="15" t="s">
        <v>5593</v>
      </c>
    </row>
    <row r="160" spans="2:14" ht="14.25">
      <c r="B160" s="4">
        <v>1158</v>
      </c>
      <c r="C160" s="7" t="s">
        <v>3421</v>
      </c>
      <c r="D160" s="262" t="s">
        <v>5086</v>
      </c>
      <c r="I160" s="5" t="s">
        <v>177</v>
      </c>
      <c r="J160" s="4">
        <v>1136</v>
      </c>
      <c r="K160" s="5" t="s">
        <v>5567</v>
      </c>
      <c r="L160" s="264">
        <v>42701</v>
      </c>
      <c r="M160" s="262" t="s">
        <v>5310</v>
      </c>
      <c r="N160" s="15" t="s">
        <v>5593</v>
      </c>
    </row>
    <row r="161" spans="2:14" ht="14.25">
      <c r="B161" s="4">
        <v>1159</v>
      </c>
      <c r="C161" s="7" t="s">
        <v>3424</v>
      </c>
      <c r="D161" s="262" t="s">
        <v>5087</v>
      </c>
      <c r="I161" s="5" t="s">
        <v>177</v>
      </c>
      <c r="J161" s="4">
        <v>1136</v>
      </c>
      <c r="K161" s="5" t="s">
        <v>5567</v>
      </c>
      <c r="L161" s="264">
        <v>42701</v>
      </c>
      <c r="M161" s="262" t="s">
        <v>5311</v>
      </c>
      <c r="N161" s="15" t="s">
        <v>5593</v>
      </c>
    </row>
    <row r="162" spans="2:14" ht="14.25">
      <c r="B162" s="4">
        <v>1160</v>
      </c>
      <c r="C162" s="7" t="s">
        <v>3427</v>
      </c>
      <c r="D162" s="262" t="s">
        <v>5088</v>
      </c>
      <c r="I162" s="5" t="s">
        <v>177</v>
      </c>
      <c r="J162" s="4">
        <v>1136</v>
      </c>
      <c r="K162" s="5" t="s">
        <v>5567</v>
      </c>
      <c r="L162" s="264">
        <v>42701</v>
      </c>
      <c r="M162" s="262" t="s">
        <v>5312</v>
      </c>
      <c r="N162" s="15" t="s">
        <v>5593</v>
      </c>
    </row>
    <row r="163" spans="2:14" ht="14.25">
      <c r="B163" s="4">
        <v>1161</v>
      </c>
      <c r="C163" s="7" t="s">
        <v>3430</v>
      </c>
      <c r="D163" s="262" t="s">
        <v>5089</v>
      </c>
      <c r="I163" s="5" t="s">
        <v>177</v>
      </c>
      <c r="J163" s="4">
        <v>1136</v>
      </c>
      <c r="K163" s="5" t="s">
        <v>5567</v>
      </c>
      <c r="L163" s="264">
        <v>42701</v>
      </c>
      <c r="M163" s="262" t="s">
        <v>5313</v>
      </c>
      <c r="N163" s="15" t="s">
        <v>5593</v>
      </c>
    </row>
    <row r="164" spans="2:14" ht="14.25">
      <c r="B164" s="4">
        <v>1162</v>
      </c>
      <c r="C164" s="7" t="s">
        <v>3433</v>
      </c>
      <c r="D164" s="262" t="s">
        <v>5090</v>
      </c>
      <c r="I164" s="5" t="s">
        <v>177</v>
      </c>
      <c r="J164" s="4">
        <v>1136</v>
      </c>
      <c r="K164" s="5" t="s">
        <v>5567</v>
      </c>
      <c r="L164" s="264">
        <v>42701</v>
      </c>
      <c r="M164" s="262" t="s">
        <v>5314</v>
      </c>
      <c r="N164" s="15" t="s">
        <v>5593</v>
      </c>
    </row>
    <row r="165" spans="2:14" ht="14.25">
      <c r="B165" s="4">
        <v>1163</v>
      </c>
      <c r="C165" s="7" t="s">
        <v>5534</v>
      </c>
      <c r="D165" s="261" t="s">
        <v>5091</v>
      </c>
      <c r="I165" s="5" t="s">
        <v>177</v>
      </c>
      <c r="J165" s="4">
        <v>1000</v>
      </c>
      <c r="K165" s="5" t="s">
        <v>5567</v>
      </c>
      <c r="L165" s="264">
        <v>42701</v>
      </c>
      <c r="M165" s="261" t="s">
        <v>5091</v>
      </c>
      <c r="N165" s="15" t="s">
        <v>5594</v>
      </c>
    </row>
    <row r="166" spans="2:14" ht="14.25">
      <c r="B166" s="4">
        <v>1164</v>
      </c>
      <c r="C166" s="7" t="s">
        <v>5535</v>
      </c>
      <c r="D166" s="261" t="s">
        <v>5092</v>
      </c>
      <c r="I166" s="5" t="s">
        <v>177</v>
      </c>
      <c r="J166" s="4">
        <v>1163</v>
      </c>
      <c r="K166" s="5" t="s">
        <v>5567</v>
      </c>
      <c r="L166" s="264">
        <v>42701</v>
      </c>
      <c r="M166" s="261" t="s">
        <v>5315</v>
      </c>
      <c r="N166" s="15" t="s">
        <v>5594</v>
      </c>
    </row>
    <row r="167" spans="2:14" ht="14.25">
      <c r="B167" s="4">
        <v>1165</v>
      </c>
      <c r="C167" s="7" t="s">
        <v>5536</v>
      </c>
      <c r="D167" s="261" t="s">
        <v>5093</v>
      </c>
      <c r="I167" s="5" t="s">
        <v>177</v>
      </c>
      <c r="J167" s="4">
        <v>1163</v>
      </c>
      <c r="K167" s="5" t="s">
        <v>5567</v>
      </c>
      <c r="L167" s="264">
        <v>42701</v>
      </c>
      <c r="M167" s="261" t="s">
        <v>5316</v>
      </c>
      <c r="N167" s="15" t="s">
        <v>5594</v>
      </c>
    </row>
    <row r="168" spans="2:14" ht="14.25">
      <c r="B168" s="4">
        <v>1166</v>
      </c>
      <c r="C168" s="7" t="s">
        <v>5537</v>
      </c>
      <c r="D168" s="261" t="s">
        <v>5094</v>
      </c>
      <c r="I168" s="5" t="s">
        <v>177</v>
      </c>
      <c r="J168" s="4">
        <v>1163</v>
      </c>
      <c r="K168" s="5" t="s">
        <v>5567</v>
      </c>
      <c r="L168" s="264">
        <v>42701</v>
      </c>
      <c r="M168" s="261" t="s">
        <v>5317</v>
      </c>
      <c r="N168" s="15" t="s">
        <v>5594</v>
      </c>
    </row>
    <row r="169" spans="2:14" ht="14.25">
      <c r="B169" s="4">
        <v>1167</v>
      </c>
      <c r="C169" s="7" t="s">
        <v>5538</v>
      </c>
      <c r="D169" s="261" t="s">
        <v>5095</v>
      </c>
      <c r="I169" s="5" t="s">
        <v>177</v>
      </c>
      <c r="J169" s="4">
        <v>1163</v>
      </c>
      <c r="K169" s="5" t="s">
        <v>5567</v>
      </c>
      <c r="L169" s="264">
        <v>42701</v>
      </c>
      <c r="M169" s="261" t="s">
        <v>5318</v>
      </c>
      <c r="N169" s="15" t="s">
        <v>5594</v>
      </c>
    </row>
    <row r="170" spans="2:14" ht="14.25">
      <c r="B170" s="4">
        <v>1168</v>
      </c>
      <c r="C170" s="7" t="s">
        <v>5539</v>
      </c>
      <c r="D170" s="261" t="s">
        <v>5096</v>
      </c>
      <c r="I170" s="5" t="s">
        <v>177</v>
      </c>
      <c r="J170" s="4">
        <v>1163</v>
      </c>
      <c r="K170" s="5" t="s">
        <v>5567</v>
      </c>
      <c r="L170" s="264">
        <v>42701</v>
      </c>
      <c r="M170" s="261" t="s">
        <v>5471</v>
      </c>
      <c r="N170" s="15" t="s">
        <v>5594</v>
      </c>
    </row>
    <row r="171" spans="2:14" ht="14.25">
      <c r="B171" s="4">
        <v>1169</v>
      </c>
      <c r="C171" s="7" t="s">
        <v>5540</v>
      </c>
      <c r="D171" s="261" t="s">
        <v>5097</v>
      </c>
      <c r="I171" s="5" t="s">
        <v>177</v>
      </c>
      <c r="J171" s="4">
        <v>1163</v>
      </c>
      <c r="K171" s="5" t="s">
        <v>5567</v>
      </c>
      <c r="L171" s="264">
        <v>42701</v>
      </c>
      <c r="M171" s="261" t="s">
        <v>5433</v>
      </c>
      <c r="N171" s="15" t="s">
        <v>5594</v>
      </c>
    </row>
    <row r="172" spans="2:14" ht="14.25">
      <c r="B172" s="4">
        <v>1170</v>
      </c>
      <c r="C172" s="7" t="s">
        <v>5541</v>
      </c>
      <c r="D172" s="261" t="s">
        <v>5098</v>
      </c>
      <c r="I172" s="5" t="s">
        <v>177</v>
      </c>
      <c r="J172" s="4">
        <v>1163</v>
      </c>
      <c r="K172" s="5" t="s">
        <v>5567</v>
      </c>
      <c r="L172" s="264">
        <v>42701</v>
      </c>
      <c r="M172" s="261" t="s">
        <v>5442</v>
      </c>
      <c r="N172" s="15" t="s">
        <v>5594</v>
      </c>
    </row>
    <row r="173" spans="2:14" ht="24">
      <c r="B173" s="4">
        <v>1171</v>
      </c>
      <c r="C173" s="7" t="s">
        <v>5542</v>
      </c>
      <c r="D173" s="261" t="s">
        <v>5099</v>
      </c>
      <c r="I173" s="5" t="s">
        <v>177</v>
      </c>
      <c r="J173" s="4">
        <v>1163</v>
      </c>
      <c r="K173" s="5" t="s">
        <v>5567</v>
      </c>
      <c r="L173" s="264">
        <v>42701</v>
      </c>
      <c r="M173" s="261" t="s">
        <v>5406</v>
      </c>
      <c r="N173" s="15" t="s">
        <v>5594</v>
      </c>
    </row>
    <row r="174" spans="2:14" ht="24">
      <c r="B174" s="4">
        <v>1172</v>
      </c>
      <c r="C174" s="7" t="s">
        <v>5543</v>
      </c>
      <c r="D174" s="261" t="s">
        <v>5100</v>
      </c>
      <c r="I174" s="5" t="s">
        <v>177</v>
      </c>
      <c r="J174" s="4">
        <v>1163</v>
      </c>
      <c r="K174" s="5" t="s">
        <v>5567</v>
      </c>
      <c r="L174" s="264">
        <v>42701</v>
      </c>
      <c r="M174" s="261" t="s">
        <v>5415</v>
      </c>
      <c r="N174" s="15" t="s">
        <v>5594</v>
      </c>
    </row>
    <row r="175" spans="2:14" ht="14.25">
      <c r="B175" s="4">
        <v>1173</v>
      </c>
      <c r="C175" s="7" t="s">
        <v>5544</v>
      </c>
      <c r="D175" s="261" t="s">
        <v>5101</v>
      </c>
      <c r="I175" s="5" t="s">
        <v>177</v>
      </c>
      <c r="J175" s="4">
        <v>1163</v>
      </c>
      <c r="K175" s="5" t="s">
        <v>5567</v>
      </c>
      <c r="L175" s="264">
        <v>42701</v>
      </c>
      <c r="M175" s="261" t="s">
        <v>5513</v>
      </c>
      <c r="N175" s="15" t="s">
        <v>5594</v>
      </c>
    </row>
    <row r="176" spans="2:14" ht="14.25">
      <c r="B176" s="4">
        <v>1174</v>
      </c>
      <c r="C176" s="7" t="s">
        <v>5545</v>
      </c>
      <c r="D176" s="261" t="s">
        <v>5102</v>
      </c>
      <c r="I176" s="5" t="s">
        <v>177</v>
      </c>
      <c r="J176" s="4">
        <v>1163</v>
      </c>
      <c r="K176" s="5" t="s">
        <v>5567</v>
      </c>
      <c r="L176" s="264">
        <v>42701</v>
      </c>
      <c r="M176" s="261" t="s">
        <v>5514</v>
      </c>
      <c r="N176" s="15" t="s">
        <v>5594</v>
      </c>
    </row>
    <row r="177" spans="2:14" ht="14.25">
      <c r="B177" s="4">
        <v>1175</v>
      </c>
      <c r="C177" s="7" t="s">
        <v>5546</v>
      </c>
      <c r="D177" s="261" t="s">
        <v>5103</v>
      </c>
      <c r="I177" s="5" t="s">
        <v>177</v>
      </c>
      <c r="J177" s="4">
        <v>1163</v>
      </c>
      <c r="K177" s="5" t="s">
        <v>5567</v>
      </c>
      <c r="L177" s="264">
        <v>42701</v>
      </c>
      <c r="M177" s="261" t="s">
        <v>5424</v>
      </c>
      <c r="N177" s="15" t="s">
        <v>5594</v>
      </c>
    </row>
    <row r="178" spans="2:14" ht="14.25">
      <c r="B178" s="4">
        <v>1176</v>
      </c>
      <c r="C178" s="7" t="s">
        <v>5547</v>
      </c>
      <c r="D178" s="261" t="s">
        <v>5104</v>
      </c>
      <c r="I178" s="5" t="s">
        <v>177</v>
      </c>
      <c r="J178" s="4">
        <v>1163</v>
      </c>
      <c r="K178" s="5" t="s">
        <v>5567</v>
      </c>
      <c r="L178" s="264">
        <v>42701</v>
      </c>
      <c r="M178" s="261" t="s">
        <v>5319</v>
      </c>
      <c r="N178" s="15" t="s">
        <v>5594</v>
      </c>
    </row>
    <row r="179" spans="2:14" ht="24">
      <c r="B179" s="4">
        <v>1177</v>
      </c>
      <c r="C179" s="7" t="s">
        <v>5548</v>
      </c>
      <c r="D179" s="261" t="s">
        <v>5105</v>
      </c>
      <c r="I179" s="5" t="s">
        <v>177</v>
      </c>
      <c r="J179" s="4">
        <v>1163</v>
      </c>
      <c r="K179" s="5" t="s">
        <v>5567</v>
      </c>
      <c r="L179" s="264">
        <v>42701</v>
      </c>
      <c r="M179" s="261" t="s">
        <v>5485</v>
      </c>
      <c r="N179" s="15" t="s">
        <v>5594</v>
      </c>
    </row>
    <row r="180" spans="2:14" ht="24">
      <c r="B180" s="4">
        <v>1178</v>
      </c>
      <c r="C180" s="7" t="s">
        <v>5549</v>
      </c>
      <c r="D180" s="261" t="s">
        <v>5106</v>
      </c>
      <c r="I180" s="5" t="s">
        <v>177</v>
      </c>
      <c r="J180" s="4">
        <v>1163</v>
      </c>
      <c r="K180" s="5" t="s">
        <v>5567</v>
      </c>
      <c r="L180" s="264">
        <v>42701</v>
      </c>
      <c r="M180" s="261" t="s">
        <v>5320</v>
      </c>
      <c r="N180" s="15" t="s">
        <v>5594</v>
      </c>
    </row>
    <row r="181" spans="2:14" ht="14.25">
      <c r="B181" s="4">
        <v>1179</v>
      </c>
      <c r="C181" s="7" t="s">
        <v>5550</v>
      </c>
      <c r="D181" s="261" t="s">
        <v>5107</v>
      </c>
      <c r="I181" s="5" t="s">
        <v>177</v>
      </c>
      <c r="J181" s="4">
        <v>1163</v>
      </c>
      <c r="K181" s="5" t="s">
        <v>5567</v>
      </c>
      <c r="L181" s="264">
        <v>42701</v>
      </c>
      <c r="M181" s="261" t="s">
        <v>5321</v>
      </c>
      <c r="N181" s="15" t="s">
        <v>5594</v>
      </c>
    </row>
    <row r="182" spans="2:14" ht="14.25">
      <c r="B182" s="4">
        <v>1180</v>
      </c>
      <c r="C182" s="7" t="s">
        <v>5551</v>
      </c>
      <c r="D182" s="261" t="s">
        <v>5108</v>
      </c>
      <c r="I182" s="5" t="s">
        <v>177</v>
      </c>
      <c r="J182" s="4">
        <v>1163</v>
      </c>
      <c r="K182" s="5" t="s">
        <v>5567</v>
      </c>
      <c r="L182" s="264">
        <v>42701</v>
      </c>
      <c r="M182" s="261" t="s">
        <v>5322</v>
      </c>
      <c r="N182" s="15" t="s">
        <v>5594</v>
      </c>
    </row>
    <row r="183" spans="2:14" ht="14.25">
      <c r="B183" s="4">
        <v>1181</v>
      </c>
      <c r="C183" s="7" t="s">
        <v>5552</v>
      </c>
      <c r="D183" s="261" t="s">
        <v>5109</v>
      </c>
      <c r="I183" s="5" t="s">
        <v>177</v>
      </c>
      <c r="J183" s="4">
        <v>1163</v>
      </c>
      <c r="K183" s="5" t="s">
        <v>5567</v>
      </c>
      <c r="L183" s="264">
        <v>42701</v>
      </c>
      <c r="M183" s="261" t="s">
        <v>5323</v>
      </c>
      <c r="N183" s="15" t="s">
        <v>5594</v>
      </c>
    </row>
    <row r="184" spans="2:14" ht="14.25">
      <c r="B184" s="4">
        <v>1182</v>
      </c>
      <c r="C184" s="7" t="s">
        <v>5553</v>
      </c>
      <c r="D184" s="261" t="s">
        <v>5110</v>
      </c>
      <c r="I184" s="5" t="s">
        <v>177</v>
      </c>
      <c r="J184" s="4">
        <v>1163</v>
      </c>
      <c r="K184" s="5" t="s">
        <v>5567</v>
      </c>
      <c r="L184" s="264">
        <v>42701</v>
      </c>
      <c r="M184" s="261" t="s">
        <v>5324</v>
      </c>
      <c r="N184" s="15" t="s">
        <v>5594</v>
      </c>
    </row>
    <row r="185" spans="2:14" ht="14.25">
      <c r="B185" s="4">
        <v>1183</v>
      </c>
      <c r="C185" s="7" t="s">
        <v>5554</v>
      </c>
      <c r="D185" s="261" t="s">
        <v>5111</v>
      </c>
      <c r="I185" s="5" t="s">
        <v>177</v>
      </c>
      <c r="J185" s="4">
        <v>1163</v>
      </c>
      <c r="K185" s="5" t="s">
        <v>5567</v>
      </c>
      <c r="L185" s="264">
        <v>42701</v>
      </c>
      <c r="M185" s="261" t="s">
        <v>5325</v>
      </c>
      <c r="N185" s="15" t="s">
        <v>5594</v>
      </c>
    </row>
    <row r="186" spans="2:14" ht="14.25">
      <c r="B186" s="4">
        <v>1184</v>
      </c>
      <c r="C186" s="7" t="s">
        <v>5555</v>
      </c>
      <c r="D186" s="261" t="s">
        <v>5112</v>
      </c>
      <c r="I186" s="5" t="s">
        <v>177</v>
      </c>
      <c r="J186" s="4">
        <v>1163</v>
      </c>
      <c r="K186" s="5" t="s">
        <v>5567</v>
      </c>
      <c r="L186" s="264">
        <v>42701</v>
      </c>
      <c r="M186" s="261" t="s">
        <v>5326</v>
      </c>
      <c r="N186" s="15" t="s">
        <v>5594</v>
      </c>
    </row>
    <row r="187" spans="2:14" ht="14.25">
      <c r="B187" s="4">
        <v>1185</v>
      </c>
      <c r="C187" s="7" t="s">
        <v>5556</v>
      </c>
      <c r="D187" s="261" t="s">
        <v>5113</v>
      </c>
      <c r="I187" s="5" t="s">
        <v>177</v>
      </c>
      <c r="J187" s="4">
        <v>1163</v>
      </c>
      <c r="K187" s="5" t="s">
        <v>5567</v>
      </c>
      <c r="L187" s="264">
        <v>42701</v>
      </c>
      <c r="M187" s="261" t="s">
        <v>5327</v>
      </c>
      <c r="N187" s="15" t="s">
        <v>5594</v>
      </c>
    </row>
    <row r="188" spans="2:14" ht="14.25">
      <c r="B188" s="4">
        <v>1186</v>
      </c>
      <c r="C188" s="7" t="s">
        <v>5557</v>
      </c>
      <c r="D188" s="261" t="s">
        <v>5114</v>
      </c>
      <c r="I188" s="5" t="s">
        <v>177</v>
      </c>
      <c r="J188" s="4">
        <v>1163</v>
      </c>
      <c r="K188" s="5" t="s">
        <v>5567</v>
      </c>
      <c r="L188" s="264">
        <v>42701</v>
      </c>
      <c r="M188" s="261" t="s">
        <v>5328</v>
      </c>
      <c r="N188" s="15" t="s">
        <v>5594</v>
      </c>
    </row>
    <row r="189" spans="2:14" ht="14.25">
      <c r="B189" s="4">
        <v>1187</v>
      </c>
      <c r="C189" s="7" t="s">
        <v>5558</v>
      </c>
      <c r="D189" s="261" t="s">
        <v>5115</v>
      </c>
      <c r="I189" s="5" t="s">
        <v>177</v>
      </c>
      <c r="J189" s="4">
        <v>1163</v>
      </c>
      <c r="K189" s="5" t="s">
        <v>5567</v>
      </c>
      <c r="L189" s="264">
        <v>42701</v>
      </c>
      <c r="M189" s="261" t="s">
        <v>5329</v>
      </c>
      <c r="N189" s="15" t="s">
        <v>5594</v>
      </c>
    </row>
    <row r="190" spans="2:14" ht="14.25">
      <c r="B190" s="4">
        <v>1188</v>
      </c>
      <c r="C190" s="7" t="s">
        <v>5559</v>
      </c>
      <c r="D190" s="261" t="s">
        <v>5116</v>
      </c>
      <c r="I190" s="5" t="s">
        <v>177</v>
      </c>
      <c r="J190" s="4">
        <v>1000</v>
      </c>
      <c r="K190" s="5" t="s">
        <v>5567</v>
      </c>
      <c r="L190" s="264">
        <v>42701</v>
      </c>
      <c r="M190" s="261" t="s">
        <v>5116</v>
      </c>
      <c r="N190" s="15" t="s">
        <v>5595</v>
      </c>
    </row>
    <row r="191" spans="2:14" ht="14.25">
      <c r="B191" s="4">
        <v>1189</v>
      </c>
      <c r="C191" s="7" t="s">
        <v>3640</v>
      </c>
      <c r="D191" s="261" t="s">
        <v>5117</v>
      </c>
      <c r="I191" s="5" t="s">
        <v>177</v>
      </c>
      <c r="J191" s="4">
        <v>1188</v>
      </c>
      <c r="K191" s="5" t="s">
        <v>5567</v>
      </c>
      <c r="L191" s="264">
        <v>42701</v>
      </c>
      <c r="M191" s="261" t="s">
        <v>5330</v>
      </c>
      <c r="N191" s="15" t="s">
        <v>5595</v>
      </c>
    </row>
    <row r="192" spans="2:14" ht="14.25">
      <c r="B192" s="4">
        <v>1190</v>
      </c>
      <c r="C192" s="7" t="s">
        <v>3649</v>
      </c>
      <c r="D192" s="261" t="s">
        <v>5118</v>
      </c>
      <c r="I192" s="5" t="s">
        <v>177</v>
      </c>
      <c r="J192" s="4">
        <v>1188</v>
      </c>
      <c r="K192" s="5" t="s">
        <v>5567</v>
      </c>
      <c r="L192" s="264">
        <v>42701</v>
      </c>
      <c r="M192" s="261" t="s">
        <v>5331</v>
      </c>
      <c r="N192" s="15" t="s">
        <v>5595</v>
      </c>
    </row>
    <row r="193" spans="2:14" ht="14.25">
      <c r="B193" s="4">
        <v>1191</v>
      </c>
      <c r="C193" s="7" t="s">
        <v>3664</v>
      </c>
      <c r="D193" s="261" t="s">
        <v>5119</v>
      </c>
      <c r="I193" s="5" t="s">
        <v>177</v>
      </c>
      <c r="J193" s="4">
        <v>1188</v>
      </c>
      <c r="K193" s="5" t="s">
        <v>5567</v>
      </c>
      <c r="L193" s="264">
        <v>42701</v>
      </c>
      <c r="M193" s="261" t="s">
        <v>5332</v>
      </c>
      <c r="N193" s="15" t="s">
        <v>5595</v>
      </c>
    </row>
    <row r="194" spans="2:14" ht="14.25">
      <c r="B194" s="4">
        <v>1192</v>
      </c>
      <c r="C194" s="7" t="s">
        <v>3673</v>
      </c>
      <c r="D194" s="261" t="s">
        <v>5120</v>
      </c>
      <c r="I194" s="5" t="s">
        <v>177</v>
      </c>
      <c r="J194" s="4">
        <v>1188</v>
      </c>
      <c r="K194" s="5" t="s">
        <v>5567</v>
      </c>
      <c r="L194" s="264">
        <v>42701</v>
      </c>
      <c r="M194" s="261" t="s">
        <v>5333</v>
      </c>
      <c r="N194" s="15" t="s">
        <v>5595</v>
      </c>
    </row>
    <row r="195" spans="2:14" ht="14.25">
      <c r="B195" s="4">
        <v>1193</v>
      </c>
      <c r="C195" s="7" t="s">
        <v>3676</v>
      </c>
      <c r="D195" s="261" t="s">
        <v>5121</v>
      </c>
      <c r="I195" s="5" t="s">
        <v>177</v>
      </c>
      <c r="J195" s="4">
        <v>1188</v>
      </c>
      <c r="K195" s="5" t="s">
        <v>5567</v>
      </c>
      <c r="L195" s="264">
        <v>42701</v>
      </c>
      <c r="M195" s="261" t="s">
        <v>5334</v>
      </c>
      <c r="N195" s="15" t="s">
        <v>5595</v>
      </c>
    </row>
    <row r="196" spans="2:14" ht="24">
      <c r="B196" s="4">
        <v>1194</v>
      </c>
      <c r="C196" s="7" t="s">
        <v>3679</v>
      </c>
      <c r="D196" s="261" t="s">
        <v>5122</v>
      </c>
      <c r="I196" s="5" t="s">
        <v>177</v>
      </c>
      <c r="J196" s="4">
        <v>1188</v>
      </c>
      <c r="K196" s="5" t="s">
        <v>5567</v>
      </c>
      <c r="L196" s="264">
        <v>42701</v>
      </c>
      <c r="M196" s="261" t="s">
        <v>5407</v>
      </c>
      <c r="N196" s="15" t="s">
        <v>5595</v>
      </c>
    </row>
    <row r="197" spans="2:14" ht="24">
      <c r="B197" s="4">
        <v>1195</v>
      </c>
      <c r="C197" s="7" t="s">
        <v>3694</v>
      </c>
      <c r="D197" s="261" t="s">
        <v>5123</v>
      </c>
      <c r="I197" s="5" t="s">
        <v>177</v>
      </c>
      <c r="J197" s="4">
        <v>1188</v>
      </c>
      <c r="K197" s="5" t="s">
        <v>5567</v>
      </c>
      <c r="L197" s="264">
        <v>42701</v>
      </c>
      <c r="M197" s="261" t="s">
        <v>5416</v>
      </c>
      <c r="N197" s="15" t="s">
        <v>5595</v>
      </c>
    </row>
    <row r="198" spans="2:14" ht="14.25">
      <c r="B198" s="4">
        <v>1196</v>
      </c>
      <c r="C198" s="7" t="s">
        <v>3703</v>
      </c>
      <c r="D198" s="261" t="s">
        <v>5124</v>
      </c>
      <c r="I198" s="5" t="s">
        <v>177</v>
      </c>
      <c r="J198" s="4">
        <v>1188</v>
      </c>
      <c r="K198" s="5" t="s">
        <v>5567</v>
      </c>
      <c r="L198" s="264">
        <v>42701</v>
      </c>
      <c r="M198" s="261" t="s">
        <v>5443</v>
      </c>
      <c r="N198" s="15" t="s">
        <v>5595</v>
      </c>
    </row>
    <row r="199" spans="2:14" ht="14.25">
      <c r="B199" s="4">
        <v>1197</v>
      </c>
      <c r="C199" s="7" t="s">
        <v>3723</v>
      </c>
      <c r="D199" s="261" t="s">
        <v>5125</v>
      </c>
      <c r="I199" s="5" t="s">
        <v>177</v>
      </c>
      <c r="J199" s="4">
        <v>1188</v>
      </c>
      <c r="K199" s="5" t="s">
        <v>5567</v>
      </c>
      <c r="L199" s="264">
        <v>42701</v>
      </c>
      <c r="M199" s="261" t="s">
        <v>5434</v>
      </c>
      <c r="N199" s="15" t="s">
        <v>5595</v>
      </c>
    </row>
    <row r="200" spans="2:14" ht="24">
      <c r="B200" s="4">
        <v>1198</v>
      </c>
      <c r="C200" s="7" t="s">
        <v>3736</v>
      </c>
      <c r="D200" s="261" t="s">
        <v>5126</v>
      </c>
      <c r="I200" s="5" t="s">
        <v>177</v>
      </c>
      <c r="J200" s="4">
        <v>1188</v>
      </c>
      <c r="K200" s="5" t="s">
        <v>5567</v>
      </c>
      <c r="L200" s="264">
        <v>42701</v>
      </c>
      <c r="M200" s="261" t="s">
        <v>5335</v>
      </c>
      <c r="N200" s="15" t="s">
        <v>5595</v>
      </c>
    </row>
    <row r="201" spans="2:14" ht="14.25">
      <c r="B201" s="4">
        <v>1199</v>
      </c>
      <c r="C201" s="7" t="s">
        <v>3747</v>
      </c>
      <c r="D201" s="261" t="s">
        <v>5127</v>
      </c>
      <c r="I201" s="5" t="s">
        <v>177</v>
      </c>
      <c r="J201" s="4">
        <v>1188</v>
      </c>
      <c r="K201" s="5" t="s">
        <v>5567</v>
      </c>
      <c r="L201" s="264">
        <v>42701</v>
      </c>
      <c r="M201" s="261" t="s">
        <v>5472</v>
      </c>
      <c r="N201" s="15" t="s">
        <v>5595</v>
      </c>
    </row>
    <row r="202" spans="2:14" ht="14.25">
      <c r="B202" s="4">
        <v>1200</v>
      </c>
      <c r="C202" s="7" t="s">
        <v>3765</v>
      </c>
      <c r="D202" s="261" t="s">
        <v>5596</v>
      </c>
      <c r="I202" s="5" t="s">
        <v>177</v>
      </c>
      <c r="J202" s="4">
        <v>1188</v>
      </c>
      <c r="K202" s="5" t="s">
        <v>5567</v>
      </c>
      <c r="L202" s="264">
        <v>42701</v>
      </c>
      <c r="M202" s="261" t="s">
        <v>5597</v>
      </c>
      <c r="N202" s="15" t="s">
        <v>5595</v>
      </c>
    </row>
    <row r="203" spans="2:14" ht="14.25">
      <c r="B203" s="4">
        <v>1201</v>
      </c>
      <c r="C203" s="7" t="s">
        <v>3777</v>
      </c>
      <c r="D203" s="261" t="s">
        <v>5598</v>
      </c>
      <c r="I203" s="5" t="s">
        <v>177</v>
      </c>
      <c r="J203" s="4">
        <v>1188</v>
      </c>
      <c r="K203" s="5" t="s">
        <v>5567</v>
      </c>
      <c r="L203" s="264">
        <v>42701</v>
      </c>
      <c r="M203" s="261" t="s">
        <v>5599</v>
      </c>
      <c r="N203" s="15" t="s">
        <v>5595</v>
      </c>
    </row>
    <row r="204" spans="2:14" ht="14.25">
      <c r="B204" s="4">
        <v>1202</v>
      </c>
      <c r="C204" s="7" t="s">
        <v>3786</v>
      </c>
      <c r="D204" s="261" t="s">
        <v>5128</v>
      </c>
      <c r="I204" s="5" t="s">
        <v>177</v>
      </c>
      <c r="J204" s="4">
        <v>1188</v>
      </c>
      <c r="K204" s="5" t="s">
        <v>5567</v>
      </c>
      <c r="L204" s="264">
        <v>42701</v>
      </c>
      <c r="M204" s="261" t="s">
        <v>5336</v>
      </c>
      <c r="N204" s="15" t="s">
        <v>5595</v>
      </c>
    </row>
    <row r="205" spans="2:14" ht="14.25">
      <c r="B205" s="4">
        <v>1203</v>
      </c>
      <c r="C205" s="7" t="s">
        <v>3798</v>
      </c>
      <c r="D205" s="261" t="s">
        <v>5129</v>
      </c>
      <c r="I205" s="5" t="s">
        <v>177</v>
      </c>
      <c r="J205" s="4">
        <v>1188</v>
      </c>
      <c r="K205" s="5" t="s">
        <v>5567</v>
      </c>
      <c r="L205" s="264">
        <v>42701</v>
      </c>
      <c r="M205" s="261" t="s">
        <v>5425</v>
      </c>
      <c r="N205" s="15" t="s">
        <v>5595</v>
      </c>
    </row>
    <row r="206" spans="2:14" ht="24">
      <c r="B206" s="4">
        <v>1204</v>
      </c>
      <c r="C206" s="7" t="s">
        <v>3833</v>
      </c>
      <c r="D206" s="261" t="s">
        <v>5130</v>
      </c>
      <c r="I206" s="5" t="s">
        <v>177</v>
      </c>
      <c r="J206" s="4">
        <v>1188</v>
      </c>
      <c r="K206" s="5" t="s">
        <v>5567</v>
      </c>
      <c r="L206" s="264">
        <v>42701</v>
      </c>
      <c r="M206" s="261" t="s">
        <v>5486</v>
      </c>
      <c r="N206" s="15" t="s">
        <v>5595</v>
      </c>
    </row>
    <row r="207" spans="2:14" ht="14.25">
      <c r="B207" s="4">
        <v>1205</v>
      </c>
      <c r="C207" s="7" t="s">
        <v>3842</v>
      </c>
      <c r="D207" s="261" t="s">
        <v>5131</v>
      </c>
      <c r="I207" s="5" t="s">
        <v>177</v>
      </c>
      <c r="J207" s="4">
        <v>1188</v>
      </c>
      <c r="K207" s="5" t="s">
        <v>5567</v>
      </c>
      <c r="L207" s="264">
        <v>42701</v>
      </c>
      <c r="M207" s="261" t="s">
        <v>5337</v>
      </c>
      <c r="N207" s="15" t="s">
        <v>5595</v>
      </c>
    </row>
    <row r="208" spans="2:14" ht="14.25">
      <c r="B208" s="4">
        <v>1206</v>
      </c>
      <c r="C208" s="7" t="s">
        <v>3857</v>
      </c>
      <c r="D208" s="261" t="s">
        <v>5132</v>
      </c>
      <c r="I208" s="5" t="s">
        <v>177</v>
      </c>
      <c r="J208" s="4">
        <v>1188</v>
      </c>
      <c r="K208" s="5" t="s">
        <v>5567</v>
      </c>
      <c r="L208" s="264">
        <v>42701</v>
      </c>
      <c r="M208" s="261" t="s">
        <v>5338</v>
      </c>
      <c r="N208" s="15" t="s">
        <v>5595</v>
      </c>
    </row>
    <row r="209" spans="2:14" ht="14.25">
      <c r="B209" s="4">
        <v>1207</v>
      </c>
      <c r="C209" s="7" t="s">
        <v>3860</v>
      </c>
      <c r="D209" s="261" t="s">
        <v>5133</v>
      </c>
      <c r="I209" s="5" t="s">
        <v>177</v>
      </c>
      <c r="J209" s="4">
        <v>1188</v>
      </c>
      <c r="K209" s="5" t="s">
        <v>5567</v>
      </c>
      <c r="L209" s="264">
        <v>42701</v>
      </c>
      <c r="M209" s="261" t="s">
        <v>5339</v>
      </c>
      <c r="N209" s="15" t="s">
        <v>5595</v>
      </c>
    </row>
    <row r="210" spans="2:14" ht="14.25">
      <c r="B210" s="4">
        <v>1208</v>
      </c>
      <c r="C210" s="7" t="s">
        <v>3863</v>
      </c>
      <c r="D210" s="261" t="s">
        <v>5134</v>
      </c>
      <c r="I210" s="5" t="s">
        <v>177</v>
      </c>
      <c r="J210" s="4">
        <v>1188</v>
      </c>
      <c r="K210" s="5" t="s">
        <v>5567</v>
      </c>
      <c r="L210" s="264">
        <v>42701</v>
      </c>
      <c r="M210" s="261" t="s">
        <v>5340</v>
      </c>
      <c r="N210" s="15" t="s">
        <v>5595</v>
      </c>
    </row>
    <row r="211" spans="2:14" ht="14.25">
      <c r="B211" s="4">
        <v>1209</v>
      </c>
      <c r="C211" s="7" t="s">
        <v>3866</v>
      </c>
      <c r="D211" s="261" t="s">
        <v>5135</v>
      </c>
      <c r="I211" s="5" t="s">
        <v>177</v>
      </c>
      <c r="J211" s="4">
        <v>1188</v>
      </c>
      <c r="K211" s="5" t="s">
        <v>5567</v>
      </c>
      <c r="L211" s="264">
        <v>42701</v>
      </c>
      <c r="M211" s="261" t="s">
        <v>5341</v>
      </c>
      <c r="N211" s="15" t="s">
        <v>5595</v>
      </c>
    </row>
    <row r="212" spans="2:14" ht="24">
      <c r="B212" s="4">
        <v>1210</v>
      </c>
      <c r="C212" s="7" t="s">
        <v>3869</v>
      </c>
      <c r="D212" s="263" t="s">
        <v>5136</v>
      </c>
      <c r="I212" s="5" t="s">
        <v>177</v>
      </c>
      <c r="J212" s="4">
        <v>1188</v>
      </c>
      <c r="K212" s="5" t="s">
        <v>5567</v>
      </c>
      <c r="L212" s="264">
        <v>42701</v>
      </c>
      <c r="M212" s="263" t="s">
        <v>5342</v>
      </c>
      <c r="N212" s="15" t="s">
        <v>5595</v>
      </c>
    </row>
    <row r="213" spans="2:14" ht="24">
      <c r="B213" s="4">
        <v>1211</v>
      </c>
      <c r="C213" s="7" t="s">
        <v>3872</v>
      </c>
      <c r="D213" s="263" t="s">
        <v>5137</v>
      </c>
      <c r="I213" s="5" t="s">
        <v>177</v>
      </c>
      <c r="J213" s="4">
        <v>1188</v>
      </c>
      <c r="K213" s="5" t="s">
        <v>5567</v>
      </c>
      <c r="L213" s="264">
        <v>42701</v>
      </c>
      <c r="M213" s="263" t="s">
        <v>5343</v>
      </c>
      <c r="N213" s="15" t="s">
        <v>5595</v>
      </c>
    </row>
    <row r="214" spans="2:14" ht="24">
      <c r="B214" s="4">
        <v>1212</v>
      </c>
      <c r="C214" s="7" t="s">
        <v>3875</v>
      </c>
      <c r="D214" s="263" t="s">
        <v>5138</v>
      </c>
      <c r="I214" s="5" t="s">
        <v>177</v>
      </c>
      <c r="J214" s="4">
        <v>1188</v>
      </c>
      <c r="K214" s="5" t="s">
        <v>5567</v>
      </c>
      <c r="L214" s="264">
        <v>42701</v>
      </c>
      <c r="M214" s="263" t="s">
        <v>5344</v>
      </c>
      <c r="N214" s="15" t="s">
        <v>5595</v>
      </c>
    </row>
    <row r="215" spans="2:14" ht="24">
      <c r="B215" s="4">
        <v>1213</v>
      </c>
      <c r="C215" s="7" t="s">
        <v>3878</v>
      </c>
      <c r="D215" s="263" t="s">
        <v>5139</v>
      </c>
      <c r="I215" s="5" t="s">
        <v>177</v>
      </c>
      <c r="J215" s="4">
        <v>1188</v>
      </c>
      <c r="K215" s="5" t="s">
        <v>5567</v>
      </c>
      <c r="L215" s="264">
        <v>42701</v>
      </c>
      <c r="M215" s="263" t="s">
        <v>5345</v>
      </c>
      <c r="N215" s="15" t="s">
        <v>5595</v>
      </c>
    </row>
    <row r="216" spans="2:14" ht="14.25">
      <c r="B216" s="4">
        <v>1214</v>
      </c>
      <c r="C216" s="7" t="s">
        <v>3881</v>
      </c>
      <c r="D216" s="261" t="s">
        <v>5140</v>
      </c>
      <c r="I216" s="5" t="s">
        <v>177</v>
      </c>
      <c r="J216" s="4">
        <v>1000</v>
      </c>
      <c r="K216" s="5" t="s">
        <v>5567</v>
      </c>
      <c r="L216" s="264">
        <v>42701</v>
      </c>
      <c r="M216" s="261" t="s">
        <v>5140</v>
      </c>
      <c r="N216" s="15" t="s">
        <v>5600</v>
      </c>
    </row>
    <row r="217" spans="2:14" ht="14.25">
      <c r="B217" s="4">
        <v>1215</v>
      </c>
      <c r="C217" s="7" t="s">
        <v>3885</v>
      </c>
      <c r="D217" s="261" t="s">
        <v>5141</v>
      </c>
      <c r="I217" s="5" t="s">
        <v>177</v>
      </c>
      <c r="J217" s="4">
        <v>1214</v>
      </c>
      <c r="K217" s="5" t="s">
        <v>5567</v>
      </c>
      <c r="L217" s="264">
        <v>42701</v>
      </c>
      <c r="M217" s="261" t="s">
        <v>5346</v>
      </c>
      <c r="N217" s="15" t="s">
        <v>5600</v>
      </c>
    </row>
    <row r="218" spans="2:14" ht="14.25">
      <c r="B218" s="4">
        <v>1216</v>
      </c>
      <c r="C218" s="7" t="s">
        <v>3889</v>
      </c>
      <c r="D218" s="261" t="s">
        <v>5142</v>
      </c>
      <c r="I218" s="5" t="s">
        <v>177</v>
      </c>
      <c r="J218" s="4">
        <v>1214</v>
      </c>
      <c r="K218" s="5" t="s">
        <v>5567</v>
      </c>
      <c r="L218" s="264">
        <v>42701</v>
      </c>
      <c r="M218" s="261" t="s">
        <v>5347</v>
      </c>
      <c r="N218" s="15" t="s">
        <v>5600</v>
      </c>
    </row>
    <row r="219" spans="2:14" ht="14.25">
      <c r="B219" s="4">
        <v>1217</v>
      </c>
      <c r="C219" s="7" t="s">
        <v>3893</v>
      </c>
      <c r="D219" s="261" t="s">
        <v>5143</v>
      </c>
      <c r="I219" s="5" t="s">
        <v>177</v>
      </c>
      <c r="J219" s="4">
        <v>1214</v>
      </c>
      <c r="K219" s="5" t="s">
        <v>5567</v>
      </c>
      <c r="L219" s="264">
        <v>42701</v>
      </c>
      <c r="M219" s="261" t="s">
        <v>5348</v>
      </c>
      <c r="N219" s="15" t="s">
        <v>5600</v>
      </c>
    </row>
    <row r="220" spans="2:14" ht="14.25">
      <c r="B220" s="4">
        <v>1218</v>
      </c>
      <c r="C220" s="7" t="s">
        <v>3896</v>
      </c>
      <c r="D220" s="261" t="s">
        <v>5144</v>
      </c>
      <c r="I220" s="5" t="s">
        <v>177</v>
      </c>
      <c r="J220" s="4">
        <v>1214</v>
      </c>
      <c r="K220" s="5" t="s">
        <v>5567</v>
      </c>
      <c r="L220" s="264">
        <v>42701</v>
      </c>
      <c r="M220" s="261" t="s">
        <v>5349</v>
      </c>
      <c r="N220" s="15" t="s">
        <v>5600</v>
      </c>
    </row>
    <row r="221" spans="2:14" ht="24">
      <c r="B221" s="4">
        <v>1219</v>
      </c>
      <c r="C221" s="7" t="s">
        <v>3911</v>
      </c>
      <c r="D221" s="261" t="s">
        <v>5145</v>
      </c>
      <c r="I221" s="5" t="s">
        <v>177</v>
      </c>
      <c r="J221" s="4">
        <v>1214</v>
      </c>
      <c r="K221" s="5" t="s">
        <v>5567</v>
      </c>
      <c r="L221" s="264">
        <v>42701</v>
      </c>
      <c r="M221" s="261" t="s">
        <v>5408</v>
      </c>
      <c r="N221" s="15" t="s">
        <v>5600</v>
      </c>
    </row>
    <row r="222" spans="2:14" ht="14.25">
      <c r="B222" s="4">
        <v>1220</v>
      </c>
      <c r="C222" s="7" t="s">
        <v>3924</v>
      </c>
      <c r="D222" s="261" t="s">
        <v>5146</v>
      </c>
      <c r="I222" s="5" t="s">
        <v>177</v>
      </c>
      <c r="J222" s="4">
        <v>1214</v>
      </c>
      <c r="K222" s="5" t="s">
        <v>5567</v>
      </c>
      <c r="L222" s="264">
        <v>42701</v>
      </c>
      <c r="M222" s="261" t="s">
        <v>5444</v>
      </c>
      <c r="N222" s="15" t="s">
        <v>5600</v>
      </c>
    </row>
    <row r="223" spans="2:14" ht="14.25">
      <c r="B223" s="4">
        <v>1221</v>
      </c>
      <c r="C223" s="7" t="s">
        <v>3939</v>
      </c>
      <c r="D223" s="261" t="s">
        <v>5147</v>
      </c>
      <c r="I223" s="5" t="s">
        <v>177</v>
      </c>
      <c r="J223" s="4">
        <v>1214</v>
      </c>
      <c r="K223" s="5" t="s">
        <v>5567</v>
      </c>
      <c r="L223" s="264">
        <v>42701</v>
      </c>
      <c r="M223" s="261" t="s">
        <v>5473</v>
      </c>
      <c r="N223" s="15" t="s">
        <v>5600</v>
      </c>
    </row>
    <row r="224" spans="2:14" ht="14.25">
      <c r="B224" s="4">
        <v>1222</v>
      </c>
      <c r="C224" s="7" t="s">
        <v>5560</v>
      </c>
      <c r="D224" s="261" t="s">
        <v>5148</v>
      </c>
      <c r="I224" s="5" t="s">
        <v>177</v>
      </c>
      <c r="J224" s="4">
        <v>1214</v>
      </c>
      <c r="K224" s="5" t="s">
        <v>5567</v>
      </c>
      <c r="L224" s="264">
        <v>42701</v>
      </c>
      <c r="M224" s="261" t="s">
        <v>5426</v>
      </c>
      <c r="N224" s="15" t="s">
        <v>5600</v>
      </c>
    </row>
    <row r="225" spans="2:14" ht="24">
      <c r="B225" s="4">
        <v>1223</v>
      </c>
      <c r="C225" s="7" t="s">
        <v>4005</v>
      </c>
      <c r="D225" s="261" t="s">
        <v>5149</v>
      </c>
      <c r="I225" s="5" t="s">
        <v>177</v>
      </c>
      <c r="J225" s="4">
        <v>1214</v>
      </c>
      <c r="K225" s="5" t="s">
        <v>5567</v>
      </c>
      <c r="L225" s="264">
        <v>42701</v>
      </c>
      <c r="M225" s="261" t="s">
        <v>5417</v>
      </c>
      <c r="N225" s="15" t="s">
        <v>5600</v>
      </c>
    </row>
    <row r="226" spans="2:14" ht="24">
      <c r="B226" s="4">
        <v>1224</v>
      </c>
      <c r="C226" s="7" t="s">
        <v>4017</v>
      </c>
      <c r="D226" s="261" t="s">
        <v>5150</v>
      </c>
      <c r="I226" s="5" t="s">
        <v>177</v>
      </c>
      <c r="J226" s="4">
        <v>1214</v>
      </c>
      <c r="K226" s="5" t="s">
        <v>5567</v>
      </c>
      <c r="L226" s="264">
        <v>42701</v>
      </c>
      <c r="M226" s="261" t="s">
        <v>5350</v>
      </c>
      <c r="N226" s="15" t="s">
        <v>5600</v>
      </c>
    </row>
    <row r="227" spans="2:14" ht="24">
      <c r="B227" s="4">
        <v>1225</v>
      </c>
      <c r="C227" s="7" t="s">
        <v>4020</v>
      </c>
      <c r="D227" s="261" t="s">
        <v>5151</v>
      </c>
      <c r="I227" s="5" t="s">
        <v>177</v>
      </c>
      <c r="J227" s="4">
        <v>1214</v>
      </c>
      <c r="K227" s="5" t="s">
        <v>5567</v>
      </c>
      <c r="L227" s="264">
        <v>42701</v>
      </c>
      <c r="M227" s="261" t="s">
        <v>5487</v>
      </c>
      <c r="N227" s="15" t="s">
        <v>5600</v>
      </c>
    </row>
    <row r="228" spans="2:14" ht="14.25">
      <c r="B228" s="4">
        <v>1226</v>
      </c>
      <c r="C228" s="7" t="s">
        <v>4032</v>
      </c>
      <c r="D228" s="261" t="s">
        <v>5152</v>
      </c>
      <c r="I228" s="5" t="s">
        <v>177</v>
      </c>
      <c r="J228" s="4">
        <v>1214</v>
      </c>
      <c r="K228" s="5" t="s">
        <v>5567</v>
      </c>
      <c r="L228" s="264">
        <v>42701</v>
      </c>
      <c r="M228" s="261" t="s">
        <v>5351</v>
      </c>
      <c r="N228" s="15" t="s">
        <v>5600</v>
      </c>
    </row>
    <row r="229" spans="2:14" ht="14.25">
      <c r="B229" s="4">
        <v>1227</v>
      </c>
      <c r="C229" s="7" t="s">
        <v>4044</v>
      </c>
      <c r="D229" s="261" t="s">
        <v>5601</v>
      </c>
      <c r="I229" s="5" t="s">
        <v>177</v>
      </c>
      <c r="J229" s="4">
        <v>1214</v>
      </c>
      <c r="K229" s="5" t="s">
        <v>5567</v>
      </c>
      <c r="L229" s="264">
        <v>42701</v>
      </c>
      <c r="M229" s="261" t="s">
        <v>5601</v>
      </c>
      <c r="N229" s="15" t="s">
        <v>5600</v>
      </c>
    </row>
    <row r="230" spans="2:14" ht="14.25">
      <c r="B230" s="4">
        <v>1228</v>
      </c>
      <c r="C230" s="7" t="s">
        <v>4056</v>
      </c>
      <c r="D230" s="261" t="s">
        <v>5602</v>
      </c>
      <c r="I230" s="5" t="s">
        <v>177</v>
      </c>
      <c r="J230" s="4">
        <v>1214</v>
      </c>
      <c r="K230" s="5" t="s">
        <v>5567</v>
      </c>
      <c r="L230" s="264">
        <v>42701</v>
      </c>
      <c r="M230" s="261" t="s">
        <v>5515</v>
      </c>
      <c r="N230" s="15" t="s">
        <v>5600</v>
      </c>
    </row>
    <row r="231" spans="2:14" ht="14.25">
      <c r="B231" s="4">
        <v>1229</v>
      </c>
      <c r="C231" s="7" t="s">
        <v>4059</v>
      </c>
      <c r="D231" s="261" t="s">
        <v>5603</v>
      </c>
      <c r="I231" s="5" t="s">
        <v>177</v>
      </c>
      <c r="J231" s="4">
        <v>1214</v>
      </c>
      <c r="K231" s="5" t="s">
        <v>5567</v>
      </c>
      <c r="L231" s="264">
        <v>42701</v>
      </c>
      <c r="M231" s="261" t="s">
        <v>5516</v>
      </c>
      <c r="N231" s="15" t="s">
        <v>5600</v>
      </c>
    </row>
    <row r="232" spans="2:14" ht="14.25">
      <c r="B232" s="4">
        <v>1230</v>
      </c>
      <c r="C232" s="7" t="s">
        <v>4074</v>
      </c>
      <c r="D232" s="261" t="s">
        <v>5153</v>
      </c>
      <c r="I232" s="5" t="s">
        <v>177</v>
      </c>
      <c r="J232" s="4">
        <v>1214</v>
      </c>
      <c r="K232" s="5" t="s">
        <v>5567</v>
      </c>
      <c r="L232" s="264">
        <v>42701</v>
      </c>
      <c r="M232" s="261" t="s">
        <v>5352</v>
      </c>
      <c r="N232" s="15" t="s">
        <v>5600</v>
      </c>
    </row>
    <row r="233" spans="2:14" ht="14.25">
      <c r="B233" s="4">
        <v>1231</v>
      </c>
      <c r="C233" s="7" t="s">
        <v>4095</v>
      </c>
      <c r="D233" s="261" t="s">
        <v>5154</v>
      </c>
      <c r="I233" s="5" t="s">
        <v>177</v>
      </c>
      <c r="J233" s="4">
        <v>1214</v>
      </c>
      <c r="K233" s="5" t="s">
        <v>5567</v>
      </c>
      <c r="L233" s="264">
        <v>42701</v>
      </c>
      <c r="M233" s="261" t="s">
        <v>5353</v>
      </c>
      <c r="N233" s="15" t="s">
        <v>5600</v>
      </c>
    </row>
    <row r="234" spans="2:14" ht="14.25">
      <c r="B234" s="4">
        <v>1232</v>
      </c>
      <c r="C234" s="7" t="s">
        <v>4098</v>
      </c>
      <c r="D234" s="261" t="s">
        <v>5155</v>
      </c>
      <c r="I234" s="5" t="s">
        <v>177</v>
      </c>
      <c r="J234" s="4">
        <v>1214</v>
      </c>
      <c r="K234" s="5" t="s">
        <v>5567</v>
      </c>
      <c r="L234" s="264">
        <v>42701</v>
      </c>
      <c r="M234" s="261" t="s">
        <v>5354</v>
      </c>
      <c r="N234" s="15" t="s">
        <v>5600</v>
      </c>
    </row>
    <row r="235" spans="2:14" ht="24">
      <c r="B235" s="4">
        <v>1233</v>
      </c>
      <c r="C235" s="7" t="s">
        <v>4101</v>
      </c>
      <c r="D235" s="263" t="s">
        <v>5156</v>
      </c>
      <c r="I235" s="5" t="s">
        <v>177</v>
      </c>
      <c r="J235" s="4">
        <v>1214</v>
      </c>
      <c r="K235" s="5" t="s">
        <v>5567</v>
      </c>
      <c r="L235" s="264">
        <v>42701</v>
      </c>
      <c r="M235" s="263" t="s">
        <v>5355</v>
      </c>
      <c r="N235" s="15" t="s">
        <v>5600</v>
      </c>
    </row>
    <row r="236" spans="2:14" ht="24">
      <c r="B236" s="4">
        <v>1234</v>
      </c>
      <c r="C236" s="7" t="s">
        <v>4104</v>
      </c>
      <c r="D236" s="263" t="s">
        <v>5157</v>
      </c>
      <c r="I236" s="5" t="s">
        <v>177</v>
      </c>
      <c r="J236" s="4">
        <v>1214</v>
      </c>
      <c r="K236" s="5" t="s">
        <v>5567</v>
      </c>
      <c r="L236" s="264">
        <v>42701</v>
      </c>
      <c r="M236" s="263" t="s">
        <v>5356</v>
      </c>
      <c r="N236" s="15" t="s">
        <v>5600</v>
      </c>
    </row>
    <row r="237" spans="2:14" ht="24">
      <c r="B237" s="4">
        <v>1235</v>
      </c>
      <c r="C237" s="7" t="s">
        <v>4107</v>
      </c>
      <c r="D237" s="263" t="s">
        <v>5158</v>
      </c>
      <c r="I237" s="5" t="s">
        <v>177</v>
      </c>
      <c r="J237" s="4">
        <v>1214</v>
      </c>
      <c r="K237" s="5" t="s">
        <v>5567</v>
      </c>
      <c r="L237" s="264">
        <v>42701</v>
      </c>
      <c r="M237" s="263" t="s">
        <v>5357</v>
      </c>
      <c r="N237" s="15" t="s">
        <v>5600</v>
      </c>
    </row>
    <row r="238" spans="2:14" ht="24">
      <c r="B238" s="4">
        <v>1236</v>
      </c>
      <c r="C238" s="7" t="s">
        <v>4110</v>
      </c>
      <c r="D238" s="263" t="s">
        <v>5159</v>
      </c>
      <c r="I238" s="5" t="s">
        <v>177</v>
      </c>
      <c r="J238" s="4">
        <v>1214</v>
      </c>
      <c r="K238" s="5" t="s">
        <v>5567</v>
      </c>
      <c r="L238" s="264">
        <v>42701</v>
      </c>
      <c r="M238" s="263" t="s">
        <v>5358</v>
      </c>
      <c r="N238" s="15" t="s">
        <v>5600</v>
      </c>
    </row>
    <row r="239" spans="2:14" ht="24">
      <c r="B239" s="4">
        <v>1237</v>
      </c>
      <c r="C239" s="7" t="s">
        <v>4113</v>
      </c>
      <c r="D239" s="263" t="s">
        <v>5160</v>
      </c>
      <c r="I239" s="5" t="s">
        <v>177</v>
      </c>
      <c r="J239" s="4">
        <v>1214</v>
      </c>
      <c r="K239" s="5" t="s">
        <v>5567</v>
      </c>
      <c r="L239" s="264">
        <v>42701</v>
      </c>
      <c r="M239" s="263" t="s">
        <v>5359</v>
      </c>
      <c r="N239" s="15" t="s">
        <v>5600</v>
      </c>
    </row>
    <row r="240" spans="2:14" ht="14.25">
      <c r="B240" s="4">
        <v>1238</v>
      </c>
      <c r="C240" s="7" t="s">
        <v>5561</v>
      </c>
      <c r="D240" s="261" t="s">
        <v>5161</v>
      </c>
      <c r="I240" s="5" t="s">
        <v>177</v>
      </c>
      <c r="J240" s="4">
        <v>1000</v>
      </c>
      <c r="K240" s="5" t="s">
        <v>5567</v>
      </c>
      <c r="L240" s="264">
        <v>42701</v>
      </c>
      <c r="M240" s="261" t="s">
        <v>5161</v>
      </c>
      <c r="N240" s="15" t="s">
        <v>5604</v>
      </c>
    </row>
    <row r="241" spans="2:14" ht="14.25">
      <c r="B241" s="4">
        <v>1239</v>
      </c>
      <c r="C241" s="7" t="s">
        <v>4120</v>
      </c>
      <c r="D241" s="261" t="s">
        <v>5162</v>
      </c>
      <c r="I241" s="5" t="s">
        <v>177</v>
      </c>
      <c r="J241" s="4">
        <v>1238</v>
      </c>
      <c r="K241" s="5" t="s">
        <v>5567</v>
      </c>
      <c r="L241" s="264">
        <v>42701</v>
      </c>
      <c r="M241" s="261" t="s">
        <v>5360</v>
      </c>
      <c r="N241" s="15" t="s">
        <v>5604</v>
      </c>
    </row>
    <row r="242" spans="2:14" ht="14.25">
      <c r="B242" s="4">
        <v>1240</v>
      </c>
      <c r="C242" s="7" t="s">
        <v>4139</v>
      </c>
      <c r="D242" s="261" t="s">
        <v>5163</v>
      </c>
      <c r="I242" s="5" t="s">
        <v>177</v>
      </c>
      <c r="J242" s="4">
        <v>1238</v>
      </c>
      <c r="K242" s="5" t="s">
        <v>5567</v>
      </c>
      <c r="L242" s="264">
        <v>42701</v>
      </c>
      <c r="M242" s="261" t="s">
        <v>5361</v>
      </c>
      <c r="N242" s="15" t="s">
        <v>5604</v>
      </c>
    </row>
    <row r="243" spans="2:14" ht="14.25">
      <c r="B243" s="4">
        <v>1241</v>
      </c>
      <c r="C243" s="7" t="s">
        <v>4154</v>
      </c>
      <c r="D243" s="261" t="s">
        <v>5164</v>
      </c>
      <c r="I243" s="5" t="s">
        <v>177</v>
      </c>
      <c r="J243" s="4">
        <v>1238</v>
      </c>
      <c r="K243" s="5" t="s">
        <v>5567</v>
      </c>
      <c r="L243" s="264">
        <v>42701</v>
      </c>
      <c r="M243" s="261" t="s">
        <v>5362</v>
      </c>
      <c r="N243" s="15" t="s">
        <v>5604</v>
      </c>
    </row>
    <row r="244" spans="2:14" ht="14.25">
      <c r="B244" s="4">
        <v>1242</v>
      </c>
      <c r="C244" s="7" t="s">
        <v>4170</v>
      </c>
      <c r="D244" s="261" t="s">
        <v>5165</v>
      </c>
      <c r="I244" s="5" t="s">
        <v>177</v>
      </c>
      <c r="J244" s="4">
        <v>1238</v>
      </c>
      <c r="K244" s="5" t="s">
        <v>5567</v>
      </c>
      <c r="L244" s="264">
        <v>42701</v>
      </c>
      <c r="M244" s="261" t="s">
        <v>5363</v>
      </c>
      <c r="N244" s="15" t="s">
        <v>5604</v>
      </c>
    </row>
    <row r="245" spans="2:14" ht="14.25">
      <c r="B245" s="4">
        <v>1243</v>
      </c>
      <c r="C245" s="7" t="s">
        <v>4173</v>
      </c>
      <c r="D245" s="261" t="s">
        <v>5166</v>
      </c>
      <c r="I245" s="5" t="s">
        <v>177</v>
      </c>
      <c r="J245" s="4">
        <v>1238</v>
      </c>
      <c r="K245" s="5" t="s">
        <v>5567</v>
      </c>
      <c r="L245" s="264">
        <v>42701</v>
      </c>
      <c r="M245" s="261" t="s">
        <v>5364</v>
      </c>
      <c r="N245" s="15" t="s">
        <v>5604</v>
      </c>
    </row>
    <row r="246" spans="2:14" ht="24">
      <c r="B246" s="4">
        <v>1244</v>
      </c>
      <c r="C246" s="7" t="s">
        <v>4176</v>
      </c>
      <c r="D246" s="261" t="s">
        <v>5167</v>
      </c>
      <c r="I246" s="5" t="s">
        <v>177</v>
      </c>
      <c r="J246" s="4">
        <v>1238</v>
      </c>
      <c r="K246" s="5" t="s">
        <v>5567</v>
      </c>
      <c r="L246" s="264">
        <v>42701</v>
      </c>
      <c r="M246" s="261" t="s">
        <v>5365</v>
      </c>
      <c r="N246" s="15" t="s">
        <v>5604</v>
      </c>
    </row>
    <row r="247" spans="2:14" ht="24">
      <c r="B247" s="4">
        <v>1245</v>
      </c>
      <c r="C247" s="7" t="s">
        <v>4180</v>
      </c>
      <c r="D247" s="261" t="s">
        <v>5168</v>
      </c>
      <c r="I247" s="5" t="s">
        <v>177</v>
      </c>
      <c r="J247" s="4">
        <v>1238</v>
      </c>
      <c r="K247" s="5" t="s">
        <v>5567</v>
      </c>
      <c r="L247" s="264">
        <v>42701</v>
      </c>
      <c r="M247" s="261" t="s">
        <v>5488</v>
      </c>
      <c r="N247" s="15" t="s">
        <v>5604</v>
      </c>
    </row>
    <row r="248" spans="2:14" ht="14.25">
      <c r="B248" s="4">
        <v>1246</v>
      </c>
      <c r="C248" s="7" t="s">
        <v>4192</v>
      </c>
      <c r="D248" s="261" t="s">
        <v>5169</v>
      </c>
      <c r="I248" s="5" t="s">
        <v>177</v>
      </c>
      <c r="J248" s="4">
        <v>1238</v>
      </c>
      <c r="K248" s="5" t="s">
        <v>5567</v>
      </c>
      <c r="L248" s="264">
        <v>42701</v>
      </c>
      <c r="M248" s="261" t="s">
        <v>5474</v>
      </c>
      <c r="N248" s="15" t="s">
        <v>5604</v>
      </c>
    </row>
    <row r="249" spans="2:14" ht="14.25">
      <c r="B249" s="4">
        <v>1247</v>
      </c>
      <c r="C249" s="7" t="s">
        <v>4216</v>
      </c>
      <c r="D249" s="261" t="s">
        <v>5170</v>
      </c>
      <c r="I249" s="5" t="s">
        <v>177</v>
      </c>
      <c r="J249" s="4">
        <v>1238</v>
      </c>
      <c r="K249" s="5" t="s">
        <v>5567</v>
      </c>
      <c r="L249" s="264">
        <v>42701</v>
      </c>
      <c r="M249" s="261" t="s">
        <v>5445</v>
      </c>
      <c r="N249" s="15" t="s">
        <v>5604</v>
      </c>
    </row>
    <row r="250" spans="2:14" ht="14.25">
      <c r="B250" s="4">
        <v>1248</v>
      </c>
      <c r="C250" s="7" t="s">
        <v>4234</v>
      </c>
      <c r="D250" s="261" t="s">
        <v>5171</v>
      </c>
      <c r="I250" s="5" t="s">
        <v>177</v>
      </c>
      <c r="J250" s="4">
        <v>1238</v>
      </c>
      <c r="K250" s="5" t="s">
        <v>5567</v>
      </c>
      <c r="L250" s="264">
        <v>42701</v>
      </c>
      <c r="M250" s="261" t="s">
        <v>5435</v>
      </c>
      <c r="N250" s="15" t="s">
        <v>5604</v>
      </c>
    </row>
    <row r="251" spans="2:14" ht="24">
      <c r="B251" s="4">
        <v>1249</v>
      </c>
      <c r="C251" s="7" t="s">
        <v>4254</v>
      </c>
      <c r="D251" s="261" t="s">
        <v>5172</v>
      </c>
      <c r="I251" s="5" t="s">
        <v>177</v>
      </c>
      <c r="J251" s="4">
        <v>1238</v>
      </c>
      <c r="K251" s="5" t="s">
        <v>5567</v>
      </c>
      <c r="L251" s="264">
        <v>42701</v>
      </c>
      <c r="M251" s="261" t="s">
        <v>5409</v>
      </c>
      <c r="N251" s="15" t="s">
        <v>5604</v>
      </c>
    </row>
    <row r="252" spans="2:14" ht="24">
      <c r="B252" s="4">
        <v>1250</v>
      </c>
      <c r="C252" s="7" t="s">
        <v>4274</v>
      </c>
      <c r="D252" s="261" t="s">
        <v>5173</v>
      </c>
      <c r="I252" s="5" t="s">
        <v>177</v>
      </c>
      <c r="J252" s="4">
        <v>1238</v>
      </c>
      <c r="K252" s="5" t="s">
        <v>5567</v>
      </c>
      <c r="L252" s="264">
        <v>42701</v>
      </c>
      <c r="M252" s="261" t="s">
        <v>5418</v>
      </c>
      <c r="N252" s="15" t="s">
        <v>5604</v>
      </c>
    </row>
    <row r="253" spans="2:14" ht="14.25">
      <c r="B253" s="4">
        <v>1251</v>
      </c>
      <c r="C253" s="7" t="s">
        <v>4283</v>
      </c>
      <c r="D253" s="261" t="s">
        <v>5174</v>
      </c>
      <c r="I253" s="5" t="s">
        <v>177</v>
      </c>
      <c r="J253" s="4">
        <v>1238</v>
      </c>
      <c r="K253" s="5" t="s">
        <v>5567</v>
      </c>
      <c r="L253" s="264">
        <v>42701</v>
      </c>
      <c r="M253" s="261" t="s">
        <v>5605</v>
      </c>
      <c r="N253" s="15" t="s">
        <v>5604</v>
      </c>
    </row>
    <row r="254" spans="2:14" ht="14.25">
      <c r="B254" s="4">
        <v>1252</v>
      </c>
      <c r="C254" s="7" t="s">
        <v>4295</v>
      </c>
      <c r="D254" s="261" t="s">
        <v>5175</v>
      </c>
      <c r="I254" s="5" t="s">
        <v>177</v>
      </c>
      <c r="J254" s="4">
        <v>1238</v>
      </c>
      <c r="K254" s="5" t="s">
        <v>5567</v>
      </c>
      <c r="L254" s="264">
        <v>42701</v>
      </c>
      <c r="M254" s="261" t="s">
        <v>5606</v>
      </c>
      <c r="N254" s="15" t="s">
        <v>5604</v>
      </c>
    </row>
    <row r="255" spans="2:14" ht="14.25">
      <c r="B255" s="4">
        <v>1253</v>
      </c>
      <c r="C255" s="7" t="s">
        <v>4307</v>
      </c>
      <c r="D255" s="261" t="s">
        <v>5176</v>
      </c>
      <c r="I255" s="5" t="s">
        <v>177</v>
      </c>
      <c r="J255" s="4">
        <v>1238</v>
      </c>
      <c r="K255" s="5" t="s">
        <v>5567</v>
      </c>
      <c r="L255" s="264">
        <v>42701</v>
      </c>
      <c r="M255" s="261" t="s">
        <v>5502</v>
      </c>
      <c r="N255" s="15" t="s">
        <v>5604</v>
      </c>
    </row>
    <row r="256" spans="2:14" ht="14.25">
      <c r="B256" s="4">
        <v>1254</v>
      </c>
      <c r="C256" s="7" t="s">
        <v>4310</v>
      </c>
      <c r="D256" s="263" t="s">
        <v>5607</v>
      </c>
      <c r="I256" s="5" t="s">
        <v>177</v>
      </c>
      <c r="J256" s="4">
        <v>1238</v>
      </c>
      <c r="K256" s="5" t="s">
        <v>5567</v>
      </c>
      <c r="L256" s="264">
        <v>42701</v>
      </c>
      <c r="M256" s="263" t="s">
        <v>5608</v>
      </c>
      <c r="N256" s="15" t="s">
        <v>5604</v>
      </c>
    </row>
    <row r="257" spans="2:14" ht="14.25">
      <c r="B257" s="4">
        <v>1255</v>
      </c>
      <c r="C257" s="7" t="s">
        <v>4314</v>
      </c>
      <c r="D257" s="263" t="s">
        <v>5177</v>
      </c>
      <c r="I257" s="5" t="s">
        <v>177</v>
      </c>
      <c r="J257" s="4">
        <v>1238</v>
      </c>
      <c r="K257" s="5" t="s">
        <v>5567</v>
      </c>
      <c r="L257" s="264">
        <v>42701</v>
      </c>
      <c r="M257" s="263" t="s">
        <v>5609</v>
      </c>
      <c r="N257" s="15" t="s">
        <v>5604</v>
      </c>
    </row>
    <row r="258" spans="2:14" ht="14.25">
      <c r="B258" s="4">
        <v>1256</v>
      </c>
      <c r="C258" s="7" t="s">
        <v>4318</v>
      </c>
      <c r="D258" s="261" t="s">
        <v>5178</v>
      </c>
      <c r="I258" s="5" t="s">
        <v>177</v>
      </c>
      <c r="J258" s="4">
        <v>1238</v>
      </c>
      <c r="K258" s="5" t="s">
        <v>5567</v>
      </c>
      <c r="L258" s="264">
        <v>42701</v>
      </c>
      <c r="M258" s="261" t="s">
        <v>5427</v>
      </c>
      <c r="N258" s="15" t="s">
        <v>5604</v>
      </c>
    </row>
    <row r="259" spans="2:14" ht="14.25">
      <c r="B259" s="4">
        <v>1257</v>
      </c>
      <c r="C259" s="7" t="s">
        <v>4348</v>
      </c>
      <c r="D259" s="261" t="s">
        <v>5179</v>
      </c>
      <c r="I259" s="5" t="s">
        <v>177</v>
      </c>
      <c r="J259" s="4">
        <v>1238</v>
      </c>
      <c r="K259" s="5" t="s">
        <v>5567</v>
      </c>
      <c r="L259" s="264">
        <v>42701</v>
      </c>
      <c r="M259" s="261" t="s">
        <v>5366</v>
      </c>
      <c r="N259" s="15" t="s">
        <v>5604</v>
      </c>
    </row>
    <row r="260" spans="2:14" ht="14.25">
      <c r="B260" s="4">
        <v>1258</v>
      </c>
      <c r="C260" s="7" t="s">
        <v>4369</v>
      </c>
      <c r="D260" s="261" t="s">
        <v>5180</v>
      </c>
      <c r="I260" s="5" t="s">
        <v>177</v>
      </c>
      <c r="J260" s="4">
        <v>1238</v>
      </c>
      <c r="K260" s="5" t="s">
        <v>5567</v>
      </c>
      <c r="L260" s="264">
        <v>42701</v>
      </c>
      <c r="M260" s="261" t="s">
        <v>5367</v>
      </c>
      <c r="N260" s="15" t="s">
        <v>5604</v>
      </c>
    </row>
    <row r="261" spans="2:14" ht="14.25">
      <c r="B261" s="4">
        <v>1259</v>
      </c>
      <c r="C261" s="7" t="s">
        <v>4390</v>
      </c>
      <c r="D261" s="261" t="s">
        <v>5181</v>
      </c>
      <c r="I261" s="5" t="s">
        <v>177</v>
      </c>
      <c r="J261" s="4">
        <v>1238</v>
      </c>
      <c r="K261" s="5" t="s">
        <v>5567</v>
      </c>
      <c r="L261" s="264">
        <v>42701</v>
      </c>
      <c r="M261" s="261" t="s">
        <v>5368</v>
      </c>
      <c r="N261" s="15" t="s">
        <v>5604</v>
      </c>
    </row>
    <row r="262" spans="2:14" ht="14.25">
      <c r="B262" s="4">
        <v>1260</v>
      </c>
      <c r="C262" s="7" t="s">
        <v>4393</v>
      </c>
      <c r="D262" s="261" t="s">
        <v>5182</v>
      </c>
      <c r="I262" s="5" t="s">
        <v>177</v>
      </c>
      <c r="J262" s="4">
        <v>1238</v>
      </c>
      <c r="K262" s="5" t="s">
        <v>5567</v>
      </c>
      <c r="L262" s="264">
        <v>42701</v>
      </c>
      <c r="M262" s="261" t="s">
        <v>5369</v>
      </c>
      <c r="N262" s="15" t="s">
        <v>5604</v>
      </c>
    </row>
    <row r="263" spans="2:14" ht="24">
      <c r="B263" s="4">
        <v>1261</v>
      </c>
      <c r="C263" s="7" t="s">
        <v>4396</v>
      </c>
      <c r="D263" s="261" t="s">
        <v>5183</v>
      </c>
      <c r="I263" s="5" t="s">
        <v>177</v>
      </c>
      <c r="J263" s="4">
        <v>1238</v>
      </c>
      <c r="K263" s="5" t="s">
        <v>5567</v>
      </c>
      <c r="L263" s="264">
        <v>42701</v>
      </c>
      <c r="M263" s="261" t="s">
        <v>5370</v>
      </c>
      <c r="N263" s="15" t="s">
        <v>5604</v>
      </c>
    </row>
    <row r="264" spans="2:14" ht="24">
      <c r="B264" s="4">
        <v>1262</v>
      </c>
      <c r="C264" s="7" t="s">
        <v>4399</v>
      </c>
      <c r="D264" s="261" t="s">
        <v>5184</v>
      </c>
      <c r="I264" s="5" t="s">
        <v>177</v>
      </c>
      <c r="J264" s="4">
        <v>1238</v>
      </c>
      <c r="K264" s="5" t="s">
        <v>5567</v>
      </c>
      <c r="L264" s="264">
        <v>42701</v>
      </c>
      <c r="M264" s="261" t="s">
        <v>5371</v>
      </c>
      <c r="N264" s="15" t="s">
        <v>5604</v>
      </c>
    </row>
    <row r="265" spans="2:14" ht="14.25">
      <c r="B265" s="4">
        <v>1263</v>
      </c>
      <c r="C265" s="7" t="s">
        <v>4417</v>
      </c>
      <c r="D265" s="261" t="s">
        <v>5185</v>
      </c>
      <c r="I265" s="5" t="s">
        <v>177</v>
      </c>
      <c r="J265" s="4">
        <v>1238</v>
      </c>
      <c r="K265" s="5" t="s">
        <v>5567</v>
      </c>
      <c r="L265" s="264">
        <v>42701</v>
      </c>
      <c r="M265" s="261" t="s">
        <v>5372</v>
      </c>
      <c r="N265" s="15" t="s">
        <v>5604</v>
      </c>
    </row>
    <row r="266" spans="2:14" ht="14.25">
      <c r="B266" s="4">
        <v>1264</v>
      </c>
      <c r="C266" s="7" t="s">
        <v>4429</v>
      </c>
      <c r="D266" s="261" t="s">
        <v>5186</v>
      </c>
      <c r="I266" s="5" t="s">
        <v>177</v>
      </c>
      <c r="J266" s="4">
        <v>1238</v>
      </c>
      <c r="K266" s="5" t="s">
        <v>5567</v>
      </c>
      <c r="L266" s="264">
        <v>42701</v>
      </c>
      <c r="M266" s="261" t="s">
        <v>5373</v>
      </c>
      <c r="N266" s="15" t="s">
        <v>5604</v>
      </c>
    </row>
    <row r="267" spans="2:14" ht="14.25">
      <c r="B267" s="4">
        <v>1265</v>
      </c>
      <c r="C267" s="7" t="s">
        <v>4432</v>
      </c>
      <c r="D267" s="261" t="s">
        <v>5187</v>
      </c>
      <c r="I267" s="5" t="s">
        <v>177</v>
      </c>
      <c r="J267" s="4">
        <v>1238</v>
      </c>
      <c r="K267" s="5" t="s">
        <v>5567</v>
      </c>
      <c r="L267" s="264">
        <v>42701</v>
      </c>
      <c r="M267" s="261" t="s">
        <v>5374</v>
      </c>
      <c r="N267" s="15" t="s">
        <v>5604</v>
      </c>
    </row>
    <row r="268" spans="2:14" ht="14.25">
      <c r="B268" s="4">
        <v>1266</v>
      </c>
      <c r="C268" s="7" t="s">
        <v>4435</v>
      </c>
      <c r="D268" s="261" t="s">
        <v>5188</v>
      </c>
      <c r="I268" s="5" t="s">
        <v>177</v>
      </c>
      <c r="J268" s="4">
        <v>1238</v>
      </c>
      <c r="K268" s="5" t="s">
        <v>5567</v>
      </c>
      <c r="L268" s="264">
        <v>42701</v>
      </c>
      <c r="M268" s="261" t="s">
        <v>5375</v>
      </c>
      <c r="N268" s="15" t="s">
        <v>5604</v>
      </c>
    </row>
    <row r="269" spans="2:14" ht="14.25">
      <c r="B269" s="4">
        <v>1267</v>
      </c>
      <c r="C269" s="7" t="s">
        <v>4438</v>
      </c>
      <c r="D269" s="261" t="s">
        <v>5189</v>
      </c>
      <c r="I269" s="5" t="s">
        <v>177</v>
      </c>
      <c r="J269" s="4">
        <v>1238</v>
      </c>
      <c r="K269" s="5" t="s">
        <v>5567</v>
      </c>
      <c r="L269" s="264">
        <v>42701</v>
      </c>
      <c r="M269" s="261" t="s">
        <v>5376</v>
      </c>
      <c r="N269" s="15" t="s">
        <v>5604</v>
      </c>
    </row>
    <row r="270" spans="2:14" ht="14.25">
      <c r="B270" s="4">
        <v>1268</v>
      </c>
      <c r="C270" s="7" t="s">
        <v>4441</v>
      </c>
      <c r="D270" s="261" t="s">
        <v>5190</v>
      </c>
      <c r="I270" s="5" t="s">
        <v>177</v>
      </c>
      <c r="J270" s="4">
        <v>1238</v>
      </c>
      <c r="K270" s="5" t="s">
        <v>5567</v>
      </c>
      <c r="L270" s="264">
        <v>42701</v>
      </c>
      <c r="M270" s="261" t="s">
        <v>5377</v>
      </c>
      <c r="N270" s="15" t="s">
        <v>5604</v>
      </c>
    </row>
    <row r="271" spans="2:14" ht="14.25">
      <c r="B271" s="4">
        <v>1269</v>
      </c>
      <c r="C271" s="7" t="s">
        <v>4444</v>
      </c>
      <c r="D271" s="261" t="s">
        <v>5191</v>
      </c>
      <c r="I271" s="5" t="s">
        <v>177</v>
      </c>
      <c r="J271" s="4">
        <v>1238</v>
      </c>
      <c r="K271" s="5" t="s">
        <v>5567</v>
      </c>
      <c r="L271" s="264">
        <v>42701</v>
      </c>
      <c r="M271" s="261" t="s">
        <v>5378</v>
      </c>
      <c r="N271" s="15" t="s">
        <v>5604</v>
      </c>
    </row>
    <row r="272" spans="2:14" ht="14.25">
      <c r="B272" s="4">
        <v>1270</v>
      </c>
      <c r="C272" s="7" t="s">
        <v>4447</v>
      </c>
      <c r="D272" s="261" t="s">
        <v>5192</v>
      </c>
      <c r="I272" s="5" t="s">
        <v>177</v>
      </c>
      <c r="J272" s="4">
        <v>1238</v>
      </c>
      <c r="K272" s="5" t="s">
        <v>5567</v>
      </c>
      <c r="L272" s="264">
        <v>42701</v>
      </c>
      <c r="M272" s="261" t="s">
        <v>5379</v>
      </c>
      <c r="N272" s="15" t="s">
        <v>5604</v>
      </c>
    </row>
    <row r="273" spans="2:14" ht="14.25">
      <c r="B273" s="4">
        <v>1271</v>
      </c>
      <c r="C273" s="7" t="s">
        <v>4450</v>
      </c>
      <c r="D273" s="261" t="s">
        <v>5193</v>
      </c>
      <c r="I273" s="5" t="s">
        <v>177</v>
      </c>
      <c r="J273" s="4">
        <v>1238</v>
      </c>
      <c r="K273" s="5" t="s">
        <v>5567</v>
      </c>
      <c r="L273" s="264">
        <v>42701</v>
      </c>
      <c r="M273" s="261" t="s">
        <v>5380</v>
      </c>
      <c r="N273" s="15" t="s">
        <v>5604</v>
      </c>
    </row>
    <row r="274" spans="2:14" ht="14.25">
      <c r="B274" s="4">
        <v>1272</v>
      </c>
      <c r="C274" s="7" t="s">
        <v>4453</v>
      </c>
      <c r="D274" s="261" t="s">
        <v>5194</v>
      </c>
      <c r="I274" s="5" t="s">
        <v>177</v>
      </c>
      <c r="J274" s="4">
        <v>1238</v>
      </c>
      <c r="K274" s="5" t="s">
        <v>5567</v>
      </c>
      <c r="L274" s="264">
        <v>42701</v>
      </c>
      <c r="M274" s="261" t="s">
        <v>5381</v>
      </c>
      <c r="N274" s="15" t="s">
        <v>5604</v>
      </c>
    </row>
    <row r="275" spans="2:14" ht="14.25">
      <c r="B275" s="4">
        <v>1273</v>
      </c>
      <c r="C275" s="7" t="s">
        <v>4456</v>
      </c>
      <c r="D275" s="261" t="s">
        <v>5195</v>
      </c>
      <c r="I275" s="5" t="s">
        <v>177</v>
      </c>
      <c r="J275" s="4">
        <v>1238</v>
      </c>
      <c r="K275" s="5" t="s">
        <v>5567</v>
      </c>
      <c r="L275" s="264">
        <v>42701</v>
      </c>
      <c r="M275" s="261" t="s">
        <v>5382</v>
      </c>
      <c r="N275" s="15" t="s">
        <v>5604</v>
      </c>
    </row>
    <row r="276" spans="2:14" ht="24">
      <c r="B276" s="4">
        <v>1274</v>
      </c>
      <c r="C276" s="7" t="s">
        <v>4459</v>
      </c>
      <c r="D276" s="263" t="s">
        <v>5196</v>
      </c>
      <c r="I276" s="5" t="s">
        <v>177</v>
      </c>
      <c r="J276" s="4">
        <v>1238</v>
      </c>
      <c r="K276" s="5" t="s">
        <v>5567</v>
      </c>
      <c r="L276" s="264">
        <v>42701</v>
      </c>
      <c r="M276" s="263" t="s">
        <v>5383</v>
      </c>
      <c r="N276" s="15" t="s">
        <v>5604</v>
      </c>
    </row>
    <row r="277" spans="2:14" ht="24">
      <c r="B277" s="4">
        <v>1275</v>
      </c>
      <c r="C277" s="7" t="s">
        <v>4462</v>
      </c>
      <c r="D277" s="263" t="s">
        <v>5197</v>
      </c>
      <c r="I277" s="5" t="s">
        <v>177</v>
      </c>
      <c r="J277" s="4">
        <v>1238</v>
      </c>
      <c r="K277" s="5" t="s">
        <v>5567</v>
      </c>
      <c r="L277" s="264">
        <v>42701</v>
      </c>
      <c r="M277" s="263" t="s">
        <v>5384</v>
      </c>
      <c r="N277" s="15" t="s">
        <v>5604</v>
      </c>
    </row>
    <row r="278" spans="2:14" ht="24">
      <c r="B278" s="4">
        <v>1276</v>
      </c>
      <c r="C278" s="7" t="s">
        <v>4465</v>
      </c>
      <c r="D278" s="263" t="s">
        <v>5198</v>
      </c>
      <c r="I278" s="5" t="s">
        <v>177</v>
      </c>
      <c r="J278" s="4">
        <v>1238</v>
      </c>
      <c r="K278" s="5" t="s">
        <v>5567</v>
      </c>
      <c r="L278" s="264">
        <v>42701</v>
      </c>
      <c r="M278" s="263" t="s">
        <v>5385</v>
      </c>
      <c r="N278" s="15" t="s">
        <v>5604</v>
      </c>
    </row>
    <row r="279" spans="2:14" ht="14.25">
      <c r="B279" s="4">
        <v>1277</v>
      </c>
      <c r="C279" s="7" t="s">
        <v>5562</v>
      </c>
      <c r="D279" s="261" t="s">
        <v>5199</v>
      </c>
      <c r="I279" s="5" t="s">
        <v>177</v>
      </c>
      <c r="J279" s="4">
        <v>1000</v>
      </c>
      <c r="K279" s="5" t="s">
        <v>5567</v>
      </c>
      <c r="L279" s="264">
        <v>42701</v>
      </c>
      <c r="M279" s="261" t="s">
        <v>5199</v>
      </c>
      <c r="N279" s="15" t="s">
        <v>5610</v>
      </c>
    </row>
    <row r="280" spans="2:14" ht="14.25">
      <c r="B280" s="4">
        <v>1278</v>
      </c>
      <c r="C280" s="7" t="s">
        <v>4472</v>
      </c>
      <c r="D280" s="261" t="s">
        <v>5200</v>
      </c>
      <c r="I280" s="5" t="s">
        <v>177</v>
      </c>
      <c r="J280" s="4">
        <v>1278</v>
      </c>
      <c r="K280" s="5" t="s">
        <v>5567</v>
      </c>
      <c r="L280" s="264">
        <v>42701</v>
      </c>
      <c r="M280" s="261" t="s">
        <v>5386</v>
      </c>
      <c r="N280" s="15" t="s">
        <v>5610</v>
      </c>
    </row>
    <row r="281" spans="2:14" ht="14.25">
      <c r="B281" s="4">
        <v>1279</v>
      </c>
      <c r="C281" s="7" t="s">
        <v>4487</v>
      </c>
      <c r="D281" s="261" t="s">
        <v>5201</v>
      </c>
      <c r="I281" s="5" t="s">
        <v>177</v>
      </c>
      <c r="J281" s="4">
        <v>1278</v>
      </c>
      <c r="K281" s="5" t="s">
        <v>5567</v>
      </c>
      <c r="L281" s="264">
        <v>42701</v>
      </c>
      <c r="M281" s="261" t="s">
        <v>5387</v>
      </c>
      <c r="N281" s="15" t="s">
        <v>5610</v>
      </c>
    </row>
    <row r="282" spans="2:14" ht="14.25">
      <c r="B282" s="4">
        <v>1280</v>
      </c>
      <c r="C282" s="7" t="s">
        <v>4490</v>
      </c>
      <c r="D282" s="261" t="s">
        <v>5202</v>
      </c>
      <c r="I282" s="5" t="s">
        <v>177</v>
      </c>
      <c r="J282" s="4">
        <v>1278</v>
      </c>
      <c r="K282" s="5" t="s">
        <v>5567</v>
      </c>
      <c r="L282" s="264">
        <v>42701</v>
      </c>
      <c r="M282" s="261" t="s">
        <v>5388</v>
      </c>
      <c r="N282" s="15" t="s">
        <v>5610</v>
      </c>
    </row>
    <row r="283" spans="2:14" ht="14.25">
      <c r="B283" s="4">
        <v>1281</v>
      </c>
      <c r="C283" s="7" t="s">
        <v>4494</v>
      </c>
      <c r="D283" s="261" t="s">
        <v>5203</v>
      </c>
      <c r="I283" s="5" t="s">
        <v>177</v>
      </c>
      <c r="J283" s="4">
        <v>1278</v>
      </c>
      <c r="K283" s="5" t="s">
        <v>5567</v>
      </c>
      <c r="L283" s="264">
        <v>42701</v>
      </c>
      <c r="M283" s="261" t="s">
        <v>5389</v>
      </c>
      <c r="N283" s="15" t="s">
        <v>5610</v>
      </c>
    </row>
    <row r="284" spans="2:14" ht="14.25">
      <c r="B284" s="4">
        <v>1282</v>
      </c>
      <c r="C284" s="7" t="s">
        <v>4497</v>
      </c>
      <c r="D284" s="261" t="s">
        <v>5204</v>
      </c>
      <c r="I284" s="5" t="s">
        <v>177</v>
      </c>
      <c r="J284" s="4">
        <v>1278</v>
      </c>
      <c r="K284" s="5" t="s">
        <v>5567</v>
      </c>
      <c r="L284" s="264">
        <v>42701</v>
      </c>
      <c r="M284" s="261" t="s">
        <v>5390</v>
      </c>
      <c r="N284" s="15" t="s">
        <v>5610</v>
      </c>
    </row>
    <row r="285" spans="2:14" ht="24">
      <c r="B285" s="4">
        <v>1283</v>
      </c>
      <c r="C285" s="7" t="s">
        <v>4500</v>
      </c>
      <c r="D285" s="261" t="s">
        <v>5205</v>
      </c>
      <c r="I285" s="5" t="s">
        <v>177</v>
      </c>
      <c r="J285" s="4">
        <v>1278</v>
      </c>
      <c r="K285" s="5" t="s">
        <v>5567</v>
      </c>
      <c r="L285" s="264">
        <v>42701</v>
      </c>
      <c r="M285" s="261" t="s">
        <v>5391</v>
      </c>
      <c r="N285" s="15" t="s">
        <v>5610</v>
      </c>
    </row>
    <row r="286" spans="2:14" ht="14.25">
      <c r="B286" s="4">
        <v>1284</v>
      </c>
      <c r="C286" s="7" t="s">
        <v>4503</v>
      </c>
      <c r="D286" s="261" t="s">
        <v>5206</v>
      </c>
      <c r="I286" s="5" t="s">
        <v>177</v>
      </c>
      <c r="J286" s="4">
        <v>1278</v>
      </c>
      <c r="K286" s="5" t="s">
        <v>5567</v>
      </c>
      <c r="L286" s="264">
        <v>42701</v>
      </c>
      <c r="M286" s="261" t="s">
        <v>5392</v>
      </c>
      <c r="N286" s="15" t="s">
        <v>5610</v>
      </c>
    </row>
    <row r="287" spans="2:14" ht="24">
      <c r="B287" s="4">
        <v>1285</v>
      </c>
      <c r="C287" s="7" t="s">
        <v>4506</v>
      </c>
      <c r="D287" s="261" t="s">
        <v>5207</v>
      </c>
      <c r="I287" s="5" t="s">
        <v>177</v>
      </c>
      <c r="J287" s="4">
        <v>1278</v>
      </c>
      <c r="K287" s="5" t="s">
        <v>5567</v>
      </c>
      <c r="L287" s="264">
        <v>42701</v>
      </c>
      <c r="M287" s="261" t="s">
        <v>5410</v>
      </c>
      <c r="N287" s="15" t="s">
        <v>5610</v>
      </c>
    </row>
    <row r="288" spans="2:14" ht="24">
      <c r="B288" s="4">
        <v>1286</v>
      </c>
      <c r="C288" s="7" t="s">
        <v>4521</v>
      </c>
      <c r="D288" s="261" t="s">
        <v>5208</v>
      </c>
      <c r="I288" s="5" t="s">
        <v>177</v>
      </c>
      <c r="J288" s="4">
        <v>1278</v>
      </c>
      <c r="K288" s="5" t="s">
        <v>5567</v>
      </c>
      <c r="L288" s="264">
        <v>42701</v>
      </c>
      <c r="M288" s="261" t="s">
        <v>5419</v>
      </c>
      <c r="N288" s="15" t="s">
        <v>5610</v>
      </c>
    </row>
    <row r="289" spans="2:14" ht="14.25">
      <c r="B289" s="4">
        <v>1287</v>
      </c>
      <c r="C289" s="7" t="s">
        <v>4530</v>
      </c>
      <c r="D289" s="261" t="s">
        <v>5209</v>
      </c>
      <c r="I289" s="5" t="s">
        <v>177</v>
      </c>
      <c r="J289" s="4">
        <v>1278</v>
      </c>
      <c r="K289" s="5" t="s">
        <v>5567</v>
      </c>
      <c r="L289" s="264">
        <v>42701</v>
      </c>
      <c r="M289" s="261" t="s">
        <v>5475</v>
      </c>
      <c r="N289" s="15" t="s">
        <v>5610</v>
      </c>
    </row>
    <row r="290" spans="2:14" ht="24">
      <c r="B290" s="4">
        <v>1288</v>
      </c>
      <c r="C290" s="7" t="s">
        <v>4548</v>
      </c>
      <c r="D290" s="261" t="s">
        <v>5210</v>
      </c>
      <c r="I290" s="5" t="s">
        <v>177</v>
      </c>
      <c r="J290" s="4">
        <v>1278</v>
      </c>
      <c r="K290" s="5" t="s">
        <v>5567</v>
      </c>
      <c r="L290" s="264">
        <v>42701</v>
      </c>
      <c r="M290" s="261" t="s">
        <v>5489</v>
      </c>
      <c r="N290" s="15" t="s">
        <v>5610</v>
      </c>
    </row>
    <row r="291" spans="2:14" ht="14.25">
      <c r="B291" s="4">
        <v>1289</v>
      </c>
      <c r="C291" s="7" t="s">
        <v>4557</v>
      </c>
      <c r="D291" s="261" t="s">
        <v>5211</v>
      </c>
      <c r="I291" s="5" t="s">
        <v>177</v>
      </c>
      <c r="J291" s="4">
        <v>1278</v>
      </c>
      <c r="K291" s="5" t="s">
        <v>5567</v>
      </c>
      <c r="L291" s="264">
        <v>42701</v>
      </c>
      <c r="M291" s="261" t="s">
        <v>5446</v>
      </c>
      <c r="N291" s="15" t="s">
        <v>5610</v>
      </c>
    </row>
    <row r="292" spans="2:14" ht="14.25">
      <c r="B292" s="4">
        <v>1290</v>
      </c>
      <c r="C292" s="7" t="s">
        <v>4572</v>
      </c>
      <c r="D292" s="261" t="s">
        <v>5212</v>
      </c>
      <c r="I292" s="5" t="s">
        <v>177</v>
      </c>
      <c r="J292" s="4">
        <v>1278</v>
      </c>
      <c r="K292" s="5" t="s">
        <v>5567</v>
      </c>
      <c r="L292" s="264">
        <v>42701</v>
      </c>
      <c r="M292" s="261" t="s">
        <v>5436</v>
      </c>
      <c r="N292" s="15" t="s">
        <v>5610</v>
      </c>
    </row>
    <row r="293" spans="2:14" ht="14.25">
      <c r="B293" s="4">
        <v>1291</v>
      </c>
      <c r="C293" s="7" t="s">
        <v>4587</v>
      </c>
      <c r="D293" s="261" t="s">
        <v>5213</v>
      </c>
      <c r="I293" s="5" t="s">
        <v>177</v>
      </c>
      <c r="J293" s="4">
        <v>1278</v>
      </c>
      <c r="K293" s="5" t="s">
        <v>5567</v>
      </c>
      <c r="L293" s="264">
        <v>42701</v>
      </c>
      <c r="M293" s="261" t="s">
        <v>5517</v>
      </c>
      <c r="N293" s="15" t="s">
        <v>5610</v>
      </c>
    </row>
    <row r="294" spans="2:14" ht="14.25">
      <c r="B294" s="4">
        <v>1292</v>
      </c>
      <c r="C294" s="7" t="s">
        <v>4599</v>
      </c>
      <c r="D294" s="261" t="s">
        <v>5214</v>
      </c>
      <c r="I294" s="5" t="s">
        <v>177</v>
      </c>
      <c r="J294" s="4">
        <v>1278</v>
      </c>
      <c r="K294" s="5" t="s">
        <v>5567</v>
      </c>
      <c r="L294" s="264">
        <v>42701</v>
      </c>
      <c r="M294" s="261" t="s">
        <v>5518</v>
      </c>
      <c r="N294" s="15" t="s">
        <v>5610</v>
      </c>
    </row>
    <row r="295" spans="2:14" ht="14.25">
      <c r="B295" s="4">
        <v>1293</v>
      </c>
      <c r="C295" s="7" t="s">
        <v>4608</v>
      </c>
      <c r="D295" s="261" t="s">
        <v>5215</v>
      </c>
      <c r="I295" s="5" t="s">
        <v>177</v>
      </c>
      <c r="J295" s="4">
        <v>1278</v>
      </c>
      <c r="K295" s="5" t="s">
        <v>5567</v>
      </c>
      <c r="L295" s="264">
        <v>42701</v>
      </c>
      <c r="M295" s="261" t="s">
        <v>5428</v>
      </c>
      <c r="N295" s="15" t="s">
        <v>5610</v>
      </c>
    </row>
    <row r="296" spans="2:14" ht="14.25">
      <c r="B296" s="4">
        <v>1294</v>
      </c>
      <c r="C296" s="7" t="s">
        <v>4629</v>
      </c>
      <c r="D296" s="261" t="s">
        <v>5216</v>
      </c>
      <c r="I296" s="5" t="s">
        <v>177</v>
      </c>
      <c r="J296" s="4">
        <v>1278</v>
      </c>
      <c r="K296" s="5" t="s">
        <v>5567</v>
      </c>
      <c r="L296" s="264">
        <v>42701</v>
      </c>
      <c r="M296" s="261" t="s">
        <v>5393</v>
      </c>
      <c r="N296" s="15" t="s">
        <v>5610</v>
      </c>
    </row>
    <row r="297" spans="2:14" ht="14.25">
      <c r="B297" s="4">
        <v>1295</v>
      </c>
      <c r="C297" s="7" t="s">
        <v>4647</v>
      </c>
      <c r="D297" s="261" t="s">
        <v>5217</v>
      </c>
      <c r="I297" s="5" t="s">
        <v>177</v>
      </c>
      <c r="J297" s="4">
        <v>1278</v>
      </c>
      <c r="K297" s="5" t="s">
        <v>5567</v>
      </c>
      <c r="L297" s="264">
        <v>42701</v>
      </c>
      <c r="M297" s="261" t="s">
        <v>5394</v>
      </c>
      <c r="N297" s="15" t="s">
        <v>5610</v>
      </c>
    </row>
    <row r="298" spans="2:14" ht="24">
      <c r="B298" s="4">
        <v>1296</v>
      </c>
      <c r="C298" s="7" t="s">
        <v>4662</v>
      </c>
      <c r="D298" s="263" t="s">
        <v>5218</v>
      </c>
      <c r="I298" s="5" t="s">
        <v>177</v>
      </c>
      <c r="J298" s="4">
        <v>1278</v>
      </c>
      <c r="K298" s="5" t="s">
        <v>5567</v>
      </c>
      <c r="L298" s="264">
        <v>42701</v>
      </c>
      <c r="M298" s="263" t="s">
        <v>5395</v>
      </c>
      <c r="N298" s="15" t="s">
        <v>5610</v>
      </c>
    </row>
    <row r="299" spans="2:14" ht="24">
      <c r="B299" s="4">
        <v>1297</v>
      </c>
      <c r="C299" s="7" t="s">
        <v>4665</v>
      </c>
      <c r="D299" s="263" t="s">
        <v>5219</v>
      </c>
      <c r="I299" s="5" t="s">
        <v>177</v>
      </c>
      <c r="J299" s="4">
        <v>1278</v>
      </c>
      <c r="K299" s="5" t="s">
        <v>5567</v>
      </c>
      <c r="L299" s="264">
        <v>42701</v>
      </c>
      <c r="M299" s="263" t="s">
        <v>5396</v>
      </c>
      <c r="N299" s="15" t="s">
        <v>5610</v>
      </c>
    </row>
    <row r="300" spans="2:14" ht="24">
      <c r="B300" s="4">
        <v>1298</v>
      </c>
      <c r="C300" s="7" t="s">
        <v>4668</v>
      </c>
      <c r="D300" s="263" t="s">
        <v>5220</v>
      </c>
      <c r="I300" s="5" t="s">
        <v>177</v>
      </c>
      <c r="J300" s="4">
        <v>1278</v>
      </c>
      <c r="K300" s="5" t="s">
        <v>5567</v>
      </c>
      <c r="L300" s="264">
        <v>42701</v>
      </c>
      <c r="M300" s="263" t="s">
        <v>5397</v>
      </c>
      <c r="N300" s="15" t="s">
        <v>5610</v>
      </c>
    </row>
    <row r="301" spans="2:14" ht="24">
      <c r="B301" s="4">
        <v>1299</v>
      </c>
      <c r="C301" s="7" t="s">
        <v>4671</v>
      </c>
      <c r="D301" s="263" t="s">
        <v>5221</v>
      </c>
      <c r="I301" s="5" t="s">
        <v>177</v>
      </c>
      <c r="J301" s="4">
        <v>1278</v>
      </c>
      <c r="K301" s="5" t="s">
        <v>5567</v>
      </c>
      <c r="L301" s="264">
        <v>42701</v>
      </c>
      <c r="M301" s="263" t="s">
        <v>5398</v>
      </c>
      <c r="N301" s="15" t="s">
        <v>5610</v>
      </c>
    </row>
    <row r="302" spans="2:14" ht="24">
      <c r="B302" s="4">
        <v>1300</v>
      </c>
      <c r="C302" s="7" t="s">
        <v>4674</v>
      </c>
      <c r="D302" s="263" t="s">
        <v>5222</v>
      </c>
      <c r="I302" s="5" t="s">
        <v>177</v>
      </c>
      <c r="J302" s="4">
        <v>1278</v>
      </c>
      <c r="K302" s="5" t="s">
        <v>5567</v>
      </c>
      <c r="L302" s="264">
        <v>42701</v>
      </c>
      <c r="M302" s="263" t="s">
        <v>5399</v>
      </c>
      <c r="N302" s="15" t="s">
        <v>5610</v>
      </c>
    </row>
    <row r="303" spans="2:14" ht="24">
      <c r="B303" s="4">
        <v>1301</v>
      </c>
      <c r="C303" s="7" t="s">
        <v>4677</v>
      </c>
      <c r="D303" s="263" t="s">
        <v>5223</v>
      </c>
      <c r="I303" s="5" t="s">
        <v>177</v>
      </c>
      <c r="J303" s="4">
        <v>1278</v>
      </c>
      <c r="K303" s="5" t="s">
        <v>5567</v>
      </c>
      <c r="L303" s="264">
        <v>42701</v>
      </c>
      <c r="M303" s="263" t="s">
        <v>5400</v>
      </c>
      <c r="N303" s="15" t="s">
        <v>5610</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
  <sheetViews>
    <sheetView workbookViewId="0">
      <selection activeCell="J15" sqref="J15"/>
    </sheetView>
  </sheetViews>
  <sheetFormatPr defaultRowHeight="13.5"/>
  <cols>
    <col min="12" max="12" width="12.75" bestFit="1" customWidth="1"/>
  </cols>
  <sheetData>
    <row r="2" spans="2:12">
      <c r="B2" t="s">
        <v>5806</v>
      </c>
      <c r="E2" t="s">
        <v>5807</v>
      </c>
      <c r="I2" t="s">
        <v>5808</v>
      </c>
      <c r="K2" t="s">
        <v>5809</v>
      </c>
      <c r="L2">
        <v>13769097396</v>
      </c>
    </row>
  </sheetData>
  <phoneticPr fontId="1" type="noConversion"/>
  <pageMargins left="0.7" right="0.7" top="0.75" bottom="0.75" header="0.3" footer="0.3"/>
  <pageSetup paperSize="256" orientation="portrait" horizontalDpi="203" verticalDpi="203"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L141"/>
  <sheetViews>
    <sheetView topLeftCell="A121" workbookViewId="0">
      <selection activeCell="C137" sqref="C137"/>
    </sheetView>
  </sheetViews>
  <sheetFormatPr defaultRowHeight="13.5"/>
  <sheetData>
    <row r="5" spans="3:6">
      <c r="C5" t="s">
        <v>13</v>
      </c>
    </row>
    <row r="7" spans="3:6">
      <c r="C7" t="s">
        <v>5615</v>
      </c>
    </row>
    <row r="9" spans="3:6">
      <c r="C9" t="s">
        <v>5616</v>
      </c>
    </row>
    <row r="10" spans="3:6">
      <c r="D10" t="s">
        <v>5617</v>
      </c>
    </row>
    <row r="11" spans="3:6">
      <c r="C11" t="s">
        <v>5618</v>
      </c>
    </row>
    <row r="12" spans="3:6">
      <c r="C12" t="s">
        <v>14</v>
      </c>
    </row>
    <row r="13" spans="3:6">
      <c r="C13" t="s">
        <v>5619</v>
      </c>
    </row>
    <row r="15" spans="3:6">
      <c r="C15" t="s">
        <v>5620</v>
      </c>
    </row>
    <row r="16" spans="3:6">
      <c r="D16" t="s">
        <v>5621</v>
      </c>
      <c r="F16" t="s">
        <v>5622</v>
      </c>
    </row>
    <row r="17" spans="3:8">
      <c r="D17" t="s">
        <v>5623</v>
      </c>
      <c r="F17" t="s">
        <v>5624</v>
      </c>
    </row>
    <row r="18" spans="3:8">
      <c r="D18" t="s">
        <v>5625</v>
      </c>
      <c r="F18" t="s">
        <v>21</v>
      </c>
      <c r="H18" t="s">
        <v>5626</v>
      </c>
    </row>
    <row r="19" spans="3:8">
      <c r="D19" t="s">
        <v>5627</v>
      </c>
      <c r="F19" t="s">
        <v>5628</v>
      </c>
      <c r="H19" t="s">
        <v>5629</v>
      </c>
    </row>
    <row r="21" spans="3:8">
      <c r="D21" t="s">
        <v>5630</v>
      </c>
      <c r="F21" t="s">
        <v>25</v>
      </c>
      <c r="H21" t="s">
        <v>5631</v>
      </c>
    </row>
    <row r="22" spans="3:8">
      <c r="D22" t="s">
        <v>5632</v>
      </c>
      <c r="F22" t="s">
        <v>28</v>
      </c>
      <c r="H22" t="s">
        <v>5631</v>
      </c>
    </row>
    <row r="24" spans="3:8">
      <c r="D24" t="s">
        <v>5633</v>
      </c>
      <c r="F24" t="s">
        <v>30</v>
      </c>
    </row>
    <row r="26" spans="3:8">
      <c r="C26" t="s">
        <v>5634</v>
      </c>
    </row>
    <row r="28" spans="3:8">
      <c r="C28" t="s">
        <v>5635</v>
      </c>
    </row>
    <row r="29" spans="3:8">
      <c r="F29" t="s">
        <v>5636</v>
      </c>
    </row>
    <row r="30" spans="3:8">
      <c r="E30" t="s">
        <v>5637</v>
      </c>
    </row>
    <row r="31" spans="3:8">
      <c r="E31" t="s">
        <v>33</v>
      </c>
    </row>
    <row r="32" spans="3:8">
      <c r="E32" t="s">
        <v>34</v>
      </c>
    </row>
    <row r="34" spans="3:12">
      <c r="D34" t="s">
        <v>5638</v>
      </c>
      <c r="F34" t="s">
        <v>37</v>
      </c>
      <c r="H34" t="s">
        <v>5639</v>
      </c>
    </row>
    <row r="35" spans="3:12">
      <c r="D35" t="s">
        <v>5640</v>
      </c>
      <c r="F35" t="s">
        <v>100</v>
      </c>
      <c r="H35" t="s">
        <v>5641</v>
      </c>
    </row>
    <row r="36" spans="3:12">
      <c r="D36" t="s">
        <v>5642</v>
      </c>
      <c r="F36" t="s">
        <v>52</v>
      </c>
      <c r="H36" t="s">
        <v>53</v>
      </c>
      <c r="J36" t="s">
        <v>5643</v>
      </c>
      <c r="L36" t="s">
        <v>5644</v>
      </c>
    </row>
    <row r="37" spans="3:12">
      <c r="D37" t="s">
        <v>5645</v>
      </c>
      <c r="F37" t="s">
        <v>103</v>
      </c>
    </row>
    <row r="40" spans="3:12">
      <c r="C40" t="s">
        <v>5646</v>
      </c>
    </row>
    <row r="42" spans="3:12">
      <c r="D42" t="s">
        <v>47</v>
      </c>
    </row>
    <row r="43" spans="3:12">
      <c r="D43" t="s">
        <v>48</v>
      </c>
    </row>
    <row r="44" spans="3:12">
      <c r="D44" t="s">
        <v>39</v>
      </c>
    </row>
    <row r="45" spans="3:12">
      <c r="E45" t="s">
        <v>40</v>
      </c>
    </row>
    <row r="47" spans="3:12">
      <c r="E47" t="s">
        <v>41</v>
      </c>
    </row>
    <row r="49" spans="3:12">
      <c r="D49" t="s">
        <v>42</v>
      </c>
    </row>
    <row r="51" spans="3:12">
      <c r="E51" t="s">
        <v>43</v>
      </c>
    </row>
    <row r="53" spans="3:12">
      <c r="E53" t="s">
        <v>41</v>
      </c>
    </row>
    <row r="55" spans="3:12">
      <c r="D55" t="s">
        <v>44</v>
      </c>
    </row>
    <row r="57" spans="3:12">
      <c r="E57" t="s">
        <v>45</v>
      </c>
    </row>
    <row r="59" spans="3:12">
      <c r="D59" t="s">
        <v>46</v>
      </c>
    </row>
    <row r="60" spans="3:12">
      <c r="C60" t="s">
        <v>5647</v>
      </c>
    </row>
    <row r="62" spans="3:12">
      <c r="D62" t="s">
        <v>52</v>
      </c>
      <c r="F62" t="s">
        <v>5648</v>
      </c>
      <c r="H62" t="s">
        <v>53</v>
      </c>
      <c r="J62" t="s">
        <v>5643</v>
      </c>
      <c r="L62" t="s">
        <v>5644</v>
      </c>
    </row>
    <row r="64" spans="3:12">
      <c r="C64" t="s">
        <v>5649</v>
      </c>
    </row>
    <row r="66" spans="3:8">
      <c r="C66" t="s">
        <v>5650</v>
      </c>
    </row>
    <row r="69" spans="3:8">
      <c r="C69" t="s">
        <v>5651</v>
      </c>
    </row>
    <row r="70" spans="3:8">
      <c r="D70" t="s">
        <v>5652</v>
      </c>
    </row>
    <row r="71" spans="3:8">
      <c r="D71" t="s">
        <v>59</v>
      </c>
    </row>
    <row r="73" spans="3:8">
      <c r="D73" t="s">
        <v>5653</v>
      </c>
      <c r="F73" t="s">
        <v>30</v>
      </c>
      <c r="H73" t="s">
        <v>5654</v>
      </c>
    </row>
    <row r="77" spans="3:8">
      <c r="C77" t="s">
        <v>5655</v>
      </c>
      <c r="D77" t="s">
        <v>5656</v>
      </c>
    </row>
    <row r="78" spans="3:8">
      <c r="D78" t="s">
        <v>93</v>
      </c>
    </row>
    <row r="79" spans="3:8">
      <c r="E79" t="s">
        <v>5657</v>
      </c>
    </row>
    <row r="81" spans="5:12">
      <c r="E81" t="s">
        <v>5658</v>
      </c>
      <c r="F81" t="s">
        <v>5659</v>
      </c>
    </row>
    <row r="82" spans="5:12">
      <c r="F82" t="s">
        <v>5660</v>
      </c>
    </row>
    <row r="83" spans="5:12">
      <c r="E83" t="s">
        <v>5661</v>
      </c>
    </row>
    <row r="84" spans="5:12">
      <c r="E84" t="s">
        <v>5662</v>
      </c>
      <c r="L84" t="s">
        <v>5663</v>
      </c>
    </row>
    <row r="85" spans="5:12">
      <c r="G85" t="s">
        <v>5664</v>
      </c>
    </row>
    <row r="86" spans="5:12">
      <c r="E86" t="s">
        <v>66</v>
      </c>
    </row>
    <row r="87" spans="5:12">
      <c r="E87" t="s">
        <v>5665</v>
      </c>
      <c r="L87" t="s">
        <v>5666</v>
      </c>
    </row>
    <row r="88" spans="5:12">
      <c r="G88" t="s">
        <v>68</v>
      </c>
    </row>
    <row r="89" spans="5:12">
      <c r="E89" t="s">
        <v>69</v>
      </c>
    </row>
    <row r="91" spans="5:12">
      <c r="E91" t="s">
        <v>5667</v>
      </c>
      <c r="F91" t="s">
        <v>80</v>
      </c>
    </row>
    <row r="92" spans="5:12">
      <c r="F92" t="s">
        <v>5668</v>
      </c>
    </row>
    <row r="93" spans="5:12">
      <c r="G93" t="s">
        <v>5669</v>
      </c>
    </row>
    <row r="94" spans="5:12">
      <c r="G94" t="s">
        <v>5670</v>
      </c>
    </row>
    <row r="95" spans="5:12">
      <c r="E95" t="s">
        <v>71</v>
      </c>
    </row>
    <row r="96" spans="5:12">
      <c r="E96" t="s">
        <v>72</v>
      </c>
    </row>
    <row r="97" spans="3:7">
      <c r="E97" t="s">
        <v>5671</v>
      </c>
    </row>
    <row r="99" spans="3:7">
      <c r="C99" t="s">
        <v>5672</v>
      </c>
    </row>
    <row r="101" spans="3:7">
      <c r="D101" t="s">
        <v>95</v>
      </c>
    </row>
    <row r="102" spans="3:7">
      <c r="D102" t="s">
        <v>5673</v>
      </c>
    </row>
    <row r="103" spans="3:7">
      <c r="D103" t="s">
        <v>5660</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5674</v>
      </c>
    </row>
    <row r="116" spans="3:7">
      <c r="D116" t="s">
        <v>5675</v>
      </c>
      <c r="G116" t="s">
        <v>5676</v>
      </c>
    </row>
    <row r="118" spans="3:7">
      <c r="D118" t="s">
        <v>5677</v>
      </c>
    </row>
    <row r="120" spans="3:7">
      <c r="D120" t="s">
        <v>5678</v>
      </c>
    </row>
    <row r="123" spans="3:7">
      <c r="C123" t="s">
        <v>5679</v>
      </c>
    </row>
    <row r="124" spans="3:7">
      <c r="D124" t="s">
        <v>5680</v>
      </c>
    </row>
    <row r="129" spans="3:12">
      <c r="C129" t="s">
        <v>5681</v>
      </c>
    </row>
    <row r="131" spans="3:12">
      <c r="D131" t="s">
        <v>5682</v>
      </c>
      <c r="G131" t="s">
        <v>5683</v>
      </c>
      <c r="I131" t="s">
        <v>5684</v>
      </c>
      <c r="L131" t="s">
        <v>5685</v>
      </c>
    </row>
    <row r="132" spans="3:12">
      <c r="E132" t="s">
        <v>5686</v>
      </c>
      <c r="G132" t="s">
        <v>5687</v>
      </c>
      <c r="I132" t="s">
        <v>5688</v>
      </c>
      <c r="L132" t="s">
        <v>5689</v>
      </c>
    </row>
    <row r="134" spans="3:12">
      <c r="E134" t="s">
        <v>668</v>
      </c>
      <c r="G134" t="s">
        <v>5630</v>
      </c>
      <c r="I134" t="s">
        <v>5690</v>
      </c>
    </row>
    <row r="135" spans="3:12">
      <c r="E135" t="s">
        <v>5691</v>
      </c>
      <c r="G135" t="s">
        <v>5692</v>
      </c>
      <c r="I135" t="s">
        <v>5693</v>
      </c>
    </row>
    <row r="137" spans="3:12">
      <c r="E137" t="s">
        <v>5694</v>
      </c>
    </row>
    <row r="141" spans="3:12">
      <c r="D141" t="s">
        <v>5695</v>
      </c>
      <c r="E141" t="s">
        <v>5921</v>
      </c>
      <c r="G141" t="s">
        <v>5696</v>
      </c>
    </row>
  </sheetData>
  <phoneticPr fontId="1" type="noConversion"/>
  <pageMargins left="0.7" right="0.7" top="0.75" bottom="0.75" header="0.3" footer="0.3"/>
  <pageSetup paperSize="256" orientation="portrait" horizontalDpi="203" verticalDpi="203"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137"/>
  <sheetViews>
    <sheetView topLeftCell="A122" workbookViewId="0">
      <selection activeCell="I138" sqref="I138"/>
    </sheetView>
  </sheetViews>
  <sheetFormatPr defaultRowHeight="13.5"/>
  <sheetData>
    <row r="3" spans="3:7">
      <c r="C3" t="s">
        <v>5709</v>
      </c>
    </row>
    <row r="6" spans="3:7">
      <c r="C6" t="s">
        <v>5710</v>
      </c>
    </row>
    <row r="8" spans="3:7">
      <c r="C8" t="s">
        <v>5711</v>
      </c>
    </row>
    <row r="9" spans="3:7">
      <c r="C9" t="s">
        <v>5712</v>
      </c>
    </row>
    <row r="10" spans="3:7">
      <c r="C10" t="s">
        <v>5713</v>
      </c>
    </row>
    <row r="11" spans="3:7">
      <c r="C11" t="s">
        <v>5714</v>
      </c>
    </row>
    <row r="12" spans="3:7">
      <c r="C12" t="s">
        <v>5715</v>
      </c>
    </row>
    <row r="13" spans="3:7">
      <c r="C13" t="s">
        <v>5716</v>
      </c>
    </row>
    <row r="14" spans="3:7">
      <c r="C14" s="265" t="s">
        <v>5717</v>
      </c>
      <c r="G14" s="34" t="s">
        <v>5725</v>
      </c>
    </row>
    <row r="15" spans="3:7">
      <c r="C15" t="s">
        <v>5718</v>
      </c>
    </row>
    <row r="16" spans="3:7">
      <c r="C16" t="s">
        <v>5719</v>
      </c>
    </row>
    <row r="17" spans="3:7">
      <c r="C17" t="s">
        <v>5720</v>
      </c>
    </row>
    <row r="18" spans="3:7">
      <c r="C18" t="s">
        <v>5724</v>
      </c>
    </row>
    <row r="19" spans="3:7">
      <c r="C19" t="s">
        <v>5721</v>
      </c>
    </row>
    <row r="20" spans="3:7">
      <c r="C20" t="s">
        <v>5722</v>
      </c>
    </row>
    <row r="21" spans="3:7">
      <c r="C21" t="s">
        <v>5723</v>
      </c>
    </row>
    <row r="24" spans="3:7">
      <c r="C24" t="s">
        <v>5726</v>
      </c>
      <c r="G24" t="s">
        <v>5727</v>
      </c>
    </row>
    <row r="70" spans="3:8">
      <c r="C70" t="s">
        <v>5830</v>
      </c>
    </row>
    <row r="72" spans="3:8">
      <c r="C72" t="s">
        <v>5831</v>
      </c>
      <c r="D72" t="s">
        <v>5853</v>
      </c>
      <c r="H72" t="s">
        <v>5834</v>
      </c>
    </row>
    <row r="73" spans="3:8">
      <c r="D73" t="s">
        <v>5846</v>
      </c>
    </row>
    <row r="75" spans="3:8">
      <c r="D75" t="s">
        <v>5852</v>
      </c>
      <c r="H75" t="s">
        <v>5835</v>
      </c>
    </row>
    <row r="76" spans="3:8">
      <c r="D76" t="s">
        <v>5857</v>
      </c>
    </row>
    <row r="77" spans="3:8">
      <c r="D77" t="s">
        <v>5858</v>
      </c>
    </row>
    <row r="78" spans="3:8">
      <c r="D78" s="273"/>
      <c r="E78" t="s">
        <v>5859</v>
      </c>
    </row>
    <row r="79" spans="3:8">
      <c r="E79" t="s">
        <v>5860</v>
      </c>
    </row>
    <row r="82" spans="3:5">
      <c r="D82" t="s">
        <v>5836</v>
      </c>
    </row>
    <row r="83" spans="3:5">
      <c r="E83" t="s">
        <v>5847</v>
      </c>
    </row>
    <row r="84" spans="3:5">
      <c r="E84" t="s">
        <v>5848</v>
      </c>
    </row>
    <row r="85" spans="3:5">
      <c r="E85" t="s">
        <v>5849</v>
      </c>
    </row>
    <row r="86" spans="3:5">
      <c r="E86" t="s">
        <v>5850</v>
      </c>
    </row>
    <row r="87" spans="3:5">
      <c r="E87" t="s">
        <v>5851</v>
      </c>
    </row>
    <row r="88" spans="3:5">
      <c r="E88" t="s">
        <v>5854</v>
      </c>
    </row>
    <row r="89" spans="3:5">
      <c r="E89" t="s">
        <v>5855</v>
      </c>
    </row>
    <row r="90" spans="3:5">
      <c r="E90" t="s">
        <v>5856</v>
      </c>
    </row>
    <row r="94" spans="3:5">
      <c r="C94" t="s">
        <v>5837</v>
      </c>
    </row>
    <row r="95" spans="3:5">
      <c r="D95" t="s">
        <v>5838</v>
      </c>
    </row>
    <row r="96" spans="3:5">
      <c r="D96" t="s">
        <v>5839</v>
      </c>
    </row>
    <row r="97" spans="3:9">
      <c r="D97" t="s">
        <v>5840</v>
      </c>
    </row>
    <row r="98" spans="3:9">
      <c r="D98" t="s">
        <v>5841</v>
      </c>
    </row>
    <row r="99" spans="3:9">
      <c r="D99" t="s">
        <v>5842</v>
      </c>
      <c r="I99" t="s">
        <v>5832</v>
      </c>
    </row>
    <row r="100" spans="3:9">
      <c r="I100" t="s">
        <v>5833</v>
      </c>
    </row>
    <row r="102" spans="3:9">
      <c r="D102" t="s">
        <v>5843</v>
      </c>
    </row>
    <row r="103" spans="3:9">
      <c r="E103" t="s">
        <v>5844</v>
      </c>
    </row>
    <row r="104" spans="3:9">
      <c r="E104" t="s">
        <v>5845</v>
      </c>
    </row>
    <row r="107" spans="3:9">
      <c r="C107" t="s">
        <v>5861</v>
      </c>
    </row>
    <row r="108" spans="3:9">
      <c r="D108" t="s">
        <v>5862</v>
      </c>
    </row>
    <row r="110" spans="3:9">
      <c r="D110" t="s">
        <v>5863</v>
      </c>
    </row>
    <row r="111" spans="3:9">
      <c r="D111" t="s">
        <v>5864</v>
      </c>
    </row>
    <row r="113" spans="3:13">
      <c r="D113" t="s">
        <v>5865</v>
      </c>
    </row>
    <row r="115" spans="3:13">
      <c r="C115" t="s">
        <v>5866</v>
      </c>
    </row>
    <row r="116" spans="3:13">
      <c r="D116" t="s">
        <v>5894</v>
      </c>
    </row>
    <row r="118" spans="3:13">
      <c r="E118" t="s">
        <v>5867</v>
      </c>
    </row>
    <row r="120" spans="3:13">
      <c r="E120" t="s">
        <v>5868</v>
      </c>
      <c r="L120" t="s">
        <v>5870</v>
      </c>
    </row>
    <row r="121" spans="3:13">
      <c r="L121" t="s">
        <v>5879</v>
      </c>
    </row>
    <row r="122" spans="3:13">
      <c r="M122" t="s">
        <v>5881</v>
      </c>
    </row>
    <row r="123" spans="3:13">
      <c r="M123" t="s">
        <v>5880</v>
      </c>
    </row>
    <row r="127" spans="3:13">
      <c r="E127" t="s">
        <v>5869</v>
      </c>
      <c r="L127" t="s">
        <v>5871</v>
      </c>
    </row>
    <row r="128" spans="3:13">
      <c r="L128" t="s">
        <v>5872</v>
      </c>
    </row>
    <row r="129" spans="4:10">
      <c r="D129" t="s">
        <v>5873</v>
      </c>
    </row>
    <row r="130" spans="4:10">
      <c r="E130" t="s">
        <v>5874</v>
      </c>
      <c r="G130" t="s">
        <v>5875</v>
      </c>
      <c r="I130" t="s">
        <v>5876</v>
      </c>
    </row>
    <row r="132" spans="4:10">
      <c r="I132" t="s">
        <v>5895</v>
      </c>
    </row>
    <row r="134" spans="4:10">
      <c r="J134" t="s">
        <v>5877</v>
      </c>
    </row>
    <row r="137" spans="4:10">
      <c r="E137" t="s">
        <v>5878</v>
      </c>
      <c r="G137" t="s">
        <v>5896</v>
      </c>
    </row>
  </sheetData>
  <phoneticPr fontId="1" type="noConversion"/>
  <pageMargins left="0.7" right="0.7" top="0.75" bottom="0.75" header="0.3" footer="0.3"/>
  <pageSetup paperSize="256" orientation="portrait" horizontalDpi="203" verticalDpi="203"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8"/>
  <sheetViews>
    <sheetView topLeftCell="A70" workbookViewId="0">
      <selection activeCell="A6" sqref="A6:XFD6"/>
    </sheetView>
  </sheetViews>
  <sheetFormatPr defaultRowHeight="13.5"/>
  <sheetData>
    <row r="2" spans="2:2">
      <c r="B2" s="34" t="s">
        <v>5937</v>
      </c>
    </row>
    <row r="3" spans="2:2">
      <c r="B3" s="34"/>
    </row>
    <row r="4" spans="2:2">
      <c r="B4" s="34" t="s">
        <v>5986</v>
      </c>
    </row>
    <row r="5" spans="2:2">
      <c r="B5" t="s">
        <v>5987</v>
      </c>
    </row>
    <row r="8" spans="2:2">
      <c r="B8" s="265" t="s">
        <v>5938</v>
      </c>
    </row>
    <row r="10" spans="2:2">
      <c r="B10" s="265" t="s">
        <v>5939</v>
      </c>
    </row>
    <row r="12" spans="2:2">
      <c r="B12" t="s">
        <v>5940</v>
      </c>
    </row>
    <row r="13" spans="2:2">
      <c r="B13" t="s">
        <v>5941</v>
      </c>
    </row>
    <row r="14" spans="2:2">
      <c r="B14" s="281" t="s">
        <v>5942</v>
      </c>
    </row>
    <row r="15" spans="2:2">
      <c r="B15" t="s">
        <v>5943</v>
      </c>
    </row>
    <row r="16" spans="2:2">
      <c r="B16" t="s">
        <v>5944</v>
      </c>
    </row>
    <row r="17" spans="2:10">
      <c r="B17" t="s">
        <v>5945</v>
      </c>
    </row>
    <row r="19" spans="2:10">
      <c r="B19" s="280" t="s">
        <v>5977</v>
      </c>
      <c r="C19" s="277"/>
      <c r="D19" s="277"/>
      <c r="E19" s="277"/>
      <c r="F19" s="277"/>
      <c r="G19" s="277"/>
      <c r="H19" s="277"/>
      <c r="I19" s="277"/>
      <c r="J19" s="277"/>
    </row>
    <row r="20" spans="2:10">
      <c r="B20" t="s">
        <v>5946</v>
      </c>
    </row>
    <row r="21" spans="2:10">
      <c r="B21" t="s">
        <v>5947</v>
      </c>
    </row>
    <row r="22" spans="2:10">
      <c r="B22" t="s">
        <v>5948</v>
      </c>
    </row>
    <row r="24" spans="2:10">
      <c r="B24" s="280" t="s">
        <v>5978</v>
      </c>
    </row>
    <row r="25" spans="2:10">
      <c r="B25" t="s">
        <v>5949</v>
      </c>
    </row>
    <row r="26" spans="2:10">
      <c r="B26" t="s">
        <v>5950</v>
      </c>
    </row>
    <row r="27" spans="2:10">
      <c r="B27" t="s">
        <v>5951</v>
      </c>
    </row>
    <row r="29" spans="2:10">
      <c r="B29" s="280" t="s">
        <v>5979</v>
      </c>
    </row>
    <row r="30" spans="2:10">
      <c r="B30" t="s">
        <v>5952</v>
      </c>
    </row>
    <row r="31" spans="2:10">
      <c r="B31" t="s">
        <v>5953</v>
      </c>
    </row>
    <row r="32" spans="2:10">
      <c r="B32" t="s">
        <v>5954</v>
      </c>
    </row>
    <row r="33" spans="2:2">
      <c r="B33" t="s">
        <v>5955</v>
      </c>
    </row>
    <row r="34" spans="2:2">
      <c r="B34" s="279" t="s">
        <v>5980</v>
      </c>
    </row>
    <row r="35" spans="2:2">
      <c r="B35" t="s">
        <v>5956</v>
      </c>
    </row>
    <row r="36" spans="2:2">
      <c r="B36" t="s">
        <v>5957</v>
      </c>
    </row>
    <row r="37" spans="2:2">
      <c r="B37" t="s">
        <v>5958</v>
      </c>
    </row>
    <row r="39" spans="2:2">
      <c r="B39" s="279" t="s">
        <v>5981</v>
      </c>
    </row>
    <row r="40" spans="2:2">
      <c r="B40" t="s">
        <v>5959</v>
      </c>
    </row>
    <row r="41" spans="2:2">
      <c r="B41" t="s">
        <v>5960</v>
      </c>
    </row>
    <row r="42" spans="2:2">
      <c r="B42" t="s">
        <v>5961</v>
      </c>
    </row>
    <row r="44" spans="2:2">
      <c r="B44" s="279" t="s">
        <v>5979</v>
      </c>
    </row>
    <row r="45" spans="2:2">
      <c r="B45" t="s">
        <v>5962</v>
      </c>
    </row>
    <row r="46" spans="2:2">
      <c r="B46" t="s">
        <v>5963</v>
      </c>
    </row>
    <row r="47" spans="2:2">
      <c r="B47" t="s">
        <v>5964</v>
      </c>
    </row>
    <row r="49" spans="2:2">
      <c r="B49" s="279" t="s">
        <v>5982</v>
      </c>
    </row>
    <row r="50" spans="2:2">
      <c r="B50" t="s">
        <v>5965</v>
      </c>
    </row>
    <row r="51" spans="2:2">
      <c r="B51" s="278" t="s">
        <v>5983</v>
      </c>
    </row>
    <row r="52" spans="2:2">
      <c r="B52" t="s">
        <v>5966</v>
      </c>
    </row>
    <row r="54" spans="2:2">
      <c r="B54" s="265" t="s">
        <v>5967</v>
      </c>
    </row>
    <row r="55" spans="2:2">
      <c r="B55" s="280" t="s">
        <v>5984</v>
      </c>
    </row>
    <row r="56" spans="2:2">
      <c r="B56" t="s">
        <v>5968</v>
      </c>
    </row>
    <row r="57" spans="2:2">
      <c r="B57" t="s">
        <v>5969</v>
      </c>
    </row>
    <row r="58" spans="2:2">
      <c r="B58" t="s">
        <v>5970</v>
      </c>
    </row>
    <row r="59" spans="2:2">
      <c r="B59" t="s">
        <v>5971</v>
      </c>
    </row>
    <row r="61" spans="2:2">
      <c r="B61" s="279" t="s">
        <v>5985</v>
      </c>
    </row>
    <row r="62" spans="2:2">
      <c r="B62" t="s">
        <v>5972</v>
      </c>
    </row>
    <row r="63" spans="2:2">
      <c r="B63" t="s">
        <v>5973</v>
      </c>
    </row>
    <row r="65" spans="2:2">
      <c r="B65" t="s">
        <v>5974</v>
      </c>
    </row>
    <row r="66" spans="2:2">
      <c r="B66" t="s">
        <v>5975</v>
      </c>
    </row>
    <row r="68" spans="2:2">
      <c r="B68" t="s">
        <v>5976</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9"/>
  <sheetViews>
    <sheetView workbookViewId="0">
      <selection activeCell="B14" sqref="B14"/>
    </sheetView>
  </sheetViews>
  <sheetFormatPr defaultRowHeight="13.5"/>
  <sheetData>
    <row r="4" spans="3:5">
      <c r="C4" t="s">
        <v>5883</v>
      </c>
    </row>
    <row r="6" spans="3:5">
      <c r="D6" t="s">
        <v>5988</v>
      </c>
      <c r="E6" t="s">
        <v>5884</v>
      </c>
    </row>
    <row r="8" spans="3:5">
      <c r="C8" t="s">
        <v>5885</v>
      </c>
    </row>
    <row r="9" spans="3:5">
      <c r="C9" t="s">
        <v>5893</v>
      </c>
    </row>
    <row r="12" spans="3:5">
      <c r="C12" t="s">
        <v>5886</v>
      </c>
    </row>
    <row r="13" spans="3:5">
      <c r="D13" t="s">
        <v>5887</v>
      </c>
    </row>
    <row r="14" spans="3:5">
      <c r="D14" t="s">
        <v>5888</v>
      </c>
    </row>
    <row r="15" spans="3:5">
      <c r="D15" t="s">
        <v>5889</v>
      </c>
    </row>
    <row r="17" spans="4:4">
      <c r="D17" t="s">
        <v>5891</v>
      </c>
    </row>
    <row r="19" spans="4:4">
      <c r="D19" t="s">
        <v>5890</v>
      </c>
    </row>
  </sheetData>
  <phoneticPr fontId="1" type="noConversion"/>
  <pageMargins left="0.7" right="0.7" top="0.75" bottom="0.75" header="0.3" footer="0.3"/>
  <pageSetup paperSize="0" orientation="portrait" horizontalDpi="203" verticalDpi="203"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S166"/>
  <sheetViews>
    <sheetView topLeftCell="A148" zoomScaleNormal="100" workbookViewId="0">
      <selection activeCell="I159" sqref="I159:I166"/>
    </sheetView>
  </sheetViews>
  <sheetFormatPr defaultRowHeight="13.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24.25" bestFit="1" customWidth="1"/>
  </cols>
  <sheetData>
    <row r="2" spans="1:45">
      <c r="I2" s="8" t="s">
        <v>202</v>
      </c>
      <c r="K2" s="305" t="s">
        <v>201</v>
      </c>
      <c r="L2" s="305"/>
      <c r="M2" s="305"/>
      <c r="N2" s="305"/>
    </row>
    <row r="3" spans="1:45" ht="14.25">
      <c r="A3" s="2" t="s">
        <v>142</v>
      </c>
      <c r="B3" s="2"/>
      <c r="C3" s="2"/>
      <c r="D3" s="2"/>
      <c r="E3" s="2"/>
      <c r="F3" s="2"/>
      <c r="G3" s="2"/>
      <c r="H3" s="2"/>
      <c r="I3" s="2"/>
      <c r="J3" s="3" t="s">
        <v>144</v>
      </c>
      <c r="K3" s="3" t="s">
        <v>143</v>
      </c>
      <c r="L3" s="2"/>
      <c r="M3" s="2"/>
      <c r="N3" s="3" t="s">
        <v>145</v>
      </c>
      <c r="O3" s="3" t="s">
        <v>146</v>
      </c>
      <c r="P3" s="3" t="s">
        <v>147</v>
      </c>
      <c r="Q3" s="2" t="s">
        <v>148</v>
      </c>
      <c r="R3" s="2"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2" t="s">
        <v>163</v>
      </c>
      <c r="AG3" s="3" t="s">
        <v>164</v>
      </c>
      <c r="AH3" s="3" t="s">
        <v>165</v>
      </c>
      <c r="AI3" s="2" t="s">
        <v>166</v>
      </c>
      <c r="AJ3" s="2" t="s">
        <v>167</v>
      </c>
      <c r="AK3" s="2" t="s">
        <v>168</v>
      </c>
      <c r="AL3" s="3" t="s">
        <v>169</v>
      </c>
      <c r="AM3" s="3" t="s">
        <v>170</v>
      </c>
      <c r="AN3" s="3" t="s">
        <v>171</v>
      </c>
      <c r="AO3" s="3" t="s">
        <v>172</v>
      </c>
      <c r="AP3" s="3" t="s">
        <v>173</v>
      </c>
      <c r="AQ3" s="3" t="s">
        <v>174</v>
      </c>
      <c r="AR3" s="3" t="s">
        <v>175</v>
      </c>
      <c r="AS3" s="3" t="s">
        <v>176</v>
      </c>
    </row>
    <row r="4" spans="1:45" ht="14.25">
      <c r="A4" s="4" t="s">
        <v>177</v>
      </c>
      <c r="B4" s="4" t="s">
        <v>178</v>
      </c>
      <c r="C4" s="4" t="s">
        <v>179</v>
      </c>
      <c r="D4" s="4" t="s">
        <v>180</v>
      </c>
      <c r="E4" s="4" t="s">
        <v>181</v>
      </c>
      <c r="F4" s="4" t="s">
        <v>182</v>
      </c>
      <c r="G4" s="4" t="s">
        <v>200</v>
      </c>
      <c r="H4" s="6" t="str">
        <f t="shared" ref="H4:H6" si="0">CONCATENATE(B4," ","COL_",K4,D4)</f>
        <v>public static final String COL_TI_JIAO_REN=</v>
      </c>
      <c r="I4" s="4" t="str">
        <f>CONCATENATE(H4,$E$4,J4,G4,K4,$E$4,"; // ",N4)</f>
        <v>public static final String COL_TI_JIAO_REN="SF_DOC_SEND_TI_JIAO_REN"; // 移交人</v>
      </c>
      <c r="J4" s="5" t="s">
        <v>1523</v>
      </c>
      <c r="K4" s="37" t="s">
        <v>5897</v>
      </c>
      <c r="L4" s="4" t="str">
        <f t="shared" ref="L4:L8" si="1">CONCATENATE(J4,G4,K4)</f>
        <v>SF_DOC_SEND_TI_JIAO_REN</v>
      </c>
      <c r="M4" s="4" t="s">
        <v>183</v>
      </c>
      <c r="N4" s="37" t="s">
        <v>5903</v>
      </c>
      <c r="O4" s="9" t="s">
        <v>5812</v>
      </c>
      <c r="P4" s="5" t="s">
        <v>184</v>
      </c>
      <c r="Q4" s="4">
        <v>60</v>
      </c>
      <c r="R4" s="4" t="s">
        <v>185</v>
      </c>
      <c r="S4" s="5" t="s">
        <v>185</v>
      </c>
      <c r="T4" s="5" t="s">
        <v>185</v>
      </c>
      <c r="U4" s="5" t="s">
        <v>186</v>
      </c>
      <c r="V4" s="5" t="s">
        <v>185</v>
      </c>
      <c r="W4" s="5" t="s">
        <v>185</v>
      </c>
      <c r="X4" s="5" t="s">
        <v>186</v>
      </c>
      <c r="Y4" s="5" t="s">
        <v>185</v>
      </c>
      <c r="Z4" s="5" t="s">
        <v>185</v>
      </c>
      <c r="AA4" s="5" t="s">
        <v>186</v>
      </c>
      <c r="AB4" s="5" t="s">
        <v>185</v>
      </c>
      <c r="AC4" s="5" t="s">
        <v>185</v>
      </c>
      <c r="AD4" s="5" t="s">
        <v>185</v>
      </c>
      <c r="AE4" s="5" t="s">
        <v>185</v>
      </c>
      <c r="AF4" s="4" t="s">
        <v>185</v>
      </c>
      <c r="AG4" s="5" t="s">
        <v>185</v>
      </c>
      <c r="AH4" s="5" t="s">
        <v>185</v>
      </c>
      <c r="AI4" s="4" t="s">
        <v>185</v>
      </c>
      <c r="AJ4" s="4" t="s">
        <v>185</v>
      </c>
      <c r="AK4" s="4" t="s">
        <v>185</v>
      </c>
      <c r="AL4" s="5" t="s">
        <v>185</v>
      </c>
      <c r="AM4" s="5" t="s">
        <v>185</v>
      </c>
      <c r="AN4" s="5" t="s">
        <v>185</v>
      </c>
      <c r="AO4" s="5" t="s">
        <v>185</v>
      </c>
      <c r="AP4" s="5" t="s">
        <v>185</v>
      </c>
      <c r="AQ4" s="5" t="s">
        <v>185</v>
      </c>
      <c r="AR4" s="5" t="s">
        <v>185</v>
      </c>
      <c r="AS4" s="5" t="s">
        <v>185</v>
      </c>
    </row>
    <row r="5" spans="1:45" ht="14.25">
      <c r="A5" s="4" t="s">
        <v>187</v>
      </c>
      <c r="B5" s="4" t="s">
        <v>178</v>
      </c>
      <c r="C5" s="4" t="s">
        <v>179</v>
      </c>
      <c r="D5" s="4" t="s">
        <v>180</v>
      </c>
      <c r="E5" s="4" t="s">
        <v>181</v>
      </c>
      <c r="F5" s="4" t="s">
        <v>182</v>
      </c>
      <c r="G5" s="4" t="s">
        <v>200</v>
      </c>
      <c r="H5" s="6" t="str">
        <f t="shared" si="0"/>
        <v>public static final String COL_TI_JIAO_DATE=</v>
      </c>
      <c r="I5" s="4" t="str">
        <f t="shared" ref="I5:I6" si="2">CONCATENATE(H5,$E$4,J5,G5,K5,$E$4,"; // ",N5)</f>
        <v>public static final String COL_TI_JIAO_DATE="SF_DOC_SEND_TI_JIAO_DATE"; // 移交时间</v>
      </c>
      <c r="J5" s="5" t="s">
        <v>1523</v>
      </c>
      <c r="K5" s="37" t="s">
        <v>5898</v>
      </c>
      <c r="L5" s="4" t="str">
        <f t="shared" si="1"/>
        <v>SF_DOC_SEND_TI_JIAO_DATE</v>
      </c>
      <c r="M5" s="4" t="s">
        <v>183</v>
      </c>
      <c r="N5" s="37" t="s">
        <v>5904</v>
      </c>
      <c r="O5" s="5" t="s">
        <v>5813</v>
      </c>
      <c r="P5" s="5" t="s">
        <v>838</v>
      </c>
      <c r="Q5" s="4">
        <v>60</v>
      </c>
      <c r="R5" s="4" t="s">
        <v>185</v>
      </c>
      <c r="S5" s="5" t="s">
        <v>185</v>
      </c>
      <c r="T5" s="5" t="s">
        <v>185</v>
      </c>
      <c r="U5" s="5" t="s">
        <v>186</v>
      </c>
      <c r="V5" s="5" t="s">
        <v>185</v>
      </c>
      <c r="W5" s="5" t="s">
        <v>185</v>
      </c>
      <c r="X5" s="5" t="s">
        <v>186</v>
      </c>
      <c r="Y5" s="5" t="s">
        <v>185</v>
      </c>
      <c r="Z5" s="5" t="s">
        <v>185</v>
      </c>
      <c r="AA5" s="5" t="s">
        <v>186</v>
      </c>
      <c r="AB5" s="5" t="s">
        <v>185</v>
      </c>
      <c r="AC5" s="5" t="s">
        <v>185</v>
      </c>
      <c r="AD5" s="5" t="s">
        <v>185</v>
      </c>
      <c r="AE5" s="5" t="s">
        <v>185</v>
      </c>
      <c r="AF5" s="4" t="s">
        <v>185</v>
      </c>
      <c r="AG5" s="5" t="s">
        <v>185</v>
      </c>
      <c r="AH5" s="5" t="s">
        <v>185</v>
      </c>
      <c r="AI5" s="4" t="s">
        <v>185</v>
      </c>
      <c r="AJ5" s="4" t="s">
        <v>185</v>
      </c>
      <c r="AK5" s="4" t="s">
        <v>185</v>
      </c>
      <c r="AL5" s="5" t="s">
        <v>185</v>
      </c>
      <c r="AM5" s="5" t="s">
        <v>185</v>
      </c>
      <c r="AN5" s="5" t="s">
        <v>185</v>
      </c>
      <c r="AO5" s="5" t="s">
        <v>185</v>
      </c>
      <c r="AP5" s="5" t="s">
        <v>185</v>
      </c>
      <c r="AQ5" s="5" t="s">
        <v>185</v>
      </c>
      <c r="AR5" s="5" t="s">
        <v>185</v>
      </c>
      <c r="AS5" s="5" t="s">
        <v>185</v>
      </c>
    </row>
    <row r="6" spans="1:45" ht="14.25">
      <c r="A6" s="4" t="s">
        <v>188</v>
      </c>
      <c r="B6" s="4" t="s">
        <v>178</v>
      </c>
      <c r="C6" s="4" t="s">
        <v>179</v>
      </c>
      <c r="D6" s="4" t="s">
        <v>180</v>
      </c>
      <c r="E6" s="4" t="s">
        <v>181</v>
      </c>
      <c r="F6" s="4" t="s">
        <v>182</v>
      </c>
      <c r="G6" s="4" t="s">
        <v>200</v>
      </c>
      <c r="H6" s="6" t="str">
        <f t="shared" si="0"/>
        <v>public static final String COL_JIE_SHOU_REN=</v>
      </c>
      <c r="I6" s="4" t="str">
        <f t="shared" si="2"/>
        <v>public static final String COL_JIE_SHOU_REN="SF_ENTRUST_JIE_SHOU_REN"; // 接收人</v>
      </c>
      <c r="J6" s="5" t="s">
        <v>454</v>
      </c>
      <c r="K6" s="37" t="s">
        <v>5899</v>
      </c>
      <c r="L6" s="4" t="str">
        <f t="shared" si="1"/>
        <v>SF_ENTRUST_JIE_SHOU_REN</v>
      </c>
      <c r="M6" s="4" t="s">
        <v>183</v>
      </c>
      <c r="N6" s="37" t="s">
        <v>5905</v>
      </c>
      <c r="O6" s="9" t="s">
        <v>5815</v>
      </c>
      <c r="P6" s="5" t="s">
        <v>839</v>
      </c>
      <c r="Q6" s="4">
        <v>60</v>
      </c>
      <c r="R6" s="4"/>
      <c r="S6" s="5"/>
      <c r="T6" s="5"/>
      <c r="U6" s="5"/>
      <c r="V6" s="5"/>
      <c r="W6" s="5"/>
      <c r="X6" s="5"/>
      <c r="Y6" s="5"/>
      <c r="Z6" s="5"/>
      <c r="AA6" s="5"/>
      <c r="AB6" s="5"/>
      <c r="AC6" s="5"/>
      <c r="AD6" s="5"/>
      <c r="AE6" s="5"/>
      <c r="AF6" s="4"/>
      <c r="AG6" s="5"/>
      <c r="AH6" s="5"/>
      <c r="AI6" s="4"/>
      <c r="AJ6" s="4"/>
      <c r="AK6" s="4"/>
      <c r="AL6" s="5"/>
      <c r="AM6" s="5"/>
      <c r="AN6" s="5"/>
      <c r="AO6" s="5"/>
      <c r="AP6" s="5"/>
      <c r="AQ6" s="5"/>
      <c r="AR6" s="5"/>
      <c r="AS6" s="5"/>
    </row>
    <row r="7" spans="1:45" ht="14.25">
      <c r="A7" s="4"/>
      <c r="B7" s="4" t="s">
        <v>178</v>
      </c>
      <c r="C7" s="4" t="s">
        <v>179</v>
      </c>
      <c r="D7" s="4" t="s">
        <v>180</v>
      </c>
      <c r="E7" s="4" t="s">
        <v>181</v>
      </c>
      <c r="F7" s="4" t="s">
        <v>182</v>
      </c>
      <c r="G7" s="4" t="s">
        <v>200</v>
      </c>
      <c r="H7" s="6" t="str">
        <f t="shared" ref="H7:H8" si="3">CONCATENATE(B7," ","COL_",K7,D7)</f>
        <v>public static final String COL_JIE_SHOU_DATE=</v>
      </c>
      <c r="I7" s="4" t="str">
        <f t="shared" ref="I7:I8" si="4">CONCATENATE(H7,$E$4,J7,G7,K7,$E$4,"; // ",N7)</f>
        <v>public static final String COL_JIE_SHOU_DATE="SF_ENTRUST_JIE_SHOU_DATE"; // 接收时间</v>
      </c>
      <c r="J7" s="5" t="s">
        <v>454</v>
      </c>
      <c r="K7" s="37" t="s">
        <v>5900</v>
      </c>
      <c r="L7" s="4" t="str">
        <f t="shared" si="1"/>
        <v>SF_ENTRUST_JIE_SHOU_DATE</v>
      </c>
      <c r="M7" s="4" t="s">
        <v>183</v>
      </c>
      <c r="N7" s="37" t="s">
        <v>5906</v>
      </c>
      <c r="O7" s="9" t="s">
        <v>5814</v>
      </c>
      <c r="P7" s="5"/>
      <c r="Q7" s="4"/>
      <c r="R7" s="4"/>
      <c r="S7" s="5"/>
      <c r="T7" s="5"/>
      <c r="U7" s="5"/>
      <c r="V7" s="5"/>
      <c r="W7" s="5"/>
      <c r="X7" s="5"/>
      <c r="Y7" s="5"/>
      <c r="Z7" s="5"/>
      <c r="AA7" s="5"/>
      <c r="AB7" s="5"/>
      <c r="AC7" s="5"/>
      <c r="AD7" s="5"/>
      <c r="AE7" s="5"/>
      <c r="AF7" s="4"/>
      <c r="AG7" s="5"/>
      <c r="AH7" s="5"/>
      <c r="AI7" s="4"/>
      <c r="AJ7" s="4"/>
      <c r="AK7" s="4"/>
      <c r="AL7" s="5"/>
      <c r="AM7" s="5"/>
      <c r="AN7" s="5"/>
      <c r="AO7" s="5"/>
      <c r="AP7" s="5"/>
      <c r="AQ7" s="5"/>
      <c r="AR7" s="5"/>
      <c r="AS7" s="5"/>
    </row>
    <row r="8" spans="1:45" ht="14.25">
      <c r="A8" s="4"/>
      <c r="B8" s="4" t="s">
        <v>178</v>
      </c>
      <c r="C8" s="4" t="s">
        <v>179</v>
      </c>
      <c r="D8" s="4" t="s">
        <v>180</v>
      </c>
      <c r="E8" s="4" t="s">
        <v>181</v>
      </c>
      <c r="F8" s="4" t="s">
        <v>182</v>
      </c>
      <c r="G8" s="4" t="s">
        <v>200</v>
      </c>
      <c r="H8" s="6" t="str">
        <f t="shared" si="3"/>
        <v>public static final String COL_TI_JIAO_REMARK=</v>
      </c>
      <c r="I8" s="4" t="str">
        <f t="shared" si="4"/>
        <v>public static final String COL_TI_JIAO_REMARK="SF_ENTRUST_TI_JIAO_REMARK"; // 移交说明</v>
      </c>
      <c r="J8" s="5" t="s">
        <v>454</v>
      </c>
      <c r="K8" s="37" t="s">
        <v>5901</v>
      </c>
      <c r="L8" s="4" t="str">
        <f t="shared" si="1"/>
        <v>SF_ENTRUST_TI_JIAO_REMARK</v>
      </c>
      <c r="M8" s="4" t="s">
        <v>183</v>
      </c>
      <c r="N8" s="37" t="s">
        <v>5907</v>
      </c>
      <c r="O8" s="9" t="s">
        <v>5816</v>
      </c>
      <c r="P8" s="5"/>
      <c r="Q8" s="4"/>
      <c r="R8" s="4"/>
      <c r="S8" s="5"/>
      <c r="T8" s="5"/>
      <c r="U8" s="5"/>
      <c r="V8" s="5"/>
      <c r="W8" s="5"/>
      <c r="X8" s="5"/>
      <c r="Y8" s="5"/>
      <c r="Z8" s="5"/>
      <c r="AA8" s="5"/>
      <c r="AB8" s="5"/>
      <c r="AC8" s="5"/>
      <c r="AD8" s="5"/>
      <c r="AE8" s="5"/>
      <c r="AF8" s="4"/>
      <c r="AG8" s="5"/>
      <c r="AH8" s="5"/>
      <c r="AI8" s="4"/>
      <c r="AJ8" s="4"/>
      <c r="AK8" s="4"/>
      <c r="AL8" s="5"/>
      <c r="AM8" s="5"/>
      <c r="AN8" s="5"/>
      <c r="AO8" s="5"/>
      <c r="AP8" s="5"/>
      <c r="AQ8" s="5"/>
      <c r="AR8" s="5"/>
      <c r="AS8" s="5"/>
    </row>
    <row r="9" spans="1:45" ht="14.25">
      <c r="A9" s="4"/>
      <c r="B9" s="4" t="s">
        <v>178</v>
      </c>
      <c r="C9" s="4" t="s">
        <v>179</v>
      </c>
      <c r="D9" s="4" t="s">
        <v>180</v>
      </c>
      <c r="E9" s="4" t="s">
        <v>181</v>
      </c>
      <c r="F9" s="4" t="s">
        <v>182</v>
      </c>
      <c r="G9" s="4" t="s">
        <v>200</v>
      </c>
      <c r="H9" s="6" t="str">
        <f t="shared" ref="H9" si="5">CONCATENATE(B9," ","COL_",K9,D9)</f>
        <v>public static final String COL_JIE_SHOU_REMARK=</v>
      </c>
      <c r="I9" s="4" t="str">
        <f t="shared" ref="I9" si="6">CONCATENATE(H9,$E$4,J9,G9,K9,$E$4,"; // ",N9)</f>
        <v>public static final String COL_JIE_SHOU_REMARK="SF_ENTRUST_JIE_SHOU_REMARK"; // 接收备注</v>
      </c>
      <c r="J9" s="5" t="s">
        <v>454</v>
      </c>
      <c r="K9" s="37" t="s">
        <v>5902</v>
      </c>
      <c r="L9" s="4" t="str">
        <f t="shared" ref="L9" si="7">CONCATENATE(J9,G9,K9)</f>
        <v>SF_ENTRUST_JIE_SHOU_REMARK</v>
      </c>
      <c r="M9" s="4" t="s">
        <v>183</v>
      </c>
      <c r="N9" s="37" t="s">
        <v>5908</v>
      </c>
      <c r="O9" s="5"/>
      <c r="P9" s="5"/>
      <c r="Q9" s="4"/>
      <c r="R9" s="4"/>
      <c r="S9" s="5"/>
      <c r="T9" s="5"/>
      <c r="U9" s="5"/>
      <c r="V9" s="5"/>
      <c r="W9" s="5"/>
      <c r="X9" s="5"/>
      <c r="Y9" s="5"/>
      <c r="Z9" s="5"/>
      <c r="AA9" s="5"/>
      <c r="AB9" s="5"/>
      <c r="AC9" s="5"/>
      <c r="AD9" s="5"/>
      <c r="AE9" s="5"/>
      <c r="AF9" s="4"/>
      <c r="AG9" s="5"/>
      <c r="AH9" s="5"/>
      <c r="AI9" s="4"/>
      <c r="AJ9" s="4"/>
      <c r="AK9" s="4"/>
      <c r="AL9" s="5"/>
      <c r="AM9" s="5"/>
      <c r="AN9" s="5"/>
      <c r="AO9" s="5"/>
      <c r="AP9" s="5"/>
      <c r="AQ9" s="5"/>
      <c r="AR9" s="5"/>
      <c r="AS9" s="5"/>
    </row>
    <row r="10" spans="1:45" ht="14.25">
      <c r="A10" s="4"/>
      <c r="B10" s="4"/>
      <c r="C10" s="4"/>
      <c r="D10" s="4"/>
      <c r="E10" s="4"/>
      <c r="F10" s="4"/>
      <c r="G10" s="4"/>
      <c r="H10" s="6"/>
      <c r="I10" s="4"/>
      <c r="J10" s="5"/>
      <c r="K10" s="5"/>
      <c r="L10" s="4"/>
      <c r="M10" s="4"/>
      <c r="N10" s="5"/>
      <c r="O10" s="5"/>
      <c r="P10" s="5"/>
      <c r="Q10" s="4"/>
      <c r="R10" s="4"/>
      <c r="S10" s="5"/>
      <c r="T10" s="5"/>
      <c r="U10" s="5"/>
      <c r="V10" s="5"/>
      <c r="W10" s="5"/>
      <c r="X10" s="5"/>
      <c r="Y10" s="5"/>
      <c r="Z10" s="5"/>
      <c r="AA10" s="5"/>
      <c r="AB10" s="5"/>
      <c r="AC10" s="5"/>
      <c r="AD10" s="5"/>
      <c r="AE10" s="5"/>
      <c r="AF10" s="4"/>
      <c r="AG10" s="5"/>
      <c r="AH10" s="5"/>
      <c r="AI10" s="4"/>
      <c r="AJ10" s="4"/>
      <c r="AK10" s="4"/>
      <c r="AL10" s="5"/>
      <c r="AM10" s="5"/>
      <c r="AN10" s="5"/>
      <c r="AO10" s="5"/>
      <c r="AP10" s="5"/>
      <c r="AQ10" s="5"/>
      <c r="AR10" s="5"/>
      <c r="AS10" s="5"/>
    </row>
    <row r="11" spans="1:45" ht="21" customHeight="1">
      <c r="A11" s="2" t="s">
        <v>142</v>
      </c>
      <c r="B11" s="3" t="s">
        <v>144</v>
      </c>
      <c r="C11" s="3" t="s">
        <v>143</v>
      </c>
      <c r="D11" s="2" t="s">
        <v>432</v>
      </c>
      <c r="E11" s="3" t="s">
        <v>145</v>
      </c>
      <c r="F11" s="3" t="s">
        <v>146</v>
      </c>
      <c r="G11" s="3" t="s">
        <v>147</v>
      </c>
      <c r="H11" s="2" t="s">
        <v>148</v>
      </c>
      <c r="I11" s="2" t="s">
        <v>149</v>
      </c>
      <c r="J11" s="3" t="s">
        <v>150</v>
      </c>
      <c r="K11" s="3" t="s">
        <v>151</v>
      </c>
      <c r="L11" s="3" t="s">
        <v>152</v>
      </c>
      <c r="M11" s="3" t="s">
        <v>153</v>
      </c>
      <c r="N11" s="3" t="s">
        <v>154</v>
      </c>
      <c r="O11" s="3" t="s">
        <v>155</v>
      </c>
      <c r="P11" s="3" t="s">
        <v>156</v>
      </c>
      <c r="Q11" s="3" t="s">
        <v>157</v>
      </c>
      <c r="R11" s="3" t="s">
        <v>158</v>
      </c>
      <c r="S11" s="3" t="s">
        <v>159</v>
      </c>
      <c r="T11" s="3" t="s">
        <v>160</v>
      </c>
      <c r="U11" s="3" t="s">
        <v>161</v>
      </c>
      <c r="V11" s="3" t="s">
        <v>162</v>
      </c>
      <c r="W11" s="2" t="s">
        <v>163</v>
      </c>
      <c r="X11" s="3" t="s">
        <v>164</v>
      </c>
      <c r="Y11" s="3" t="s">
        <v>165</v>
      </c>
      <c r="Z11" s="2" t="s">
        <v>166</v>
      </c>
      <c r="AA11" s="2" t="s">
        <v>167</v>
      </c>
      <c r="AB11" s="2" t="s">
        <v>168</v>
      </c>
      <c r="AC11" s="3" t="s">
        <v>169</v>
      </c>
      <c r="AD11" s="3" t="s">
        <v>170</v>
      </c>
      <c r="AE11" s="3" t="s">
        <v>171</v>
      </c>
      <c r="AF11" s="3" t="s">
        <v>172</v>
      </c>
      <c r="AG11" s="3" t="s">
        <v>173</v>
      </c>
      <c r="AH11" s="3" t="s">
        <v>174</v>
      </c>
      <c r="AI11" s="3" t="s">
        <v>175</v>
      </c>
      <c r="AJ11" s="3" t="s">
        <v>176</v>
      </c>
    </row>
    <row r="12" spans="1:45" ht="14.25">
      <c r="A12" s="4" t="s">
        <v>187</v>
      </c>
      <c r="B12" s="5" t="s">
        <v>454</v>
      </c>
      <c r="C12" s="5" t="s">
        <v>5817</v>
      </c>
      <c r="D12" s="4">
        <v>0</v>
      </c>
      <c r="E12" s="5" t="s">
        <v>5818</v>
      </c>
      <c r="F12" s="5" t="s">
        <v>5818</v>
      </c>
      <c r="G12" s="5" t="s">
        <v>184</v>
      </c>
      <c r="H12" s="4">
        <v>100</v>
      </c>
      <c r="I12" s="4" t="s">
        <v>185</v>
      </c>
      <c r="J12" s="5" t="s">
        <v>185</v>
      </c>
      <c r="K12" s="5" t="s">
        <v>185</v>
      </c>
      <c r="L12" s="5" t="s">
        <v>186</v>
      </c>
      <c r="M12" s="5" t="s">
        <v>185</v>
      </c>
      <c r="N12" s="5" t="s">
        <v>185</v>
      </c>
      <c r="O12" s="5" t="s">
        <v>186</v>
      </c>
      <c r="P12" s="5" t="s">
        <v>185</v>
      </c>
      <c r="Q12" s="5" t="s">
        <v>185</v>
      </c>
      <c r="R12" s="5" t="s">
        <v>186</v>
      </c>
      <c r="S12" s="5" t="s">
        <v>185</v>
      </c>
      <c r="T12" s="5" t="s">
        <v>185</v>
      </c>
      <c r="U12" s="5" t="s">
        <v>185</v>
      </c>
      <c r="V12" s="5" t="s">
        <v>185</v>
      </c>
      <c r="W12" s="4" t="s">
        <v>185</v>
      </c>
      <c r="X12" s="5" t="s">
        <v>185</v>
      </c>
      <c r="Y12" s="5" t="s">
        <v>185</v>
      </c>
      <c r="Z12" s="4" t="s">
        <v>185</v>
      </c>
      <c r="AA12" s="4" t="s">
        <v>185</v>
      </c>
      <c r="AB12" s="4" t="s">
        <v>185</v>
      </c>
      <c r="AC12" s="5" t="s">
        <v>185</v>
      </c>
      <c r="AD12" s="5" t="s">
        <v>185</v>
      </c>
      <c r="AE12" s="5" t="s">
        <v>185</v>
      </c>
      <c r="AF12" s="5" t="s">
        <v>185</v>
      </c>
      <c r="AG12" s="5" t="s">
        <v>185</v>
      </c>
      <c r="AH12" s="5" t="s">
        <v>185</v>
      </c>
      <c r="AI12" s="5" t="s">
        <v>185</v>
      </c>
      <c r="AJ12" s="5" t="s">
        <v>185</v>
      </c>
    </row>
    <row r="13" spans="1:45" ht="14.25">
      <c r="A13" s="4" t="s">
        <v>188</v>
      </c>
      <c r="B13" s="5" t="s">
        <v>454</v>
      </c>
      <c r="C13" s="5" t="s">
        <v>843</v>
      </c>
      <c r="D13" s="4">
        <v>0</v>
      </c>
      <c r="E13" s="5" t="s">
        <v>844</v>
      </c>
      <c r="F13" s="5" t="s">
        <v>844</v>
      </c>
      <c r="G13" s="5" t="s">
        <v>5819</v>
      </c>
      <c r="H13" s="4">
        <v>7</v>
      </c>
      <c r="I13" s="4" t="s">
        <v>185</v>
      </c>
      <c r="J13" s="5" t="s">
        <v>185</v>
      </c>
      <c r="K13" s="5" t="s">
        <v>185</v>
      </c>
      <c r="L13" s="5" t="s">
        <v>186</v>
      </c>
      <c r="M13" s="5" t="s">
        <v>185</v>
      </c>
      <c r="N13" s="5" t="s">
        <v>185</v>
      </c>
      <c r="O13" s="5" t="s">
        <v>186</v>
      </c>
      <c r="P13" s="5" t="s">
        <v>185</v>
      </c>
      <c r="Q13" s="5" t="s">
        <v>185</v>
      </c>
      <c r="R13" s="5" t="s">
        <v>186</v>
      </c>
      <c r="S13" s="5" t="s">
        <v>185</v>
      </c>
      <c r="T13" s="5" t="s">
        <v>185</v>
      </c>
      <c r="U13" s="5" t="s">
        <v>185</v>
      </c>
      <c r="V13" s="5" t="s">
        <v>185</v>
      </c>
      <c r="W13" s="4" t="s">
        <v>185</v>
      </c>
      <c r="X13" s="5" t="s">
        <v>185</v>
      </c>
      <c r="Y13" s="5" t="s">
        <v>185</v>
      </c>
      <c r="Z13" s="4" t="s">
        <v>185</v>
      </c>
      <c r="AA13" s="4" t="s">
        <v>185</v>
      </c>
      <c r="AB13" s="4" t="s">
        <v>185</v>
      </c>
      <c r="AC13" s="5" t="s">
        <v>185</v>
      </c>
      <c r="AD13" s="5" t="s">
        <v>185</v>
      </c>
      <c r="AE13" s="5" t="s">
        <v>185</v>
      </c>
      <c r="AF13" s="5" t="s">
        <v>185</v>
      </c>
      <c r="AG13" s="5" t="s">
        <v>185</v>
      </c>
      <c r="AH13" s="5" t="s">
        <v>185</v>
      </c>
      <c r="AI13" s="5" t="s">
        <v>185</v>
      </c>
      <c r="AJ13" s="5" t="s">
        <v>185</v>
      </c>
    </row>
    <row r="14" spans="1:45" ht="14.25">
      <c r="A14" s="4"/>
      <c r="B14" s="4"/>
      <c r="C14" s="4"/>
      <c r="D14" s="4"/>
      <c r="E14" s="4"/>
      <c r="F14" s="4"/>
      <c r="G14" s="4"/>
      <c r="H14" s="6"/>
      <c r="I14" s="4"/>
      <c r="J14" s="5"/>
      <c r="K14" s="5"/>
      <c r="L14" s="4"/>
      <c r="M14" s="4"/>
      <c r="N14" s="5"/>
      <c r="O14" s="5"/>
      <c r="P14" s="5"/>
      <c r="Q14" s="4"/>
      <c r="R14" s="4"/>
      <c r="S14" s="5"/>
      <c r="T14" s="5"/>
      <c r="U14" s="5"/>
      <c r="V14" s="5"/>
      <c r="W14" s="5"/>
      <c r="X14" s="5"/>
      <c r="Y14" s="5"/>
      <c r="Z14" s="5"/>
      <c r="AA14" s="5"/>
      <c r="AB14" s="5"/>
      <c r="AC14" s="5"/>
      <c r="AD14" s="5"/>
      <c r="AE14" s="5"/>
      <c r="AF14" s="4"/>
      <c r="AG14" s="5"/>
      <c r="AH14" s="5"/>
      <c r="AI14" s="4"/>
      <c r="AJ14" s="4"/>
      <c r="AK14" s="4"/>
      <c r="AL14" s="5"/>
      <c r="AM14" s="5"/>
      <c r="AN14" s="5"/>
      <c r="AO14" s="5"/>
      <c r="AP14" s="5"/>
      <c r="AQ14" s="5"/>
      <c r="AR14" s="5"/>
      <c r="AS14" s="5"/>
    </row>
    <row r="15" spans="1:45" ht="14.25">
      <c r="A15" s="4"/>
      <c r="B15" s="4"/>
      <c r="C15" s="4"/>
      <c r="D15" s="4"/>
      <c r="E15" s="4"/>
      <c r="F15" s="4"/>
      <c r="G15" s="4"/>
      <c r="H15" s="6"/>
      <c r="I15" s="4"/>
      <c r="J15" s="5"/>
      <c r="K15" s="5"/>
      <c r="L15" s="4"/>
      <c r="M15" s="4"/>
      <c r="N15" s="5"/>
      <c r="O15" s="5"/>
      <c r="P15" s="5"/>
      <c r="Q15" s="4"/>
      <c r="R15" s="4"/>
      <c r="S15" s="5"/>
      <c r="T15" s="5"/>
      <c r="U15" s="5"/>
      <c r="V15" s="5"/>
      <c r="W15" s="5"/>
      <c r="X15" s="5"/>
      <c r="Y15" s="5"/>
      <c r="Z15" s="5"/>
      <c r="AA15" s="5"/>
      <c r="AB15" s="5"/>
      <c r="AC15" s="5"/>
      <c r="AD15" s="5"/>
      <c r="AE15" s="5"/>
      <c r="AF15" s="4"/>
      <c r="AG15" s="5"/>
      <c r="AH15" s="5"/>
      <c r="AI15" s="4"/>
      <c r="AJ15" s="4"/>
      <c r="AK15" s="4"/>
      <c r="AL15" s="5"/>
      <c r="AM15" s="5"/>
      <c r="AN15" s="5"/>
      <c r="AO15" s="5"/>
      <c r="AP15" s="5"/>
      <c r="AQ15" s="5"/>
      <c r="AR15" s="5"/>
      <c r="AS15" s="5"/>
    </row>
    <row r="16" spans="1:45" ht="14.25">
      <c r="A16" s="4"/>
      <c r="B16" s="4"/>
      <c r="C16" s="4"/>
      <c r="D16" s="4"/>
      <c r="E16" s="4"/>
      <c r="F16" s="4"/>
      <c r="G16" s="4"/>
      <c r="H16" s="6"/>
      <c r="I16" s="4"/>
      <c r="J16" s="5"/>
      <c r="K16" s="5"/>
      <c r="L16" s="4"/>
      <c r="M16" s="4"/>
      <c r="N16" s="5"/>
      <c r="O16" s="5"/>
      <c r="P16" s="5"/>
      <c r="Q16" s="4"/>
      <c r="R16" s="4"/>
      <c r="S16" s="5"/>
      <c r="T16" s="5"/>
      <c r="U16" s="5"/>
      <c r="V16" s="5"/>
      <c r="W16" s="5"/>
      <c r="X16" s="5"/>
      <c r="Y16" s="5"/>
      <c r="Z16" s="5"/>
      <c r="AA16" s="5"/>
      <c r="AB16" s="5"/>
      <c r="AC16" s="5"/>
      <c r="AD16" s="5"/>
      <c r="AE16" s="5"/>
      <c r="AF16" s="4"/>
      <c r="AG16" s="5"/>
      <c r="AH16" s="5"/>
      <c r="AI16" s="4"/>
      <c r="AJ16" s="4"/>
      <c r="AK16" s="4"/>
      <c r="AL16" s="5"/>
      <c r="AM16" s="5"/>
      <c r="AN16" s="5"/>
      <c r="AO16" s="5"/>
      <c r="AP16" s="5"/>
      <c r="AQ16" s="5"/>
      <c r="AR16" s="5"/>
      <c r="AS16" s="5"/>
    </row>
    <row r="17" spans="1:45" ht="14.25">
      <c r="A17" s="4"/>
      <c r="B17" s="4"/>
      <c r="C17" s="4"/>
      <c r="D17" s="4"/>
      <c r="E17" s="4"/>
      <c r="F17" s="4"/>
      <c r="G17" s="4"/>
      <c r="H17" s="6"/>
      <c r="I17" s="4"/>
      <c r="J17" s="5"/>
      <c r="K17" s="5"/>
      <c r="L17" s="4"/>
      <c r="M17" s="4"/>
      <c r="N17" s="5"/>
      <c r="O17" s="5"/>
      <c r="P17" s="5"/>
      <c r="Q17" s="4"/>
      <c r="R17" s="4"/>
      <c r="S17" s="5"/>
      <c r="T17" s="5"/>
      <c r="U17" s="5"/>
      <c r="V17" s="5"/>
      <c r="W17" s="5"/>
      <c r="X17" s="5"/>
      <c r="Y17" s="5"/>
      <c r="Z17" s="5"/>
      <c r="AA17" s="5"/>
      <c r="AB17" s="5"/>
      <c r="AC17" s="5"/>
      <c r="AD17" s="5"/>
      <c r="AE17" s="5"/>
      <c r="AF17" s="4"/>
      <c r="AG17" s="5"/>
      <c r="AH17" s="5"/>
      <c r="AI17" s="4"/>
      <c r="AJ17" s="4"/>
      <c r="AK17" s="4"/>
      <c r="AL17" s="5"/>
      <c r="AM17" s="5"/>
      <c r="AN17" s="5"/>
      <c r="AO17" s="5"/>
      <c r="AP17" s="5"/>
      <c r="AQ17" s="5"/>
      <c r="AR17" s="5"/>
      <c r="AS17" s="5"/>
    </row>
    <row r="18" spans="1:45" ht="14.25">
      <c r="A18" s="4"/>
      <c r="B18" s="4"/>
      <c r="C18" s="4"/>
      <c r="D18" s="4"/>
      <c r="E18" s="4"/>
      <c r="F18" s="4"/>
      <c r="G18" s="4"/>
      <c r="H18" s="6"/>
      <c r="I18" s="4"/>
      <c r="J18" s="5"/>
      <c r="K18" s="5"/>
      <c r="L18" s="4"/>
      <c r="M18" s="4"/>
      <c r="N18" s="5"/>
      <c r="O18" s="5"/>
      <c r="P18" s="5"/>
      <c r="Q18" s="4"/>
      <c r="R18" s="4"/>
      <c r="S18" s="5"/>
      <c r="T18" s="5"/>
      <c r="U18" s="5"/>
      <c r="V18" s="5"/>
      <c r="W18" s="5"/>
      <c r="X18" s="5"/>
      <c r="Y18" s="5"/>
      <c r="Z18" s="5"/>
      <c r="AA18" s="5"/>
      <c r="AB18" s="5"/>
      <c r="AC18" s="5"/>
      <c r="AD18" s="5"/>
      <c r="AE18" s="5"/>
      <c r="AF18" s="4"/>
      <c r="AG18" s="5"/>
      <c r="AH18" s="5"/>
      <c r="AI18" s="4"/>
      <c r="AJ18" s="4"/>
      <c r="AK18" s="4"/>
      <c r="AL18" s="5"/>
      <c r="AM18" s="5"/>
      <c r="AN18" s="5"/>
      <c r="AO18" s="5"/>
      <c r="AP18" s="5"/>
      <c r="AQ18" s="5"/>
      <c r="AR18" s="5"/>
      <c r="AS18" s="5"/>
    </row>
    <row r="19" spans="1:45" ht="14.25">
      <c r="A19" s="4"/>
      <c r="B19" s="4"/>
      <c r="C19" s="4"/>
      <c r="D19" s="4"/>
      <c r="E19" s="4"/>
      <c r="F19" s="4"/>
      <c r="G19" s="4"/>
      <c r="H19" s="6"/>
      <c r="I19" s="4"/>
      <c r="J19" s="5"/>
      <c r="K19" s="5"/>
      <c r="L19" s="4"/>
      <c r="M19" s="4"/>
      <c r="N19" s="5"/>
      <c r="O19" s="5"/>
      <c r="P19" s="5"/>
      <c r="Q19" s="4"/>
      <c r="R19" s="4"/>
      <c r="S19" s="5"/>
      <c r="T19" s="5"/>
      <c r="U19" s="5"/>
      <c r="V19" s="5"/>
      <c r="W19" s="5"/>
      <c r="X19" s="5"/>
      <c r="Y19" s="5"/>
      <c r="Z19" s="5"/>
      <c r="AA19" s="5"/>
      <c r="AB19" s="5"/>
      <c r="AC19" s="5"/>
      <c r="AD19" s="5"/>
      <c r="AE19" s="5"/>
      <c r="AF19" s="4"/>
      <c r="AG19" s="5"/>
      <c r="AH19" s="5"/>
      <c r="AI19" s="4"/>
      <c r="AJ19" s="4"/>
      <c r="AK19" s="4"/>
      <c r="AL19" s="5"/>
      <c r="AM19" s="5"/>
      <c r="AN19" s="5"/>
      <c r="AO19" s="5"/>
      <c r="AP19" s="5"/>
      <c r="AQ19" s="5"/>
      <c r="AR19" s="5"/>
      <c r="AS19" s="5"/>
    </row>
    <row r="20" spans="1:45" ht="14.25">
      <c r="A20" s="4"/>
      <c r="B20" s="4"/>
      <c r="C20" s="4"/>
      <c r="D20" s="4"/>
      <c r="E20" s="4"/>
      <c r="F20" s="4"/>
      <c r="G20" s="4"/>
      <c r="H20" s="6"/>
      <c r="I20" s="4"/>
      <c r="J20" s="5"/>
      <c r="K20" s="5"/>
      <c r="L20" s="4"/>
      <c r="M20" s="4"/>
      <c r="N20" s="5"/>
      <c r="O20" s="5"/>
      <c r="P20" s="5"/>
      <c r="Q20" s="4"/>
      <c r="R20" s="4"/>
      <c r="S20" s="5"/>
      <c r="T20" s="5"/>
      <c r="U20" s="5"/>
      <c r="V20" s="5"/>
      <c r="W20" s="5"/>
      <c r="X20" s="5"/>
      <c r="Y20" s="5"/>
      <c r="Z20" s="5"/>
      <c r="AA20" s="5"/>
      <c r="AB20" s="5"/>
      <c r="AC20" s="5"/>
      <c r="AD20" s="5"/>
      <c r="AE20" s="5"/>
      <c r="AF20" s="4"/>
      <c r="AG20" s="5"/>
      <c r="AH20" s="5"/>
      <c r="AI20" s="4"/>
      <c r="AJ20" s="4"/>
      <c r="AK20" s="4"/>
      <c r="AL20" s="5"/>
      <c r="AM20" s="5"/>
      <c r="AN20" s="5"/>
      <c r="AO20" s="5"/>
      <c r="AP20" s="5"/>
      <c r="AQ20" s="5"/>
      <c r="AR20" s="5"/>
      <c r="AS20" s="5"/>
    </row>
    <row r="21" spans="1:45" ht="14.25">
      <c r="A21" s="4"/>
      <c r="B21" s="4"/>
      <c r="C21" s="4"/>
      <c r="D21" s="4"/>
      <c r="E21" s="4"/>
      <c r="F21" s="4"/>
      <c r="G21" s="4"/>
      <c r="H21" s="6"/>
      <c r="I21" s="4"/>
      <c r="J21" s="37"/>
      <c r="K21" s="37"/>
      <c r="L21" s="4"/>
      <c r="M21" s="4"/>
      <c r="N21" s="37"/>
      <c r="O21" s="5"/>
      <c r="P21" s="5"/>
      <c r="Q21" s="4"/>
      <c r="R21" s="4"/>
      <c r="S21" s="5"/>
      <c r="T21" s="5"/>
      <c r="U21" s="5"/>
      <c r="V21" s="5"/>
      <c r="W21" s="5"/>
      <c r="X21" s="5"/>
      <c r="Y21" s="5"/>
      <c r="Z21" s="5"/>
      <c r="AA21" s="5"/>
      <c r="AB21" s="5"/>
      <c r="AC21" s="5"/>
      <c r="AD21" s="5"/>
      <c r="AE21" s="5"/>
      <c r="AF21" s="4"/>
      <c r="AG21" s="5"/>
      <c r="AH21" s="5"/>
      <c r="AI21" s="4"/>
      <c r="AJ21" s="4"/>
      <c r="AK21" s="4"/>
      <c r="AL21" s="5"/>
      <c r="AM21" s="5"/>
      <c r="AN21" s="5"/>
      <c r="AO21" s="5"/>
      <c r="AP21" s="5"/>
      <c r="AQ21" s="5"/>
      <c r="AR21" s="5"/>
      <c r="AS21" s="5"/>
    </row>
    <row r="22" spans="1:45" ht="14.25">
      <c r="A22" s="4"/>
      <c r="B22" s="4"/>
      <c r="C22" s="4"/>
      <c r="D22" s="4"/>
      <c r="E22" s="4"/>
      <c r="F22" s="4"/>
      <c r="G22" s="4"/>
      <c r="H22" s="6"/>
      <c r="I22" s="4"/>
      <c r="J22" s="37"/>
      <c r="K22" s="37"/>
      <c r="L22" s="4"/>
      <c r="M22" s="4"/>
      <c r="N22" s="37"/>
      <c r="O22" s="5"/>
      <c r="P22" s="5"/>
      <c r="Q22" s="4"/>
      <c r="R22" s="4"/>
      <c r="S22" s="5"/>
      <c r="T22" s="5"/>
      <c r="U22" s="5"/>
      <c r="V22" s="5"/>
      <c r="W22" s="5"/>
      <c r="X22" s="5"/>
      <c r="Y22" s="5"/>
      <c r="Z22" s="5"/>
      <c r="AA22" s="5"/>
      <c r="AB22" s="5"/>
      <c r="AC22" s="5"/>
      <c r="AD22" s="5"/>
      <c r="AE22" s="5"/>
      <c r="AF22" s="4"/>
      <c r="AG22" s="5"/>
      <c r="AH22" s="5"/>
      <c r="AI22" s="4"/>
      <c r="AJ22" s="4"/>
      <c r="AK22" s="4"/>
      <c r="AL22" s="5"/>
      <c r="AM22" s="5"/>
      <c r="AN22" s="5"/>
      <c r="AO22" s="5"/>
      <c r="AP22" s="5"/>
      <c r="AQ22" s="5"/>
      <c r="AR22" s="5"/>
      <c r="AS22" s="5"/>
    </row>
    <row r="23" spans="1:45" ht="14.25">
      <c r="A23" s="4" t="s">
        <v>292</v>
      </c>
      <c r="B23" s="4"/>
      <c r="C23" s="4"/>
      <c r="D23" s="5"/>
      <c r="E23" s="5"/>
      <c r="F23" s="5"/>
      <c r="G23" s="5"/>
      <c r="H23" s="4"/>
      <c r="I23" s="4"/>
      <c r="L23" s="5"/>
      <c r="M23" s="5"/>
      <c r="N23" s="5"/>
      <c r="O23" s="5"/>
      <c r="P23" s="5"/>
      <c r="Q23" s="5"/>
      <c r="R23" s="5"/>
      <c r="S23" s="5"/>
      <c r="T23" s="5"/>
      <c r="U23" s="4"/>
      <c r="V23" s="5"/>
      <c r="W23" s="5"/>
      <c r="X23" s="5"/>
      <c r="Y23" s="5"/>
      <c r="Z23" s="5"/>
      <c r="AA23" s="5"/>
      <c r="AB23" s="4"/>
      <c r="AC23" s="5"/>
      <c r="AD23" s="5"/>
      <c r="AE23" s="4"/>
      <c r="AF23" s="4"/>
    </row>
    <row r="24" spans="1:45" ht="14.25">
      <c r="A24" s="4"/>
      <c r="B24" s="4"/>
      <c r="C24" s="4"/>
      <c r="D24" s="5"/>
      <c r="E24" s="5"/>
      <c r="F24" s="5"/>
      <c r="G24" s="5"/>
      <c r="H24" s="4"/>
      <c r="I24" s="4"/>
      <c r="J24" s="5"/>
      <c r="K24" s="5"/>
      <c r="L24" s="5"/>
      <c r="M24" s="5"/>
      <c r="N24" s="5"/>
      <c r="O24" s="5"/>
      <c r="P24" s="5"/>
      <c r="Q24" s="5"/>
      <c r="R24" s="5"/>
      <c r="S24" s="5"/>
      <c r="T24" s="5"/>
      <c r="U24" s="4"/>
      <c r="V24" s="5"/>
      <c r="W24" s="5"/>
      <c r="X24" s="5"/>
      <c r="Y24" s="5"/>
      <c r="Z24" s="5"/>
      <c r="AA24" s="5"/>
      <c r="AB24" s="4"/>
      <c r="AC24" s="5"/>
      <c r="AD24" s="5"/>
      <c r="AE24" s="4"/>
      <c r="AF24" s="4"/>
    </row>
    <row r="25" spans="1:45" ht="14.25">
      <c r="A25" s="4"/>
      <c r="B25" s="4"/>
      <c r="C25" s="4"/>
      <c r="D25" s="5"/>
      <c r="E25" s="5"/>
      <c r="F25" s="5"/>
      <c r="G25" s="5"/>
      <c r="H25" s="4"/>
      <c r="I25" s="4"/>
      <c r="J25" s="5"/>
      <c r="K25" s="5"/>
      <c r="L25" s="5"/>
      <c r="M25" s="5"/>
      <c r="N25" s="5"/>
      <c r="O25" s="5"/>
      <c r="P25" s="5"/>
      <c r="Q25" s="5"/>
      <c r="R25" s="5"/>
      <c r="S25" s="5"/>
      <c r="T25" s="5"/>
      <c r="U25" s="4"/>
      <c r="V25" s="5"/>
      <c r="W25" s="5"/>
      <c r="X25" s="5"/>
      <c r="Y25" s="5"/>
      <c r="Z25" s="5"/>
      <c r="AA25" s="5"/>
      <c r="AB25" s="4"/>
      <c r="AC25" s="5"/>
      <c r="AD25" s="5"/>
      <c r="AE25" s="4"/>
      <c r="AF25" s="4"/>
    </row>
    <row r="26" spans="1:45" ht="14.25">
      <c r="A26" s="4"/>
      <c r="B26" s="4"/>
      <c r="C26" s="4"/>
      <c r="D26" s="5"/>
      <c r="E26" s="5"/>
      <c r="F26" s="5"/>
      <c r="G26" s="5"/>
      <c r="H26" s="2" t="s">
        <v>142</v>
      </c>
      <c r="I26" s="3" t="s">
        <v>277</v>
      </c>
      <c r="J26" s="3" t="s">
        <v>278</v>
      </c>
      <c r="K26" s="3" t="s">
        <v>279</v>
      </c>
      <c r="L26" s="3" t="s">
        <v>280</v>
      </c>
      <c r="M26" s="2" t="s">
        <v>281</v>
      </c>
      <c r="N26" s="5"/>
      <c r="O26" s="9" t="s">
        <v>354</v>
      </c>
      <c r="P26" s="5"/>
      <c r="Q26" s="2" t="s">
        <v>142</v>
      </c>
      <c r="R26" s="3" t="s">
        <v>277</v>
      </c>
      <c r="S26" s="3" t="s">
        <v>278</v>
      </c>
      <c r="T26" s="3" t="s">
        <v>279</v>
      </c>
      <c r="U26" s="3" t="s">
        <v>280</v>
      </c>
      <c r="V26" s="2" t="s">
        <v>281</v>
      </c>
      <c r="W26" s="5"/>
      <c r="X26" s="5"/>
      <c r="Y26" s="5"/>
      <c r="Z26" s="5"/>
      <c r="AA26" s="5"/>
      <c r="AB26" s="4"/>
      <c r="AC26" s="5"/>
      <c r="AD26" s="5"/>
      <c r="AE26" s="4"/>
      <c r="AF26" s="4"/>
    </row>
    <row r="27" spans="1:45" ht="14.25">
      <c r="A27" s="4"/>
      <c r="B27" s="11" t="s">
        <v>355</v>
      </c>
      <c r="C27" s="4"/>
      <c r="D27" s="5"/>
      <c r="E27" s="5"/>
      <c r="F27" s="5"/>
      <c r="G27" s="5"/>
      <c r="H27" s="4" t="s">
        <v>177</v>
      </c>
      <c r="I27" s="5" t="s">
        <v>1523</v>
      </c>
      <c r="J27" s="5" t="s">
        <v>215</v>
      </c>
      <c r="K27" s="5" t="s">
        <v>186</v>
      </c>
      <c r="L27" s="5" t="s">
        <v>185</v>
      </c>
      <c r="M27" s="10">
        <v>42010.455729166664</v>
      </c>
      <c r="N27" s="5"/>
      <c r="O27" s="5"/>
      <c r="P27" s="5"/>
      <c r="Q27" s="4" t="s">
        <v>177</v>
      </c>
      <c r="R27" s="5" t="s">
        <v>1764</v>
      </c>
      <c r="S27" s="5" t="s">
        <v>282</v>
      </c>
      <c r="T27" s="5" t="s">
        <v>186</v>
      </c>
      <c r="U27" s="5" t="s">
        <v>185</v>
      </c>
      <c r="V27" s="10">
        <v>42010.455729166664</v>
      </c>
      <c r="W27" s="5"/>
      <c r="X27" s="5"/>
      <c r="Y27" s="5"/>
      <c r="Z27" s="5"/>
      <c r="AA27" s="5"/>
      <c r="AB27" s="4"/>
      <c r="AC27" s="5"/>
      <c r="AD27" s="5"/>
      <c r="AE27" s="4"/>
      <c r="AF27" s="4"/>
    </row>
    <row r="28" spans="1:45" ht="14.25">
      <c r="A28" s="4"/>
      <c r="B28" s="4"/>
      <c r="C28" s="4"/>
      <c r="D28" s="5"/>
      <c r="E28" s="5"/>
      <c r="F28" s="5"/>
      <c r="G28" s="5"/>
      <c r="H28" s="4" t="s">
        <v>187</v>
      </c>
      <c r="I28" s="5" t="s">
        <v>1523</v>
      </c>
      <c r="J28" s="5" t="s">
        <v>282</v>
      </c>
      <c r="K28" s="5" t="s">
        <v>186</v>
      </c>
      <c r="L28" s="5" t="s">
        <v>185</v>
      </c>
      <c r="M28" s="10">
        <v>42010.455729166664</v>
      </c>
      <c r="N28" s="5"/>
      <c r="O28" s="5"/>
      <c r="P28" s="5"/>
      <c r="Q28" s="4" t="s">
        <v>187</v>
      </c>
      <c r="R28" s="5" t="s">
        <v>1764</v>
      </c>
      <c r="S28" s="5" t="s">
        <v>283</v>
      </c>
      <c r="T28" s="5" t="s">
        <v>186</v>
      </c>
      <c r="U28" s="5" t="s">
        <v>185</v>
      </c>
      <c r="V28" s="10">
        <v>42010.455729166664</v>
      </c>
      <c r="W28" s="5"/>
      <c r="X28" s="5"/>
      <c r="Y28" s="5"/>
      <c r="Z28" s="5"/>
      <c r="AA28" s="5"/>
      <c r="AB28" s="4"/>
      <c r="AC28" s="5"/>
      <c r="AD28" s="5"/>
      <c r="AE28" s="4"/>
      <c r="AF28" s="4"/>
    </row>
    <row r="29" spans="1:45" ht="14.25">
      <c r="A29" s="4"/>
      <c r="B29" s="4"/>
      <c r="C29" s="4"/>
      <c r="D29" s="5"/>
      <c r="E29" s="5"/>
      <c r="F29" s="5"/>
      <c r="G29" s="5"/>
      <c r="H29" s="4" t="s">
        <v>188</v>
      </c>
      <c r="I29" s="5" t="s">
        <v>1523</v>
      </c>
      <c r="J29" s="5" t="s">
        <v>283</v>
      </c>
      <c r="K29" s="5" t="s">
        <v>186</v>
      </c>
      <c r="L29" s="5" t="s">
        <v>185</v>
      </c>
      <c r="M29" s="10">
        <v>42010.455729166664</v>
      </c>
      <c r="N29" s="5"/>
      <c r="O29" s="5"/>
      <c r="P29" s="5"/>
      <c r="Q29" s="4" t="s">
        <v>188</v>
      </c>
      <c r="R29" s="5" t="s">
        <v>1764</v>
      </c>
      <c r="S29" s="5" t="s">
        <v>284</v>
      </c>
      <c r="T29" s="5" t="s">
        <v>185</v>
      </c>
      <c r="U29" s="5" t="s">
        <v>185</v>
      </c>
      <c r="V29" s="10">
        <v>42010.455729166664</v>
      </c>
      <c r="W29" s="5"/>
      <c r="X29" s="5"/>
      <c r="Y29" s="5"/>
      <c r="Z29" s="5"/>
      <c r="AA29" s="5"/>
      <c r="AB29" s="4"/>
      <c r="AC29" s="5"/>
      <c r="AD29" s="5"/>
      <c r="AE29" s="4"/>
      <c r="AF29" s="4"/>
    </row>
    <row r="30" spans="1:45" ht="14.25">
      <c r="A30" s="4"/>
      <c r="B30" s="4"/>
      <c r="C30" s="4"/>
      <c r="D30" s="5"/>
      <c r="E30" s="5"/>
      <c r="F30" s="5"/>
      <c r="G30" s="5"/>
      <c r="H30" s="4" t="s">
        <v>189</v>
      </c>
      <c r="I30" s="5" t="s">
        <v>1523</v>
      </c>
      <c r="J30" s="5" t="s">
        <v>284</v>
      </c>
      <c r="K30" s="5" t="s">
        <v>185</v>
      </c>
      <c r="L30" s="5" t="s">
        <v>185</v>
      </c>
      <c r="M30" s="10">
        <v>42010.455729166664</v>
      </c>
      <c r="N30" s="5"/>
      <c r="O30" s="5"/>
      <c r="P30" s="5"/>
      <c r="Q30" s="4" t="s">
        <v>189</v>
      </c>
      <c r="R30" s="5" t="s">
        <v>1764</v>
      </c>
      <c r="S30" s="5" t="s">
        <v>285</v>
      </c>
      <c r="T30" s="5" t="s">
        <v>185</v>
      </c>
      <c r="U30" s="5" t="s">
        <v>185</v>
      </c>
      <c r="V30" s="10">
        <v>42010.455729166664</v>
      </c>
      <c r="W30" s="5"/>
      <c r="X30" s="5"/>
      <c r="Y30" s="5"/>
      <c r="Z30" s="5"/>
      <c r="AA30" s="5"/>
      <c r="AB30" s="4"/>
      <c r="AC30" s="5"/>
      <c r="AD30" s="5"/>
      <c r="AE30" s="4"/>
      <c r="AF30" s="4"/>
    </row>
    <row r="31" spans="1:45" ht="14.25">
      <c r="A31" s="4"/>
      <c r="B31" s="4"/>
      <c r="C31" s="4"/>
      <c r="D31" s="5"/>
      <c r="E31" s="5"/>
      <c r="F31" s="5"/>
      <c r="G31" s="5"/>
      <c r="H31" s="4" t="s">
        <v>192</v>
      </c>
      <c r="I31" s="5" t="s">
        <v>1523</v>
      </c>
      <c r="J31" s="5" t="s">
        <v>214</v>
      </c>
      <c r="K31" s="5" t="s">
        <v>186</v>
      </c>
      <c r="L31" s="5" t="s">
        <v>185</v>
      </c>
      <c r="M31" s="10">
        <v>42010.455729166664</v>
      </c>
      <c r="N31" s="5"/>
      <c r="O31" s="5"/>
      <c r="P31" s="5"/>
      <c r="Q31" s="4" t="s">
        <v>192</v>
      </c>
      <c r="R31" s="5" t="s">
        <v>1764</v>
      </c>
      <c r="S31" s="5" t="s">
        <v>286</v>
      </c>
      <c r="T31" s="5" t="s">
        <v>186</v>
      </c>
      <c r="U31" s="5" t="s">
        <v>185</v>
      </c>
      <c r="V31" s="10">
        <v>42010.455729166664</v>
      </c>
      <c r="W31" s="5"/>
      <c r="X31" s="5"/>
      <c r="Y31" s="5"/>
      <c r="Z31" s="5"/>
      <c r="AA31" s="5"/>
      <c r="AB31" s="4"/>
      <c r="AC31" s="5"/>
      <c r="AD31" s="5"/>
      <c r="AE31" s="4"/>
      <c r="AF31" s="4"/>
    </row>
    <row r="32" spans="1:45" ht="14.25">
      <c r="A32" s="4"/>
      <c r="B32" s="4"/>
      <c r="C32" s="4"/>
      <c r="D32" s="5"/>
      <c r="E32" s="5"/>
      <c r="F32" s="5"/>
      <c r="G32" s="5"/>
      <c r="H32" s="4" t="s">
        <v>193</v>
      </c>
      <c r="I32" s="5" t="s">
        <v>1523</v>
      </c>
      <c r="J32" s="5" t="s">
        <v>285</v>
      </c>
      <c r="K32" s="5" t="s">
        <v>185</v>
      </c>
      <c r="L32" s="5" t="s">
        <v>185</v>
      </c>
      <c r="M32" s="10">
        <v>42010.455729166664</v>
      </c>
      <c r="N32" s="5"/>
      <c r="O32" s="5"/>
      <c r="P32" s="5"/>
      <c r="Q32" s="4" t="s">
        <v>193</v>
      </c>
      <c r="R32" s="5" t="s">
        <v>1764</v>
      </c>
      <c r="S32" s="5" t="s">
        <v>287</v>
      </c>
      <c r="T32" s="5" t="s">
        <v>185</v>
      </c>
      <c r="U32" s="5" t="s">
        <v>185</v>
      </c>
      <c r="V32" s="10">
        <v>42010.455729166664</v>
      </c>
      <c r="W32" s="5"/>
      <c r="X32" s="5"/>
      <c r="Y32" s="5"/>
      <c r="Z32" s="5"/>
      <c r="AA32" s="5"/>
      <c r="AB32" s="4"/>
      <c r="AC32" s="5"/>
      <c r="AD32" s="5"/>
      <c r="AE32" s="4"/>
      <c r="AF32" s="4"/>
    </row>
    <row r="33" spans="1:32" ht="14.25">
      <c r="A33" s="4"/>
      <c r="B33" s="4"/>
      <c r="C33" s="4"/>
      <c r="D33" s="5"/>
      <c r="E33" s="5"/>
      <c r="F33" s="5"/>
      <c r="G33" s="5"/>
      <c r="H33" s="4" t="s">
        <v>194</v>
      </c>
      <c r="I33" s="5" t="s">
        <v>1523</v>
      </c>
      <c r="J33" s="5" t="s">
        <v>213</v>
      </c>
      <c r="K33" s="5" t="s">
        <v>186</v>
      </c>
      <c r="L33" s="5"/>
      <c r="M33" s="10">
        <v>42010.455729166664</v>
      </c>
      <c r="N33" s="5"/>
      <c r="O33" s="5"/>
      <c r="P33" s="5"/>
      <c r="Q33" s="4" t="s">
        <v>194</v>
      </c>
      <c r="R33" s="5" t="s">
        <v>1764</v>
      </c>
      <c r="S33" s="5" t="s">
        <v>288</v>
      </c>
      <c r="T33" s="5" t="s">
        <v>185</v>
      </c>
      <c r="U33" s="5" t="s">
        <v>185</v>
      </c>
      <c r="V33" s="10">
        <v>42010.455729166664</v>
      </c>
      <c r="W33" s="5"/>
      <c r="X33" s="5"/>
      <c r="Y33" s="5"/>
      <c r="Z33" s="5"/>
      <c r="AA33" s="5"/>
      <c r="AB33" s="4"/>
      <c r="AC33" s="5"/>
      <c r="AD33" s="5"/>
      <c r="AE33" s="4"/>
      <c r="AF33" s="4"/>
    </row>
    <row r="34" spans="1:32" ht="14.25">
      <c r="A34" s="4"/>
      <c r="B34" s="4"/>
      <c r="C34" s="4"/>
      <c r="D34" s="5"/>
      <c r="E34" s="5"/>
      <c r="F34" s="5"/>
      <c r="G34" s="5"/>
      <c r="H34" s="4" t="s">
        <v>195</v>
      </c>
      <c r="I34" s="5" t="s">
        <v>1523</v>
      </c>
      <c r="J34" s="5" t="s">
        <v>286</v>
      </c>
      <c r="K34" s="5" t="s">
        <v>186</v>
      </c>
      <c r="L34" s="5" t="s">
        <v>185</v>
      </c>
      <c r="M34" s="10">
        <v>42010.455729166664</v>
      </c>
      <c r="N34" s="5"/>
      <c r="O34" s="5"/>
      <c r="P34" s="5"/>
      <c r="Q34" s="4" t="s">
        <v>195</v>
      </c>
      <c r="R34" s="5" t="s">
        <v>1764</v>
      </c>
      <c r="S34" s="5" t="s">
        <v>289</v>
      </c>
      <c r="T34" s="5" t="s">
        <v>186</v>
      </c>
      <c r="U34" s="5" t="s">
        <v>185</v>
      </c>
      <c r="V34" s="10">
        <v>42010.455729166664</v>
      </c>
      <c r="W34" s="5"/>
      <c r="X34" s="5"/>
      <c r="Y34" s="5"/>
      <c r="Z34" s="5"/>
      <c r="AA34" s="5"/>
      <c r="AB34" s="4"/>
      <c r="AC34" s="5"/>
      <c r="AD34" s="5"/>
      <c r="AE34" s="4"/>
      <c r="AF34" s="4"/>
    </row>
    <row r="35" spans="1:32" ht="14.25">
      <c r="A35" s="4"/>
      <c r="B35" s="4"/>
      <c r="C35" s="4"/>
      <c r="D35" s="5"/>
      <c r="E35" s="5"/>
      <c r="F35" s="5"/>
      <c r="G35" s="5"/>
      <c r="H35" s="4" t="s">
        <v>196</v>
      </c>
      <c r="I35" s="5" t="s">
        <v>1523</v>
      </c>
      <c r="J35" s="5" t="s">
        <v>287</v>
      </c>
      <c r="K35" s="5" t="s">
        <v>185</v>
      </c>
      <c r="L35" s="5" t="s">
        <v>185</v>
      </c>
      <c r="M35" s="10">
        <v>42010.455729166664</v>
      </c>
      <c r="N35" s="5"/>
      <c r="O35" s="5"/>
      <c r="P35" s="5"/>
      <c r="Q35" s="5"/>
      <c r="R35" s="5" t="s">
        <v>1764</v>
      </c>
      <c r="S35" s="5" t="s">
        <v>448</v>
      </c>
      <c r="T35" s="5"/>
      <c r="U35" s="4"/>
      <c r="V35" s="10">
        <v>42010.455729166664</v>
      </c>
      <c r="W35" s="5"/>
      <c r="X35" s="5"/>
      <c r="Y35" s="5"/>
      <c r="Z35" s="5"/>
      <c r="AA35" s="5"/>
      <c r="AB35" s="4"/>
      <c r="AC35" s="5"/>
      <c r="AD35" s="5"/>
      <c r="AE35" s="4"/>
      <c r="AF35" s="4"/>
    </row>
    <row r="36" spans="1:32" ht="14.25">
      <c r="A36" s="4"/>
      <c r="B36" s="4"/>
      <c r="C36" s="4"/>
      <c r="D36" s="5"/>
      <c r="E36" s="5"/>
      <c r="F36" s="5"/>
      <c r="G36" s="5"/>
      <c r="H36" s="4" t="s">
        <v>197</v>
      </c>
      <c r="I36" s="5" t="s">
        <v>1523</v>
      </c>
      <c r="J36" s="5" t="s">
        <v>288</v>
      </c>
      <c r="K36" s="5" t="s">
        <v>185</v>
      </c>
      <c r="L36" s="5" t="s">
        <v>185</v>
      </c>
      <c r="M36" s="10">
        <v>42010.455729166664</v>
      </c>
      <c r="N36" s="5"/>
      <c r="O36" s="5"/>
      <c r="P36" s="5"/>
      <c r="Q36" s="5"/>
      <c r="R36" s="5"/>
      <c r="S36" s="5"/>
      <c r="T36" s="5"/>
      <c r="U36" s="4"/>
      <c r="V36" s="5"/>
      <c r="W36" s="5"/>
      <c r="X36" s="5"/>
      <c r="Y36" s="5"/>
      <c r="Z36" s="5"/>
      <c r="AA36" s="5"/>
      <c r="AB36" s="4"/>
      <c r="AC36" s="5"/>
      <c r="AD36" s="5"/>
      <c r="AE36" s="4"/>
      <c r="AF36" s="4"/>
    </row>
    <row r="37" spans="1:32" ht="14.25">
      <c r="A37" s="4"/>
      <c r="B37" s="4"/>
      <c r="C37" s="4"/>
      <c r="D37" s="5"/>
      <c r="E37" s="5"/>
      <c r="F37" s="5"/>
      <c r="G37" s="5"/>
      <c r="H37" s="4" t="s">
        <v>198</v>
      </c>
      <c r="I37" s="5" t="s">
        <v>1523</v>
      </c>
      <c r="J37" s="5" t="s">
        <v>289</v>
      </c>
      <c r="K37" s="5" t="s">
        <v>186</v>
      </c>
      <c r="L37" s="5" t="s">
        <v>185</v>
      </c>
      <c r="M37" s="10">
        <v>42010.455729166664</v>
      </c>
      <c r="N37" s="5"/>
      <c r="O37" s="5"/>
      <c r="P37" s="5"/>
      <c r="Q37" s="5"/>
      <c r="R37" s="5"/>
      <c r="S37" s="5"/>
      <c r="T37" s="5"/>
      <c r="U37" s="4"/>
      <c r="V37" s="5"/>
      <c r="W37" s="5"/>
      <c r="X37" s="5"/>
      <c r="Y37" s="5"/>
      <c r="Z37" s="5"/>
      <c r="AA37" s="5"/>
      <c r="AB37" s="4"/>
      <c r="AC37" s="5"/>
      <c r="AD37" s="5"/>
      <c r="AE37" s="4"/>
      <c r="AF37" s="4"/>
    </row>
    <row r="38" spans="1:32" ht="14.25">
      <c r="A38" s="4"/>
      <c r="B38" s="4"/>
      <c r="C38" s="4"/>
      <c r="D38" s="5"/>
      <c r="E38" s="5"/>
      <c r="F38" s="5"/>
      <c r="G38" s="5"/>
      <c r="H38" s="4" t="s">
        <v>261</v>
      </c>
      <c r="I38" s="5" t="s">
        <v>1523</v>
      </c>
      <c r="J38" s="5" t="s">
        <v>290</v>
      </c>
      <c r="K38" s="5" t="s">
        <v>185</v>
      </c>
      <c r="L38" s="5" t="s">
        <v>185</v>
      </c>
      <c r="M38" s="10">
        <v>42010.455729166664</v>
      </c>
      <c r="N38" s="5"/>
      <c r="O38" s="5"/>
      <c r="P38" s="5"/>
      <c r="Q38" s="5"/>
      <c r="R38" s="5"/>
      <c r="S38" s="5"/>
      <c r="T38" s="5"/>
      <c r="U38" s="4"/>
      <c r="V38" s="5"/>
      <c r="W38" s="5"/>
      <c r="X38" s="5"/>
      <c r="Y38" s="5"/>
      <c r="Z38" s="5"/>
      <c r="AA38" s="5"/>
      <c r="AB38" s="4"/>
      <c r="AC38" s="5"/>
      <c r="AD38" s="5"/>
      <c r="AE38" s="4"/>
      <c r="AF38" s="4"/>
    </row>
    <row r="39" spans="1:32" ht="14.25">
      <c r="A39" s="4"/>
      <c r="B39" s="4"/>
      <c r="C39" s="4"/>
      <c r="D39" s="5"/>
      <c r="E39" s="5"/>
      <c r="F39" s="5"/>
      <c r="G39" s="5"/>
      <c r="H39" s="4" t="s">
        <v>262</v>
      </c>
      <c r="I39" s="5" t="s">
        <v>1523</v>
      </c>
      <c r="J39" s="5" t="s">
        <v>216</v>
      </c>
      <c r="K39" s="5" t="s">
        <v>186</v>
      </c>
      <c r="L39" s="5" t="s">
        <v>185</v>
      </c>
      <c r="M39" s="10">
        <v>42010.455729166664</v>
      </c>
      <c r="N39" s="5"/>
      <c r="O39" s="5"/>
      <c r="P39" s="5"/>
      <c r="Q39" s="5"/>
      <c r="R39" s="5"/>
      <c r="S39" s="5"/>
      <c r="T39" s="5"/>
      <c r="U39" s="4"/>
      <c r="V39" s="5"/>
      <c r="W39" s="5"/>
      <c r="X39" s="5"/>
      <c r="Y39" s="5"/>
      <c r="Z39" s="5"/>
      <c r="AA39" s="5"/>
      <c r="AB39" s="4"/>
      <c r="AC39" s="5"/>
      <c r="AD39" s="5"/>
      <c r="AE39" s="4"/>
      <c r="AF39" s="4"/>
    </row>
    <row r="40" spans="1:32" ht="14.25">
      <c r="A40" s="4"/>
      <c r="B40" s="4"/>
      <c r="C40" s="4"/>
      <c r="D40" s="5"/>
      <c r="E40" s="5"/>
      <c r="F40" s="5"/>
      <c r="G40" s="5"/>
      <c r="H40" s="4" t="s">
        <v>291</v>
      </c>
      <c r="I40" s="5" t="s">
        <v>1523</v>
      </c>
      <c r="J40" s="5" t="s">
        <v>217</v>
      </c>
      <c r="K40" s="5" t="s">
        <v>186</v>
      </c>
      <c r="L40" s="5" t="s">
        <v>185</v>
      </c>
      <c r="M40" s="10">
        <v>42010.455729166664</v>
      </c>
      <c r="N40" s="5"/>
      <c r="O40" s="5"/>
      <c r="P40" s="5"/>
      <c r="Q40" s="5"/>
      <c r="R40" s="5"/>
      <c r="S40" s="5"/>
      <c r="T40" s="5"/>
      <c r="U40" s="4"/>
      <c r="V40" s="5"/>
      <c r="W40" s="5"/>
      <c r="X40" s="5"/>
      <c r="Y40" s="5"/>
      <c r="Z40" s="5"/>
      <c r="AA40" s="5"/>
      <c r="AB40" s="4"/>
      <c r="AC40" s="5"/>
      <c r="AD40" s="5"/>
      <c r="AE40" s="4"/>
      <c r="AF40" s="4"/>
    </row>
    <row r="41" spans="1:32" ht="14.25">
      <c r="A41" s="4"/>
      <c r="B41" s="4"/>
      <c r="C41" s="4"/>
      <c r="D41" s="5"/>
      <c r="E41" s="5"/>
      <c r="F41" s="5"/>
      <c r="G41" s="5"/>
      <c r="H41" s="4"/>
      <c r="I41" s="5" t="s">
        <v>1523</v>
      </c>
      <c r="J41" s="5" t="s">
        <v>448</v>
      </c>
      <c r="K41" s="5"/>
      <c r="L41" s="5"/>
      <c r="M41" s="10">
        <v>42010.455729166664</v>
      </c>
      <c r="N41" s="5"/>
      <c r="O41" s="5"/>
      <c r="P41" s="5"/>
      <c r="Q41" s="5"/>
      <c r="R41" s="5"/>
      <c r="S41" s="5"/>
      <c r="T41" s="5"/>
      <c r="U41" s="4"/>
      <c r="V41" s="5"/>
      <c r="W41" s="5"/>
      <c r="X41" s="5"/>
      <c r="Y41" s="5"/>
      <c r="Z41" s="5"/>
      <c r="AA41" s="5"/>
      <c r="AB41" s="4"/>
      <c r="AC41" s="5"/>
      <c r="AD41" s="5"/>
      <c r="AE41" s="4"/>
      <c r="AF41" s="4"/>
    </row>
    <row r="42" spans="1:32" ht="14.25">
      <c r="A42" s="4"/>
      <c r="B42" s="4"/>
      <c r="C42" s="4"/>
      <c r="D42" s="5"/>
      <c r="E42" s="5"/>
      <c r="F42" s="5"/>
      <c r="G42" s="5"/>
      <c r="H42" s="4"/>
      <c r="I42" s="16"/>
      <c r="J42" s="5"/>
      <c r="K42" s="5"/>
      <c r="L42" s="5"/>
      <c r="M42" s="10"/>
      <c r="N42" s="5"/>
      <c r="O42" s="5"/>
      <c r="P42" s="5"/>
      <c r="Q42" s="5"/>
      <c r="R42" s="5"/>
      <c r="S42" s="5"/>
      <c r="T42" s="5"/>
      <c r="U42" s="4"/>
      <c r="V42" s="5"/>
      <c r="W42" s="5"/>
      <c r="X42" s="5"/>
      <c r="Y42" s="5"/>
      <c r="Z42" s="5"/>
      <c r="AA42" s="5"/>
      <c r="AB42" s="4"/>
      <c r="AC42" s="5"/>
      <c r="AD42" s="5"/>
      <c r="AE42" s="4"/>
      <c r="AF42" s="4"/>
    </row>
    <row r="43" spans="1:32" ht="14.25">
      <c r="A43" s="4"/>
      <c r="B43" s="4"/>
      <c r="C43" s="4"/>
      <c r="D43" s="5"/>
      <c r="E43" s="5"/>
      <c r="F43" s="5"/>
      <c r="G43" s="5"/>
      <c r="H43" s="4"/>
      <c r="I43" s="4"/>
      <c r="J43" s="4"/>
      <c r="K43" s="5"/>
      <c r="L43" s="5"/>
      <c r="M43" s="5"/>
      <c r="N43" s="5"/>
      <c r="O43" s="5"/>
      <c r="P43" s="5"/>
      <c r="Q43" s="5"/>
      <c r="R43" s="5"/>
      <c r="S43" s="5"/>
      <c r="T43" s="5"/>
      <c r="U43" s="4"/>
      <c r="V43" s="5"/>
      <c r="W43" s="5"/>
      <c r="X43" s="5"/>
      <c r="Y43" s="5"/>
      <c r="Z43" s="5"/>
      <c r="AA43" s="5"/>
      <c r="AB43" s="4"/>
      <c r="AC43" s="5"/>
      <c r="AD43" s="5"/>
      <c r="AE43" s="4"/>
      <c r="AF43" s="4"/>
    </row>
    <row r="44" spans="1:32" ht="14.25">
      <c r="A44" s="11" t="s">
        <v>309</v>
      </c>
      <c r="B44" s="4"/>
      <c r="C44" s="4"/>
      <c r="D44" s="5"/>
      <c r="E44" s="5"/>
      <c r="F44" s="5"/>
      <c r="G44" s="5"/>
      <c r="H44" s="4"/>
      <c r="I44" s="4"/>
      <c r="K44" s="5"/>
      <c r="L44" s="5"/>
      <c r="M44" s="5"/>
      <c r="N44" s="5"/>
      <c r="O44" s="5"/>
      <c r="P44" s="5"/>
      <c r="Q44" s="5"/>
      <c r="R44" s="5"/>
      <c r="S44" s="5"/>
      <c r="T44" s="5"/>
      <c r="U44" s="4"/>
      <c r="V44" s="5"/>
      <c r="W44" s="5"/>
      <c r="X44" s="5"/>
      <c r="Y44" s="5"/>
      <c r="Z44" s="5"/>
      <c r="AA44" s="5"/>
      <c r="AB44" s="4"/>
      <c r="AC44" s="5"/>
      <c r="AD44" s="5"/>
      <c r="AE44" s="4"/>
      <c r="AF44" s="4"/>
    </row>
    <row r="45" spans="1:32" ht="14.25">
      <c r="A45" s="4"/>
      <c r="B45" s="4"/>
      <c r="C45" s="4"/>
      <c r="D45" s="5"/>
      <c r="E45" s="5"/>
      <c r="F45" s="5"/>
      <c r="G45" s="5"/>
      <c r="H45" s="2" t="s">
        <v>142</v>
      </c>
      <c r="I45" s="3" t="s">
        <v>293</v>
      </c>
      <c r="J45" s="3" t="s">
        <v>294</v>
      </c>
      <c r="K45" s="3" t="s">
        <v>295</v>
      </c>
      <c r="L45" s="2" t="s">
        <v>296</v>
      </c>
      <c r="M45" s="3" t="s">
        <v>277</v>
      </c>
      <c r="N45" s="3" t="s">
        <v>297</v>
      </c>
      <c r="O45" s="3" t="s">
        <v>298</v>
      </c>
      <c r="P45" s="3" t="s">
        <v>299</v>
      </c>
      <c r="Q45" s="3" t="s">
        <v>300</v>
      </c>
      <c r="R45" s="5"/>
      <c r="S45" s="5"/>
      <c r="T45" s="5"/>
      <c r="U45" s="4"/>
      <c r="V45" s="5"/>
      <c r="W45" s="5"/>
      <c r="X45" s="5"/>
      <c r="Y45" s="5"/>
      <c r="Z45" s="5"/>
      <c r="AA45" s="5"/>
      <c r="AB45" s="4"/>
      <c r="AC45" s="5"/>
      <c r="AD45" s="5"/>
      <c r="AE45" s="4"/>
      <c r="AF45" s="4"/>
    </row>
    <row r="46" spans="1:32" ht="14.25">
      <c r="A46" s="4"/>
      <c r="B46" s="4"/>
      <c r="C46" s="4"/>
      <c r="D46" s="5"/>
      <c r="E46" s="5"/>
      <c r="F46" s="5"/>
      <c r="G46" s="5"/>
      <c r="H46" s="4" t="s">
        <v>177</v>
      </c>
      <c r="I46" s="5" t="s">
        <v>5911</v>
      </c>
      <c r="J46" s="5" t="s">
        <v>199</v>
      </c>
      <c r="K46" s="5" t="s">
        <v>836</v>
      </c>
      <c r="L46" s="4">
        <v>1</v>
      </c>
      <c r="M46" s="5" t="s">
        <v>1523</v>
      </c>
      <c r="N46" s="5" t="s">
        <v>185</v>
      </c>
      <c r="O46" s="9" t="s">
        <v>5909</v>
      </c>
      <c r="P46" s="5" t="s">
        <v>308</v>
      </c>
      <c r="Q46" s="5" t="s">
        <v>177</v>
      </c>
      <c r="R46" s="5"/>
      <c r="S46" s="5"/>
      <c r="T46" s="5"/>
      <c r="U46" s="4"/>
      <c r="V46" s="5"/>
      <c r="W46" s="5"/>
      <c r="X46" s="5"/>
      <c r="Y46" s="5"/>
      <c r="Z46" s="5"/>
      <c r="AA46" s="5"/>
      <c r="AB46" s="4"/>
      <c r="AC46" s="5"/>
      <c r="AD46" s="5"/>
      <c r="AE46" s="4"/>
      <c r="AF46" s="4"/>
    </row>
    <row r="47" spans="1:32" ht="14.25">
      <c r="A47" s="4"/>
      <c r="B47" s="4"/>
      <c r="C47" s="4"/>
      <c r="D47" s="5"/>
      <c r="E47" s="5"/>
      <c r="F47" s="5"/>
      <c r="G47" s="5"/>
      <c r="H47" s="4" t="s">
        <v>187</v>
      </c>
      <c r="I47" s="5" t="s">
        <v>5912</v>
      </c>
      <c r="J47" s="5" t="s">
        <v>1488</v>
      </c>
      <c r="K47" s="5" t="s">
        <v>301</v>
      </c>
      <c r="L47" s="4">
        <v>0</v>
      </c>
      <c r="M47" s="5" t="s">
        <v>1523</v>
      </c>
      <c r="N47" s="5" t="s">
        <v>185</v>
      </c>
      <c r="O47" s="9" t="s">
        <v>5910</v>
      </c>
      <c r="P47" s="5" t="s">
        <v>302</v>
      </c>
      <c r="Q47" s="5" t="s">
        <v>303</v>
      </c>
      <c r="R47" s="5"/>
      <c r="S47" s="5"/>
      <c r="T47" s="5"/>
      <c r="U47" s="4"/>
      <c r="V47" s="5"/>
      <c r="W47" s="5"/>
      <c r="X47" s="5"/>
      <c r="Y47" s="5"/>
      <c r="Z47" s="5"/>
      <c r="AA47" s="5"/>
      <c r="AB47" s="4"/>
      <c r="AC47" s="5"/>
      <c r="AD47" s="5"/>
      <c r="AE47" s="4"/>
      <c r="AF47" s="4"/>
    </row>
    <row r="48" spans="1:32" ht="14.25">
      <c r="A48" s="4"/>
      <c r="B48" s="4"/>
      <c r="C48" s="4"/>
      <c r="D48" s="5"/>
      <c r="E48" s="5"/>
      <c r="F48" s="5"/>
      <c r="G48" s="5"/>
      <c r="H48" s="4" t="s">
        <v>188</v>
      </c>
      <c r="I48" s="5" t="s">
        <v>5912</v>
      </c>
      <c r="J48" s="5" t="s">
        <v>1489</v>
      </c>
      <c r="K48" s="5" t="s">
        <v>1490</v>
      </c>
      <c r="L48" s="4">
        <v>1</v>
      </c>
      <c r="M48" s="5" t="s">
        <v>1523</v>
      </c>
      <c r="N48" s="5" t="s">
        <v>185</v>
      </c>
      <c r="O48" s="9" t="s">
        <v>5910</v>
      </c>
      <c r="P48" s="5" t="s">
        <v>302</v>
      </c>
      <c r="Q48" s="5" t="s">
        <v>303</v>
      </c>
      <c r="R48" s="5"/>
      <c r="S48" s="5"/>
      <c r="T48" s="5"/>
      <c r="U48" s="4"/>
      <c r="V48" s="5"/>
      <c r="W48" s="5"/>
      <c r="X48" s="5"/>
      <c r="Y48" s="5"/>
      <c r="Z48" s="5"/>
      <c r="AA48" s="5"/>
      <c r="AB48" s="4"/>
      <c r="AC48" s="5"/>
      <c r="AD48" s="5"/>
      <c r="AE48" s="4"/>
      <c r="AF48" s="4"/>
    </row>
    <row r="49" spans="1:32" ht="14.25">
      <c r="A49" s="4"/>
      <c r="B49" s="4"/>
      <c r="C49" s="4"/>
      <c r="D49" s="5"/>
      <c r="E49" s="5"/>
      <c r="F49" s="5"/>
      <c r="G49" s="5"/>
      <c r="H49" s="4" t="s">
        <v>189</v>
      </c>
      <c r="I49" s="5" t="s">
        <v>5912</v>
      </c>
      <c r="J49" s="5" t="s">
        <v>1491</v>
      </c>
      <c r="K49" s="5" t="s">
        <v>1492</v>
      </c>
      <c r="L49" s="4">
        <v>2</v>
      </c>
      <c r="M49" s="5" t="s">
        <v>1523</v>
      </c>
      <c r="N49" s="5" t="s">
        <v>185</v>
      </c>
      <c r="O49" s="9" t="s">
        <v>5910</v>
      </c>
      <c r="P49" s="5" t="s">
        <v>302</v>
      </c>
      <c r="Q49" s="5" t="s">
        <v>303</v>
      </c>
      <c r="R49" s="5"/>
      <c r="S49" s="5"/>
      <c r="T49" s="5"/>
      <c r="U49" s="4"/>
      <c r="V49" s="5"/>
      <c r="W49" s="5"/>
      <c r="X49" s="5"/>
      <c r="Y49" s="5"/>
      <c r="Z49" s="5"/>
      <c r="AA49" s="5"/>
      <c r="AB49" s="4"/>
      <c r="AC49" s="5"/>
      <c r="AD49" s="5"/>
      <c r="AE49" s="4"/>
      <c r="AF49" s="4"/>
    </row>
    <row r="50" spans="1:32" ht="14.25">
      <c r="A50" s="4"/>
      <c r="B50" s="4"/>
      <c r="C50" s="4"/>
      <c r="D50" s="5"/>
      <c r="E50" s="5"/>
      <c r="F50" s="5"/>
      <c r="G50" s="5"/>
      <c r="H50" s="4" t="s">
        <v>192</v>
      </c>
      <c r="I50" s="5" t="s">
        <v>5912</v>
      </c>
      <c r="J50" s="5" t="s">
        <v>427</v>
      </c>
      <c r="K50" s="5" t="s">
        <v>428</v>
      </c>
      <c r="L50" s="4">
        <v>3</v>
      </c>
      <c r="M50" s="5" t="s">
        <v>1523</v>
      </c>
      <c r="N50" s="5" t="s">
        <v>185</v>
      </c>
      <c r="O50" s="9" t="s">
        <v>5910</v>
      </c>
      <c r="P50" s="5" t="s">
        <v>302</v>
      </c>
      <c r="Q50" s="5" t="s">
        <v>303</v>
      </c>
      <c r="R50" s="5"/>
      <c r="S50" s="5"/>
      <c r="T50" s="5"/>
      <c r="U50" s="4"/>
      <c r="V50" s="5"/>
      <c r="W50" s="5"/>
      <c r="X50" s="5"/>
      <c r="Y50" s="5"/>
      <c r="Z50" s="5"/>
      <c r="AA50" s="5"/>
      <c r="AB50" s="4"/>
      <c r="AC50" s="5"/>
      <c r="AD50" s="5"/>
      <c r="AE50" s="4"/>
      <c r="AF50" s="4"/>
    </row>
    <row r="51" spans="1:32" ht="14.25">
      <c r="A51" s="4"/>
      <c r="B51" s="4"/>
      <c r="C51" s="4"/>
      <c r="D51" s="5"/>
      <c r="E51" s="5"/>
      <c r="F51" s="5"/>
      <c r="G51" s="5"/>
      <c r="H51" s="4" t="s">
        <v>193</v>
      </c>
      <c r="I51" s="5" t="s">
        <v>5912</v>
      </c>
      <c r="J51" s="5" t="s">
        <v>304</v>
      </c>
      <c r="K51" s="5" t="s">
        <v>305</v>
      </c>
      <c r="L51" s="4">
        <v>4</v>
      </c>
      <c r="M51" s="5" t="s">
        <v>1523</v>
      </c>
      <c r="N51" s="5" t="s">
        <v>185</v>
      </c>
      <c r="O51" s="9" t="s">
        <v>5910</v>
      </c>
      <c r="P51" s="5" t="s">
        <v>302</v>
      </c>
      <c r="Q51" s="5" t="s">
        <v>303</v>
      </c>
      <c r="R51" s="5"/>
      <c r="S51" s="5"/>
      <c r="T51" s="5"/>
      <c r="U51" s="4"/>
      <c r="V51" s="5"/>
      <c r="W51" s="5"/>
      <c r="X51" s="5"/>
      <c r="Y51" s="5"/>
      <c r="Z51" s="5"/>
      <c r="AA51" s="5"/>
      <c r="AB51" s="4"/>
      <c r="AC51" s="5"/>
      <c r="AD51" s="5"/>
      <c r="AE51" s="4"/>
      <c r="AF51" s="4"/>
    </row>
    <row r="52" spans="1:32" ht="14.25">
      <c r="A52" s="4"/>
      <c r="B52" s="4"/>
      <c r="C52" s="4"/>
      <c r="D52" s="5"/>
      <c r="E52" s="5"/>
      <c r="F52" s="5"/>
      <c r="G52" s="5"/>
      <c r="H52" s="4" t="s">
        <v>194</v>
      </c>
      <c r="I52" s="5" t="s">
        <v>5912</v>
      </c>
      <c r="J52" s="5" t="s">
        <v>306</v>
      </c>
      <c r="K52" s="5" t="s">
        <v>307</v>
      </c>
      <c r="L52" s="4">
        <v>7</v>
      </c>
      <c r="M52" s="5" t="s">
        <v>1523</v>
      </c>
      <c r="N52" s="5" t="s">
        <v>185</v>
      </c>
      <c r="O52" s="9" t="s">
        <v>5910</v>
      </c>
      <c r="P52" s="5" t="s">
        <v>302</v>
      </c>
      <c r="Q52" s="5" t="s">
        <v>303</v>
      </c>
      <c r="R52" s="5"/>
      <c r="S52" s="5"/>
      <c r="T52" s="5"/>
      <c r="U52" s="4"/>
      <c r="V52" s="5"/>
      <c r="W52" s="5"/>
      <c r="X52" s="5"/>
      <c r="Y52" s="5"/>
      <c r="Z52" s="5"/>
      <c r="AA52" s="5"/>
      <c r="AB52" s="4"/>
      <c r="AC52" s="5"/>
      <c r="AD52" s="5"/>
      <c r="AE52" s="4"/>
      <c r="AF52" s="4"/>
    </row>
    <row r="53" spans="1:32" ht="14.25">
      <c r="A53" s="4"/>
      <c r="B53" s="4"/>
      <c r="C53" s="4"/>
      <c r="D53" s="5"/>
      <c r="E53" s="5"/>
      <c r="F53" s="5"/>
      <c r="G53" s="5"/>
      <c r="H53" s="4"/>
      <c r="I53" s="4"/>
      <c r="J53" s="4"/>
      <c r="K53" s="5"/>
      <c r="L53" s="5"/>
      <c r="M53" s="5"/>
      <c r="N53" s="5"/>
      <c r="O53" s="5"/>
      <c r="P53" s="5"/>
      <c r="Q53" s="5"/>
      <c r="R53" s="5"/>
      <c r="S53" s="5"/>
      <c r="T53" s="5"/>
      <c r="U53" s="4"/>
      <c r="V53" s="5"/>
      <c r="W53" s="5"/>
      <c r="X53" s="5"/>
      <c r="Y53" s="5"/>
      <c r="Z53" s="5"/>
      <c r="AA53" s="5"/>
      <c r="AB53" s="4"/>
      <c r="AC53" s="5"/>
      <c r="AD53" s="5"/>
      <c r="AE53" s="4"/>
      <c r="AF53" s="4"/>
    </row>
    <row r="54" spans="1:32" ht="14.25">
      <c r="A54" s="11" t="s">
        <v>310</v>
      </c>
      <c r="B54" s="4"/>
      <c r="C54" s="4"/>
      <c r="D54" s="5"/>
      <c r="E54" s="5"/>
      <c r="F54" s="5"/>
      <c r="G54" s="5"/>
      <c r="H54" s="4"/>
      <c r="I54" s="4"/>
      <c r="J54" s="4"/>
      <c r="K54" s="5"/>
      <c r="L54" s="5"/>
      <c r="M54" s="5"/>
      <c r="N54" s="5"/>
      <c r="O54" s="5"/>
      <c r="P54" s="5"/>
      <c r="Q54" s="5"/>
      <c r="R54" s="5"/>
      <c r="S54" s="5"/>
      <c r="T54" s="5"/>
      <c r="U54" s="4"/>
      <c r="V54" s="5"/>
      <c r="W54" s="5"/>
      <c r="X54" s="5"/>
      <c r="Y54" s="5"/>
      <c r="Z54" s="5"/>
      <c r="AA54" s="5"/>
      <c r="AB54" s="4"/>
      <c r="AC54" s="5"/>
      <c r="AD54" s="5"/>
      <c r="AE54" s="4"/>
      <c r="AF54" s="4"/>
    </row>
    <row r="55" spans="1:32" ht="14.25">
      <c r="A55" s="4"/>
      <c r="B55" s="4"/>
      <c r="C55" s="4"/>
      <c r="D55" s="5"/>
      <c r="E55" s="5"/>
      <c r="F55" s="5"/>
      <c r="G55" s="5"/>
      <c r="H55" s="13"/>
      <c r="I55" s="13"/>
      <c r="J55" s="13"/>
      <c r="K55" s="14"/>
      <c r="L55" s="14"/>
      <c r="M55" s="14"/>
      <c r="N55" s="14"/>
      <c r="O55" s="14"/>
      <c r="P55" s="14"/>
      <c r="Q55" s="14"/>
      <c r="R55" s="14"/>
      <c r="S55" s="14"/>
      <c r="T55" s="14"/>
      <c r="U55" s="13"/>
      <c r="V55" s="14"/>
      <c r="W55" s="14"/>
      <c r="X55" s="14"/>
      <c r="Y55" s="14"/>
      <c r="Z55" s="14"/>
      <c r="AA55" s="14"/>
      <c r="AB55" s="13"/>
      <c r="AC55" s="14"/>
      <c r="AD55" s="14"/>
      <c r="AE55" s="13"/>
      <c r="AF55" s="13"/>
    </row>
    <row r="56" spans="1:32" ht="14.25">
      <c r="A56" s="4"/>
      <c r="B56" s="4"/>
      <c r="C56" s="4"/>
      <c r="D56" s="5"/>
      <c r="E56" s="5"/>
      <c r="F56" s="5"/>
      <c r="G56" s="5"/>
      <c r="H56" s="2" t="s">
        <v>142</v>
      </c>
      <c r="I56" s="3" t="s">
        <v>235</v>
      </c>
      <c r="J56" s="2" t="s">
        <v>199</v>
      </c>
      <c r="K56" s="3" t="s">
        <v>236</v>
      </c>
      <c r="L56" s="3" t="s">
        <v>237</v>
      </c>
      <c r="M56" s="3" t="s">
        <v>238</v>
      </c>
      <c r="N56" s="3" t="s">
        <v>239</v>
      </c>
      <c r="O56" s="3" t="s">
        <v>240</v>
      </c>
      <c r="P56" s="3" t="s">
        <v>241</v>
      </c>
      <c r="Q56" s="3" t="s">
        <v>242</v>
      </c>
      <c r="R56" s="3" t="s">
        <v>243</v>
      </c>
      <c r="S56" s="3" t="s">
        <v>244</v>
      </c>
      <c r="T56" s="3" t="s">
        <v>245</v>
      </c>
      <c r="U56" s="2" t="s">
        <v>246</v>
      </c>
      <c r="V56" s="3" t="s">
        <v>247</v>
      </c>
      <c r="W56" s="3" t="s">
        <v>248</v>
      </c>
      <c r="X56" s="3" t="s">
        <v>249</v>
      </c>
      <c r="Y56" s="3" t="s">
        <v>250</v>
      </c>
      <c r="Z56" s="3" t="s">
        <v>251</v>
      </c>
      <c r="AA56" s="3" t="s">
        <v>158</v>
      </c>
      <c r="AB56" s="2" t="s">
        <v>252</v>
      </c>
      <c r="AC56" s="3" t="s">
        <v>253</v>
      </c>
      <c r="AD56" s="3" t="s">
        <v>254</v>
      </c>
      <c r="AE56" s="2" t="s">
        <v>255</v>
      </c>
      <c r="AF56" s="2" t="s">
        <v>256</v>
      </c>
    </row>
    <row r="57" spans="1:32" ht="14.25">
      <c r="A57" s="4"/>
      <c r="B57" s="4"/>
      <c r="C57" s="4"/>
      <c r="D57" s="5"/>
      <c r="E57" s="5"/>
      <c r="F57" s="5"/>
      <c r="G57" s="5"/>
      <c r="H57" s="4"/>
      <c r="I57" s="4" t="str">
        <f t="shared" ref="I57" si="8">CONCATENATE(K57,"_",L57)</f>
        <v>SF_SJ_GROUP_GROUP_NAME</v>
      </c>
      <c r="J57" s="4">
        <v>9999</v>
      </c>
      <c r="K57" s="5" t="s">
        <v>1764</v>
      </c>
      <c r="L57" s="5" t="s">
        <v>1765</v>
      </c>
      <c r="M57" s="9" t="s">
        <v>1766</v>
      </c>
      <c r="N57" s="5" t="s">
        <v>177</v>
      </c>
      <c r="O57" s="5" t="s">
        <v>257</v>
      </c>
      <c r="P57" s="5" t="s">
        <v>185</v>
      </c>
      <c r="Q57" s="5" t="s">
        <v>185</v>
      </c>
      <c r="R57" s="5" t="s">
        <v>177</v>
      </c>
      <c r="S57" s="5" t="s">
        <v>177</v>
      </c>
      <c r="T57" s="5" t="s">
        <v>257</v>
      </c>
      <c r="U57" s="4">
        <v>0</v>
      </c>
      <c r="V57" s="5" t="s">
        <v>257</v>
      </c>
      <c r="W57" s="5" t="s">
        <v>257</v>
      </c>
      <c r="X57" s="5" t="s">
        <v>177</v>
      </c>
      <c r="Y57" s="5" t="s">
        <v>185</v>
      </c>
      <c r="Z57" s="5" t="s">
        <v>185</v>
      </c>
      <c r="AA57" s="5" t="s">
        <v>257</v>
      </c>
      <c r="AB57" s="4">
        <v>0</v>
      </c>
      <c r="AC57" s="5" t="s">
        <v>177</v>
      </c>
      <c r="AD57" s="5" t="s">
        <v>177</v>
      </c>
      <c r="AE57" s="4">
        <v>1</v>
      </c>
      <c r="AF57" s="4">
        <v>0</v>
      </c>
    </row>
    <row r="58" spans="1:32" ht="14.25">
      <c r="A58" s="4"/>
      <c r="B58" s="4"/>
      <c r="C58" s="4"/>
      <c r="D58" s="5"/>
      <c r="E58" s="5"/>
      <c r="F58" s="5"/>
      <c r="G58" s="5"/>
      <c r="H58" s="4"/>
      <c r="I58" s="4"/>
      <c r="J58" s="4"/>
      <c r="K58" s="5"/>
      <c r="L58" s="5"/>
      <c r="M58" s="5"/>
      <c r="N58" s="5"/>
      <c r="O58" s="5"/>
      <c r="P58" s="5"/>
      <c r="Q58" s="5"/>
      <c r="R58" s="5"/>
      <c r="S58" s="5"/>
      <c r="T58" s="5"/>
      <c r="U58" s="4"/>
      <c r="V58" s="5"/>
      <c r="W58" s="5"/>
      <c r="X58" s="5"/>
      <c r="Y58" s="5"/>
      <c r="Z58" s="5"/>
      <c r="AA58" s="5"/>
      <c r="AB58" s="4"/>
      <c r="AC58" s="5"/>
      <c r="AD58" s="5"/>
      <c r="AE58" s="4"/>
      <c r="AF58" s="4"/>
    </row>
    <row r="59" spans="1:32" ht="14.25">
      <c r="A59" s="4"/>
      <c r="B59" s="4"/>
      <c r="C59" s="4"/>
      <c r="D59" s="5"/>
      <c r="E59" s="5"/>
      <c r="F59" s="5"/>
      <c r="G59" s="5"/>
      <c r="H59" s="4"/>
      <c r="I59" s="4"/>
      <c r="J59" s="4"/>
      <c r="K59" s="5"/>
      <c r="L59" s="5"/>
      <c r="M59" s="5"/>
      <c r="N59" s="5"/>
      <c r="O59" s="5"/>
      <c r="P59" s="5"/>
      <c r="Q59" s="5"/>
      <c r="R59" s="5"/>
      <c r="S59" s="5"/>
      <c r="T59" s="5"/>
      <c r="U59" s="4"/>
      <c r="V59" s="5"/>
      <c r="W59" s="5"/>
      <c r="X59" s="5"/>
      <c r="Y59" s="5"/>
      <c r="Z59" s="5"/>
      <c r="AA59" s="5"/>
      <c r="AB59" s="4"/>
      <c r="AC59" s="5"/>
      <c r="AD59" s="5"/>
      <c r="AE59" s="4"/>
      <c r="AF59" s="4"/>
    </row>
    <row r="60" spans="1:32" ht="14.25">
      <c r="A60" s="4"/>
      <c r="B60" s="4"/>
      <c r="C60" s="4"/>
      <c r="D60" s="5"/>
      <c r="E60" s="5"/>
      <c r="F60" s="5"/>
      <c r="G60" s="5"/>
      <c r="H60" s="4"/>
      <c r="I60" s="4"/>
      <c r="J60" s="4"/>
      <c r="K60" s="5"/>
      <c r="L60" s="5"/>
      <c r="M60" s="5"/>
      <c r="N60" s="5"/>
      <c r="O60" s="5"/>
      <c r="P60" s="5"/>
      <c r="Q60" s="5"/>
      <c r="R60" s="5"/>
      <c r="S60" s="5"/>
      <c r="T60" s="5"/>
      <c r="U60" s="4"/>
      <c r="V60" s="5"/>
      <c r="W60" s="5"/>
      <c r="X60" s="5"/>
      <c r="Y60" s="5"/>
      <c r="Z60" s="5"/>
      <c r="AA60" s="5"/>
      <c r="AB60" s="4"/>
      <c r="AC60" s="5"/>
      <c r="AD60" s="5"/>
      <c r="AE60" s="4"/>
      <c r="AF60" s="4"/>
    </row>
    <row r="61" spans="1:32" ht="14.25">
      <c r="A61" s="4"/>
      <c r="B61" s="4"/>
      <c r="C61" s="4"/>
      <c r="D61" s="5"/>
      <c r="E61" s="5"/>
      <c r="F61" s="5"/>
      <c r="G61" s="5"/>
      <c r="H61" s="4"/>
      <c r="I61" s="4"/>
      <c r="J61" s="4"/>
      <c r="K61" s="37"/>
      <c r="L61" s="37"/>
      <c r="M61" s="37"/>
      <c r="N61" s="5"/>
      <c r="O61" s="5"/>
      <c r="P61" s="5"/>
      <c r="Q61" s="5"/>
      <c r="R61" s="5"/>
      <c r="S61" s="5"/>
      <c r="T61" s="5"/>
      <c r="U61" s="4"/>
      <c r="V61" s="5"/>
      <c r="W61" s="5"/>
      <c r="X61" s="5"/>
      <c r="Y61" s="5"/>
      <c r="Z61" s="5"/>
      <c r="AA61" s="5"/>
      <c r="AB61" s="4"/>
      <c r="AC61" s="5"/>
      <c r="AD61" s="5"/>
      <c r="AE61" s="4"/>
      <c r="AF61" s="4"/>
    </row>
    <row r="62" spans="1:32" ht="14.25">
      <c r="A62" s="4"/>
      <c r="B62" s="4"/>
      <c r="C62" s="4"/>
      <c r="D62" s="5"/>
      <c r="E62" s="5"/>
      <c r="F62" s="5"/>
      <c r="G62" s="5"/>
      <c r="H62" s="4"/>
      <c r="I62" s="4"/>
      <c r="J62" s="4"/>
      <c r="K62" s="37"/>
      <c r="L62" s="37"/>
      <c r="M62" s="37"/>
      <c r="N62" s="5"/>
      <c r="O62" s="5"/>
      <c r="P62" s="5"/>
      <c r="Q62" s="5"/>
      <c r="R62" s="5"/>
      <c r="S62" s="5"/>
      <c r="T62" s="5"/>
      <c r="U62" s="4"/>
      <c r="V62" s="5"/>
      <c r="W62" s="5"/>
      <c r="X62" s="5"/>
      <c r="Y62" s="5"/>
      <c r="Z62" s="5"/>
      <c r="AA62" s="5"/>
      <c r="AB62" s="4"/>
      <c r="AC62" s="5"/>
      <c r="AD62" s="5"/>
      <c r="AE62" s="4"/>
      <c r="AF62" s="4"/>
    </row>
    <row r="63" spans="1:32" ht="14.25">
      <c r="A63" s="4"/>
      <c r="B63" s="4"/>
      <c r="C63" s="4"/>
      <c r="D63" s="5"/>
      <c r="E63" s="5"/>
      <c r="F63" s="5"/>
      <c r="G63" s="5"/>
      <c r="H63" s="4"/>
      <c r="I63" s="4"/>
      <c r="J63" s="4"/>
      <c r="K63" s="37"/>
      <c r="L63" s="37"/>
      <c r="M63" s="37"/>
      <c r="N63" s="5"/>
      <c r="O63" s="5"/>
      <c r="P63" s="5"/>
      <c r="Q63" s="5"/>
      <c r="R63" s="5"/>
      <c r="S63" s="5"/>
      <c r="T63" s="5"/>
      <c r="U63" s="4"/>
      <c r="V63" s="5"/>
      <c r="W63" s="5"/>
      <c r="X63" s="5"/>
      <c r="Y63" s="5"/>
      <c r="Z63" s="5"/>
      <c r="AA63" s="5"/>
      <c r="AB63" s="4"/>
      <c r="AC63" s="5"/>
      <c r="AD63" s="5"/>
      <c r="AE63" s="4"/>
      <c r="AF63" s="4"/>
    </row>
    <row r="64" spans="1:32" ht="14.25">
      <c r="A64" s="4"/>
      <c r="B64" s="4"/>
      <c r="C64" s="4"/>
      <c r="D64" s="5"/>
      <c r="E64" s="5"/>
      <c r="F64" s="5"/>
      <c r="G64" s="5"/>
      <c r="H64" s="4"/>
      <c r="I64" s="4"/>
      <c r="J64" s="4"/>
      <c r="K64" s="5"/>
      <c r="L64" s="5"/>
      <c r="M64" s="5"/>
      <c r="N64" s="5"/>
      <c r="O64" s="5"/>
      <c r="P64" s="5"/>
      <c r="Q64" s="5"/>
      <c r="R64" s="5"/>
      <c r="S64" s="5"/>
      <c r="T64" s="5"/>
      <c r="U64" s="4"/>
      <c r="V64" s="5"/>
      <c r="W64" s="5"/>
      <c r="X64" s="5"/>
      <c r="Y64" s="5"/>
      <c r="Z64" s="5"/>
      <c r="AA64" s="5"/>
      <c r="AB64" s="4"/>
      <c r="AC64" s="5"/>
      <c r="AD64" s="5"/>
      <c r="AE64" s="4"/>
      <c r="AF64" s="4"/>
    </row>
    <row r="65" spans="1:32" ht="14.25">
      <c r="A65" s="4"/>
      <c r="B65" s="4"/>
      <c r="C65" s="4"/>
      <c r="D65" s="5"/>
      <c r="E65" s="5"/>
      <c r="F65" s="5"/>
      <c r="G65" s="5"/>
      <c r="H65" s="4"/>
      <c r="I65" s="4"/>
      <c r="J65" s="4"/>
      <c r="K65" s="5"/>
      <c r="L65" s="5"/>
      <c r="M65" s="5"/>
      <c r="N65" s="5"/>
      <c r="O65" s="5"/>
      <c r="P65" s="5"/>
      <c r="Q65" s="5"/>
      <c r="R65" s="5"/>
      <c r="S65" s="5"/>
      <c r="T65" s="5"/>
      <c r="U65" s="4"/>
      <c r="V65" s="5"/>
      <c r="W65" s="5"/>
      <c r="X65" s="5"/>
      <c r="Y65" s="5"/>
      <c r="Z65" s="5"/>
      <c r="AA65" s="5"/>
      <c r="AB65" s="4"/>
      <c r="AC65" s="5"/>
      <c r="AD65" s="5"/>
      <c r="AE65" s="4"/>
      <c r="AF65" s="4"/>
    </row>
    <row r="66" spans="1:32" ht="14.25">
      <c r="A66" s="4"/>
      <c r="B66" s="4" t="s">
        <v>366</v>
      </c>
      <c r="C66" s="4"/>
      <c r="D66" s="5"/>
      <c r="E66" s="5"/>
      <c r="F66" s="5"/>
      <c r="G66" s="5"/>
      <c r="H66" s="4"/>
      <c r="I66" s="4"/>
      <c r="J66" s="4"/>
      <c r="N66" s="5"/>
      <c r="O66" s="5"/>
      <c r="P66" s="5"/>
      <c r="Q66" s="5"/>
      <c r="R66" s="5"/>
      <c r="S66" s="5"/>
      <c r="T66" s="5"/>
      <c r="U66" s="4"/>
      <c r="V66" s="5"/>
      <c r="W66" s="5"/>
      <c r="X66" s="5"/>
      <c r="Y66" s="5"/>
      <c r="Z66" s="5"/>
      <c r="AA66" s="5"/>
      <c r="AB66" s="4"/>
      <c r="AC66" s="5"/>
      <c r="AD66" s="5"/>
      <c r="AE66" s="4"/>
      <c r="AF66" s="4"/>
    </row>
    <row r="67" spans="1:32" ht="14.25">
      <c r="A67" s="4"/>
      <c r="B67" s="4" t="s">
        <v>387</v>
      </c>
      <c r="C67" s="4"/>
      <c r="D67" s="5"/>
      <c r="E67" s="5"/>
      <c r="F67" s="5"/>
      <c r="G67" s="5"/>
      <c r="H67" s="4"/>
      <c r="I67" s="4"/>
      <c r="J67" s="4"/>
      <c r="K67" s="5"/>
      <c r="L67" s="5"/>
      <c r="M67" s="5"/>
      <c r="N67" s="5"/>
      <c r="O67" s="5"/>
      <c r="P67" s="5"/>
      <c r="Q67" s="5"/>
      <c r="R67" s="5"/>
      <c r="S67" s="5"/>
      <c r="T67" s="5"/>
      <c r="U67" s="4"/>
      <c r="V67" s="5"/>
      <c r="W67" s="5"/>
      <c r="X67" s="5"/>
      <c r="Y67" s="5"/>
      <c r="Z67" s="5"/>
      <c r="AA67" s="5"/>
      <c r="AB67" s="4"/>
      <c r="AC67" s="5"/>
      <c r="AD67" s="5"/>
      <c r="AE67" s="4"/>
      <c r="AF67" s="4"/>
    </row>
    <row r="68" spans="1:32" ht="14.25">
      <c r="A68" s="4"/>
      <c r="B68" s="11" t="s">
        <v>388</v>
      </c>
      <c r="C68" s="4"/>
      <c r="D68" s="5"/>
      <c r="E68" s="5"/>
      <c r="F68" s="5"/>
      <c r="G68" s="5"/>
      <c r="H68" s="4"/>
      <c r="I68" s="4"/>
      <c r="J68" s="4"/>
      <c r="K68" s="5"/>
      <c r="L68" s="5"/>
      <c r="M68" s="5"/>
      <c r="N68" s="5"/>
      <c r="O68" s="5"/>
      <c r="P68" s="5"/>
      <c r="Q68" s="5"/>
      <c r="R68" s="5"/>
      <c r="S68" s="5"/>
      <c r="T68" s="5"/>
      <c r="U68" s="4"/>
      <c r="V68" s="5"/>
      <c r="W68" s="5"/>
      <c r="X68" s="5"/>
      <c r="Y68" s="5"/>
      <c r="Z68" s="5"/>
      <c r="AA68" s="5"/>
      <c r="AB68" s="4"/>
      <c r="AC68" s="5"/>
      <c r="AD68" s="5"/>
      <c r="AE68" s="4"/>
      <c r="AF68" s="4"/>
    </row>
    <row r="69" spans="1:32" ht="14.25">
      <c r="A69" s="4"/>
      <c r="B69" s="4" t="s">
        <v>363</v>
      </c>
      <c r="C69" s="4"/>
      <c r="D69" s="5"/>
      <c r="E69" s="5"/>
      <c r="F69" s="5"/>
      <c r="G69" s="5"/>
      <c r="H69" s="4"/>
      <c r="I69" s="4"/>
      <c r="J69" s="4"/>
      <c r="K69" s="5"/>
      <c r="L69" s="5"/>
      <c r="M69" s="5"/>
      <c r="N69" s="5"/>
      <c r="O69" s="5"/>
      <c r="P69" s="5"/>
      <c r="Q69" s="5"/>
      <c r="R69" s="5"/>
      <c r="S69" s="5"/>
      <c r="T69" s="5"/>
      <c r="U69" s="4"/>
      <c r="V69" s="5"/>
      <c r="W69" s="5"/>
      <c r="X69" s="5"/>
      <c r="Y69" s="5"/>
      <c r="Z69" s="5"/>
      <c r="AA69" s="5"/>
      <c r="AB69" s="4"/>
      <c r="AC69" s="5"/>
      <c r="AD69" s="5"/>
      <c r="AE69" s="4"/>
      <c r="AF69" s="4"/>
    </row>
    <row r="70" spans="1:32" ht="14.25">
      <c r="A70" s="4"/>
      <c r="B70" s="11" t="s">
        <v>364</v>
      </c>
      <c r="C70" s="4"/>
      <c r="D70" s="5"/>
      <c r="E70" s="5"/>
      <c r="F70" s="5"/>
      <c r="G70" s="5"/>
      <c r="H70" s="4"/>
      <c r="I70" s="4"/>
      <c r="J70" s="4"/>
      <c r="K70" s="5"/>
      <c r="L70" s="5"/>
      <c r="M70" s="5"/>
      <c r="N70" s="5"/>
      <c r="O70" s="5"/>
      <c r="P70" s="5"/>
      <c r="Q70" s="5"/>
      <c r="R70" s="5"/>
      <c r="S70" s="5"/>
      <c r="T70" s="5"/>
      <c r="U70" s="4"/>
      <c r="V70" s="5"/>
      <c r="W70" s="5"/>
      <c r="X70" s="5"/>
      <c r="Y70" s="5"/>
      <c r="Z70" s="5"/>
      <c r="AA70" s="5"/>
      <c r="AB70" s="4"/>
      <c r="AC70" s="5"/>
      <c r="AD70" s="5"/>
      <c r="AE70" s="4"/>
      <c r="AF70" s="4"/>
    </row>
    <row r="71" spans="1:32" ht="14.25">
      <c r="A71" s="4"/>
      <c r="B71" s="11"/>
      <c r="C71" s="11" t="s">
        <v>365</v>
      </c>
      <c r="D71" s="5"/>
      <c r="E71" s="5"/>
      <c r="F71" s="5"/>
      <c r="G71" s="5"/>
      <c r="H71" s="4"/>
      <c r="I71" s="4"/>
      <c r="J71" s="4"/>
      <c r="K71" s="5"/>
      <c r="L71" s="5"/>
      <c r="M71" s="5"/>
      <c r="N71" s="5"/>
      <c r="O71" s="5"/>
      <c r="P71" s="5"/>
      <c r="Q71" s="5"/>
      <c r="R71" s="5"/>
      <c r="S71" s="5"/>
      <c r="T71" s="5"/>
      <c r="U71" s="4"/>
      <c r="V71" s="5"/>
      <c r="W71" s="5"/>
      <c r="X71" s="5"/>
      <c r="Y71" s="5"/>
      <c r="Z71" s="5"/>
      <c r="AA71" s="5"/>
      <c r="AB71" s="4"/>
      <c r="AC71" s="5"/>
      <c r="AD71" s="5"/>
      <c r="AE71" s="4"/>
      <c r="AF71" s="4"/>
    </row>
    <row r="72" spans="1:32" ht="14.25">
      <c r="A72" s="4"/>
      <c r="B72" s="11"/>
      <c r="C72" s="4" t="s">
        <v>367</v>
      </c>
      <c r="D72" s="5"/>
      <c r="E72" s="5"/>
      <c r="F72" s="5"/>
      <c r="G72" s="5"/>
      <c r="H72" s="4"/>
      <c r="I72" s="4"/>
      <c r="J72" s="4"/>
      <c r="K72" s="5"/>
      <c r="L72" s="5"/>
      <c r="M72" s="5"/>
      <c r="N72" s="5"/>
      <c r="O72" s="5"/>
      <c r="P72" s="5"/>
      <c r="Q72" s="5"/>
      <c r="R72" s="5"/>
      <c r="S72" s="5"/>
      <c r="T72" s="5"/>
      <c r="U72" s="4"/>
      <c r="V72" s="5"/>
      <c r="W72" s="5"/>
      <c r="X72" s="5"/>
      <c r="Y72" s="5"/>
      <c r="Z72" s="5"/>
      <c r="AA72" s="5"/>
      <c r="AB72" s="4"/>
      <c r="AC72" s="5"/>
      <c r="AD72" s="5"/>
      <c r="AE72" s="4"/>
      <c r="AF72" s="4"/>
    </row>
    <row r="73" spans="1:32" ht="14.25">
      <c r="A73" s="4"/>
      <c r="B73" s="11"/>
      <c r="C73" s="4" t="s">
        <v>377</v>
      </c>
      <c r="D73" s="5"/>
      <c r="E73" s="5"/>
      <c r="F73" s="5"/>
      <c r="G73" s="5"/>
      <c r="H73" s="4"/>
      <c r="I73" s="4"/>
      <c r="J73" s="4"/>
      <c r="K73" s="5"/>
      <c r="L73" s="5"/>
      <c r="M73" s="5"/>
      <c r="N73" s="5"/>
      <c r="O73" s="5"/>
      <c r="P73" s="5"/>
      <c r="Q73" s="5"/>
      <c r="R73" s="5"/>
      <c r="S73" s="5"/>
      <c r="T73" s="5"/>
      <c r="U73" s="4"/>
      <c r="V73" s="5"/>
      <c r="W73" s="5"/>
      <c r="X73" s="5"/>
      <c r="Y73" s="5"/>
      <c r="Z73" s="5"/>
      <c r="AA73" s="5"/>
      <c r="AB73" s="4"/>
      <c r="AC73" s="5"/>
      <c r="AD73" s="5"/>
      <c r="AE73" s="4"/>
      <c r="AF73" s="4"/>
    </row>
    <row r="74" spans="1:32" ht="14.25">
      <c r="A74" s="4"/>
      <c r="B74" s="11"/>
      <c r="C74" s="4"/>
      <c r="D74" s="5" t="s">
        <v>368</v>
      </c>
      <c r="E74" s="5"/>
      <c r="F74" s="5"/>
      <c r="G74" s="5"/>
      <c r="H74" s="4"/>
      <c r="I74" s="4"/>
      <c r="J74" s="4"/>
      <c r="K74" s="5"/>
      <c r="L74" s="5"/>
      <c r="M74" s="5"/>
      <c r="N74" s="5"/>
      <c r="O74" s="5"/>
      <c r="P74" s="5"/>
      <c r="Q74" s="5"/>
      <c r="R74" s="5"/>
      <c r="S74" s="5"/>
      <c r="T74" s="5"/>
      <c r="U74" s="4"/>
      <c r="V74" s="5"/>
      <c r="W74" s="5"/>
      <c r="X74" s="5"/>
      <c r="Y74" s="5"/>
      <c r="Z74" s="5"/>
      <c r="AA74" s="5"/>
      <c r="AB74" s="4"/>
      <c r="AC74" s="5"/>
      <c r="AD74" s="5"/>
      <c r="AE74" s="4"/>
      <c r="AF74" s="4"/>
    </row>
    <row r="75" spans="1:32" ht="14.25">
      <c r="A75" s="4"/>
      <c r="B75" s="11"/>
      <c r="C75" s="4"/>
      <c r="D75" s="5" t="s">
        <v>369</v>
      </c>
      <c r="E75" s="5"/>
      <c r="F75" s="5"/>
      <c r="G75" s="5"/>
      <c r="H75" s="4"/>
      <c r="I75" s="4"/>
      <c r="J75" s="4"/>
      <c r="K75" s="5"/>
      <c r="L75" s="5"/>
      <c r="M75" s="5"/>
      <c r="N75" s="5"/>
      <c r="O75" s="5"/>
      <c r="P75" s="5"/>
      <c r="Q75" s="5"/>
      <c r="R75" s="5"/>
      <c r="S75" s="5"/>
      <c r="T75" s="5"/>
      <c r="U75" s="4"/>
      <c r="V75" s="5"/>
      <c r="W75" s="5"/>
      <c r="X75" s="5"/>
      <c r="Y75" s="5"/>
      <c r="Z75" s="5"/>
      <c r="AA75" s="5"/>
      <c r="AB75" s="4"/>
      <c r="AC75" s="5"/>
      <c r="AD75" s="5"/>
      <c r="AE75" s="4"/>
      <c r="AF75" s="4"/>
    </row>
    <row r="76" spans="1:32" ht="14.25">
      <c r="A76" s="4"/>
      <c r="B76" s="11"/>
      <c r="C76" s="4"/>
      <c r="D76" s="5" t="s">
        <v>370</v>
      </c>
      <c r="E76" s="5"/>
      <c r="F76" s="5"/>
      <c r="G76" s="5"/>
      <c r="H76" s="4"/>
      <c r="I76" s="4"/>
      <c r="J76" s="4"/>
      <c r="K76" s="5"/>
      <c r="L76" s="5"/>
      <c r="M76" s="5"/>
      <c r="N76" s="5"/>
      <c r="O76" s="5"/>
      <c r="P76" s="5"/>
      <c r="Q76" s="5"/>
      <c r="R76" s="5"/>
      <c r="S76" s="5"/>
      <c r="T76" s="5"/>
      <c r="U76" s="4"/>
      <c r="V76" s="5"/>
      <c r="W76" s="5"/>
      <c r="X76" s="5"/>
      <c r="Y76" s="5"/>
      <c r="Z76" s="5"/>
      <c r="AA76" s="5"/>
      <c r="AB76" s="4"/>
      <c r="AC76" s="5"/>
      <c r="AD76" s="5"/>
      <c r="AE76" s="4"/>
      <c r="AF76" s="4"/>
    </row>
    <row r="77" spans="1:32" ht="14.25">
      <c r="A77" s="4"/>
      <c r="B77" s="11"/>
      <c r="C77" s="4"/>
      <c r="D77" s="5" t="s">
        <v>371</v>
      </c>
      <c r="E77" s="5"/>
      <c r="F77" s="5"/>
      <c r="G77" s="5"/>
      <c r="H77" s="4"/>
      <c r="I77" s="4"/>
      <c r="J77" s="4"/>
      <c r="K77" s="5"/>
      <c r="L77" s="5"/>
      <c r="M77" s="5"/>
      <c r="N77" s="5"/>
      <c r="O77" s="5"/>
      <c r="P77" s="5"/>
      <c r="Q77" s="5"/>
      <c r="R77" s="5"/>
      <c r="S77" s="5"/>
      <c r="T77" s="5"/>
      <c r="U77" s="4"/>
      <c r="V77" s="5"/>
      <c r="W77" s="5"/>
      <c r="X77" s="5"/>
      <c r="Y77" s="5"/>
      <c r="Z77" s="5"/>
      <c r="AA77" s="5"/>
      <c r="AB77" s="4"/>
      <c r="AC77" s="5"/>
      <c r="AD77" s="5"/>
      <c r="AE77" s="4"/>
      <c r="AF77" s="4"/>
    </row>
    <row r="78" spans="1:32" ht="14.25">
      <c r="A78" s="4"/>
      <c r="B78" s="11"/>
      <c r="C78" s="4"/>
      <c r="D78" s="5" t="s">
        <v>372</v>
      </c>
      <c r="E78" s="5"/>
      <c r="F78" s="5"/>
      <c r="G78" s="5"/>
      <c r="H78" s="4"/>
      <c r="I78" s="4"/>
      <c r="J78" s="4"/>
      <c r="K78" s="5"/>
      <c r="L78" s="5"/>
      <c r="M78" s="5"/>
      <c r="N78" s="5"/>
      <c r="O78" s="5"/>
      <c r="P78" s="5"/>
      <c r="Q78" s="5"/>
      <c r="R78" s="5"/>
      <c r="S78" s="5"/>
      <c r="T78" s="5"/>
      <c r="U78" s="4"/>
      <c r="V78" s="5"/>
      <c r="W78" s="5"/>
      <c r="X78" s="5"/>
      <c r="Y78" s="5"/>
      <c r="Z78" s="5"/>
      <c r="AA78" s="5"/>
      <c r="AB78" s="4"/>
      <c r="AC78" s="5"/>
      <c r="AD78" s="5"/>
      <c r="AE78" s="4"/>
      <c r="AF78" s="4"/>
    </row>
    <row r="79" spans="1:32" ht="14.25">
      <c r="A79" s="4"/>
      <c r="B79" s="11"/>
      <c r="C79" s="4"/>
      <c r="D79" s="5" t="s">
        <v>373</v>
      </c>
      <c r="E79" s="5"/>
      <c r="F79" s="5"/>
      <c r="G79" s="5"/>
      <c r="H79" s="4"/>
      <c r="I79" s="4"/>
      <c r="J79" s="4"/>
      <c r="K79" s="5"/>
      <c r="L79" s="5"/>
      <c r="M79" s="5"/>
      <c r="N79" s="5"/>
      <c r="O79" s="5"/>
      <c r="P79" s="5"/>
      <c r="Q79" s="5"/>
      <c r="R79" s="5"/>
      <c r="S79" s="5"/>
      <c r="T79" s="5"/>
      <c r="U79" s="4"/>
      <c r="V79" s="5"/>
      <c r="W79" s="5"/>
      <c r="X79" s="5"/>
      <c r="Y79" s="5"/>
      <c r="Z79" s="5"/>
      <c r="AA79" s="5"/>
      <c r="AB79" s="4"/>
      <c r="AC79" s="5"/>
      <c r="AD79" s="5"/>
      <c r="AE79" s="4"/>
      <c r="AF79" s="4"/>
    </row>
    <row r="80" spans="1:32" ht="14.25">
      <c r="A80" s="4"/>
      <c r="B80" s="11"/>
      <c r="C80" s="4"/>
      <c r="D80" s="5" t="s">
        <v>374</v>
      </c>
      <c r="E80" s="5"/>
      <c r="F80" s="5"/>
      <c r="G80" s="5"/>
      <c r="H80" s="4"/>
      <c r="I80" s="4"/>
      <c r="J80" s="4"/>
      <c r="K80" s="5"/>
      <c r="L80" s="5"/>
      <c r="M80" s="5"/>
      <c r="N80" s="5"/>
      <c r="O80" s="5"/>
      <c r="P80" s="5"/>
      <c r="Q80" s="5"/>
      <c r="R80" s="5"/>
      <c r="S80" s="5"/>
      <c r="T80" s="5"/>
      <c r="U80" s="4"/>
      <c r="V80" s="5"/>
      <c r="W80" s="5"/>
      <c r="X80" s="5"/>
      <c r="Y80" s="5"/>
      <c r="Z80" s="5"/>
      <c r="AA80" s="5"/>
      <c r="AB80" s="4"/>
      <c r="AC80" s="5"/>
      <c r="AD80" s="5"/>
      <c r="AE80" s="4"/>
      <c r="AF80" s="4"/>
    </row>
    <row r="81" spans="1:32" ht="14.25">
      <c r="A81" s="4"/>
      <c r="B81" s="11"/>
      <c r="C81" s="4"/>
      <c r="D81" s="5" t="s">
        <v>375</v>
      </c>
      <c r="E81" s="5"/>
      <c r="F81" s="5"/>
      <c r="G81" s="5"/>
      <c r="H81" s="4"/>
      <c r="I81" s="4"/>
      <c r="J81" s="4"/>
      <c r="K81" s="5"/>
      <c r="L81" s="5"/>
      <c r="M81" s="5"/>
      <c r="N81" s="5"/>
      <c r="O81" s="5"/>
      <c r="P81" s="5"/>
      <c r="Q81" s="5"/>
      <c r="R81" s="5"/>
      <c r="S81" s="5"/>
      <c r="T81" s="5"/>
      <c r="U81" s="4"/>
      <c r="V81" s="5"/>
      <c r="W81" s="5"/>
      <c r="X81" s="5"/>
      <c r="Y81" s="5"/>
      <c r="Z81" s="5"/>
      <c r="AA81" s="5"/>
      <c r="AB81" s="4"/>
      <c r="AC81" s="5"/>
      <c r="AD81" s="5"/>
      <c r="AE81" s="4"/>
      <c r="AF81" s="4"/>
    </row>
    <row r="82" spans="1:32" ht="14.25">
      <c r="A82" s="4"/>
      <c r="B82" s="11"/>
      <c r="C82" s="4"/>
      <c r="D82" s="5" t="s">
        <v>376</v>
      </c>
      <c r="E82" s="5"/>
      <c r="F82" s="5"/>
      <c r="G82" s="5"/>
      <c r="H82" s="4"/>
      <c r="I82" s="4"/>
      <c r="J82" s="4"/>
      <c r="K82" s="5"/>
      <c r="L82" s="5"/>
      <c r="M82" s="5"/>
      <c r="N82" s="5"/>
      <c r="O82" s="5"/>
      <c r="P82" s="5"/>
      <c r="Q82" s="5"/>
      <c r="R82" s="5"/>
      <c r="S82" s="5"/>
      <c r="T82" s="5"/>
      <c r="U82" s="4"/>
      <c r="V82" s="5"/>
      <c r="W82" s="5"/>
      <c r="X82" s="5"/>
      <c r="Y82" s="5"/>
      <c r="Z82" s="5"/>
      <c r="AA82" s="5"/>
      <c r="AB82" s="4"/>
      <c r="AC82" s="5"/>
      <c r="AD82" s="5"/>
      <c r="AE82" s="4"/>
      <c r="AF82" s="4"/>
    </row>
    <row r="83" spans="1:32" ht="14.25">
      <c r="A83" s="4"/>
      <c r="B83" s="11"/>
      <c r="C83" s="4"/>
      <c r="D83" s="5"/>
      <c r="E83" s="5"/>
      <c r="F83" s="5"/>
      <c r="G83" s="5"/>
      <c r="H83" s="4"/>
      <c r="I83" s="4"/>
      <c r="J83" s="4"/>
      <c r="K83" s="5"/>
      <c r="L83" s="5"/>
      <c r="M83" s="5"/>
      <c r="N83" s="5"/>
      <c r="O83" s="5"/>
      <c r="P83" s="5"/>
      <c r="Q83" s="5"/>
      <c r="R83" s="5"/>
      <c r="S83" s="5"/>
      <c r="T83" s="5"/>
      <c r="U83" s="4"/>
      <c r="V83" s="5"/>
      <c r="W83" s="5"/>
      <c r="X83" s="5"/>
      <c r="Y83" s="5"/>
      <c r="Z83" s="5"/>
      <c r="AA83" s="5"/>
      <c r="AB83" s="4"/>
      <c r="AC83" s="5"/>
      <c r="AD83" s="5"/>
      <c r="AE83" s="4"/>
      <c r="AF83" s="4"/>
    </row>
    <row r="84" spans="1:32" ht="14.25">
      <c r="A84" s="4"/>
      <c r="B84" s="11"/>
      <c r="C84" s="4"/>
      <c r="D84" s="5"/>
      <c r="E84" s="5"/>
      <c r="F84" s="5"/>
      <c r="G84" s="5"/>
      <c r="H84" s="4"/>
      <c r="I84" s="4"/>
      <c r="J84" s="5"/>
      <c r="K84" s="5"/>
      <c r="L84" s="5"/>
      <c r="M84" s="5"/>
      <c r="N84" s="5"/>
      <c r="O84" s="5"/>
      <c r="P84" s="5"/>
      <c r="Q84" s="5"/>
      <c r="R84" s="5"/>
      <c r="S84" s="5"/>
      <c r="T84" s="5"/>
      <c r="U84" s="4"/>
      <c r="V84" s="5"/>
      <c r="W84" s="5"/>
      <c r="X84" s="5"/>
      <c r="Y84" s="5"/>
      <c r="Z84" s="5"/>
      <c r="AA84" s="5"/>
      <c r="AB84" s="4"/>
      <c r="AC84" s="5"/>
      <c r="AD84" s="5"/>
      <c r="AE84" s="4"/>
      <c r="AF84" s="4"/>
    </row>
    <row r="85" spans="1:32" ht="14.25">
      <c r="A85" s="4"/>
      <c r="B85" s="11"/>
      <c r="C85" s="4"/>
      <c r="D85" s="5"/>
      <c r="E85" s="5"/>
      <c r="F85" s="5"/>
      <c r="G85" s="5"/>
      <c r="H85" s="5" t="s">
        <v>1767</v>
      </c>
      <c r="I85" s="5" t="s">
        <v>1768</v>
      </c>
      <c r="J85" s="15"/>
      <c r="K85" s="6" t="str">
        <f>CONCATENATE("fieldMap.put(","""",I85,"""",",","""",LOWER(I85),"""",");")</f>
        <v>fieldMap.put("GROUP_ID","group_id");</v>
      </c>
      <c r="L85" s="6"/>
      <c r="M85" s="5"/>
      <c r="N85" s="4"/>
      <c r="O85" s="5"/>
      <c r="P85" s="4"/>
      <c r="Q85" s="5"/>
      <c r="R85" s="5"/>
      <c r="S85" s="5"/>
      <c r="T85" s="5"/>
      <c r="U85" s="4"/>
      <c r="V85" s="5"/>
      <c r="W85" s="5"/>
      <c r="X85" s="5"/>
      <c r="Y85" s="5"/>
      <c r="Z85" s="5"/>
      <c r="AA85" s="5"/>
      <c r="AB85" s="4"/>
      <c r="AC85" s="5"/>
      <c r="AD85" s="5"/>
      <c r="AE85" s="4"/>
      <c r="AF85" s="4"/>
    </row>
    <row r="86" spans="1:32" ht="14.25">
      <c r="A86" s="4"/>
      <c r="B86" s="11"/>
      <c r="C86" s="4"/>
      <c r="D86" s="5"/>
      <c r="E86" s="5"/>
      <c r="F86" s="5"/>
      <c r="G86" s="5"/>
      <c r="H86" s="5" t="s">
        <v>1767</v>
      </c>
      <c r="I86" s="5" t="s">
        <v>1769</v>
      </c>
      <c r="J86" s="15"/>
      <c r="K86" s="6" t="str">
        <f t="shared" ref="K86:K101" si="9">CONCATENATE("fieldMap.put(","""",I86,"""",",","""",LOWER(I86),"""",");")</f>
        <v>fieldMap.put("GROUP_NAME","group_name");</v>
      </c>
      <c r="L86" s="6"/>
      <c r="M86" s="5"/>
      <c r="N86" s="4"/>
      <c r="O86" s="5"/>
      <c r="P86" s="4"/>
      <c r="Q86" s="5"/>
      <c r="R86" s="5"/>
      <c r="S86" s="5"/>
      <c r="T86" s="5"/>
      <c r="U86" s="4"/>
      <c r="V86" s="5"/>
      <c r="W86" s="5"/>
      <c r="X86" s="5"/>
      <c r="Y86" s="5"/>
      <c r="Z86" s="5"/>
      <c r="AA86" s="5"/>
      <c r="AB86" s="4"/>
      <c r="AC86" s="5"/>
      <c r="AD86" s="5"/>
      <c r="AE86" s="4"/>
      <c r="AF86" s="4"/>
    </row>
    <row r="87" spans="1:32" ht="14.25">
      <c r="A87" s="4"/>
      <c r="B87" s="11"/>
      <c r="C87" s="4"/>
      <c r="D87" s="5"/>
      <c r="E87" s="5"/>
      <c r="F87" s="5"/>
      <c r="G87" s="5"/>
      <c r="H87" s="5" t="s">
        <v>1387</v>
      </c>
      <c r="I87" s="5" t="s">
        <v>831</v>
      </c>
      <c r="J87" s="15"/>
      <c r="K87" s="6" t="str">
        <f t="shared" si="9"/>
        <v>fieldMap.put("INPUTOR","inputor");</v>
      </c>
      <c r="L87" s="6"/>
      <c r="M87" s="5"/>
      <c r="N87" s="4"/>
      <c r="O87" s="5"/>
      <c r="P87" s="4"/>
      <c r="Q87" s="5"/>
      <c r="R87" s="5"/>
      <c r="S87" s="5"/>
      <c r="T87" s="5"/>
      <c r="U87" s="4"/>
      <c r="V87" s="5"/>
      <c r="W87" s="5"/>
      <c r="X87" s="5"/>
      <c r="Y87" s="5"/>
      <c r="Z87" s="5"/>
      <c r="AA87" s="5"/>
      <c r="AB87" s="4"/>
      <c r="AC87" s="5"/>
      <c r="AD87" s="5"/>
      <c r="AE87" s="4"/>
      <c r="AF87" s="4"/>
    </row>
    <row r="88" spans="1:32" ht="14.25">
      <c r="A88" s="4"/>
      <c r="B88" s="11"/>
      <c r="C88" s="4"/>
      <c r="D88" s="5"/>
      <c r="E88" s="5"/>
      <c r="F88" s="5"/>
      <c r="G88" s="5"/>
      <c r="H88" s="5" t="s">
        <v>1387</v>
      </c>
      <c r="I88" s="5" t="s">
        <v>832</v>
      </c>
      <c r="J88" s="15"/>
      <c r="K88" s="6" t="str">
        <f t="shared" si="9"/>
        <v>fieldMap.put("INPUT_DATE","input_date");</v>
      </c>
      <c r="L88" s="6"/>
      <c r="M88" s="5"/>
      <c r="N88" s="4"/>
      <c r="O88" s="5"/>
      <c r="P88" s="4"/>
      <c r="Q88" s="5"/>
      <c r="R88" s="5"/>
      <c r="S88" s="5"/>
      <c r="T88" s="5"/>
      <c r="U88" s="4"/>
      <c r="V88" s="5"/>
      <c r="W88" s="5"/>
      <c r="X88" s="5"/>
      <c r="Y88" s="5"/>
      <c r="Z88" s="5"/>
      <c r="AA88" s="5"/>
      <c r="AB88" s="4"/>
      <c r="AC88" s="5"/>
      <c r="AD88" s="5"/>
      <c r="AE88" s="4"/>
      <c r="AF88" s="4"/>
    </row>
    <row r="89" spans="1:32" ht="14.25">
      <c r="A89" s="4"/>
      <c r="B89" s="4"/>
      <c r="C89" s="4"/>
      <c r="D89" s="5"/>
      <c r="E89" s="5"/>
      <c r="F89" s="5"/>
      <c r="G89" s="5"/>
      <c r="H89" s="5" t="s">
        <v>1387</v>
      </c>
      <c r="I89" s="5" t="s">
        <v>1615</v>
      </c>
      <c r="J89" s="15"/>
      <c r="K89" s="6" t="str">
        <f t="shared" si="9"/>
        <v>fieldMap.put("IN_ID","in_id");</v>
      </c>
      <c r="L89" s="6"/>
      <c r="M89" s="7"/>
      <c r="N89" s="4"/>
      <c r="O89" s="5"/>
      <c r="P89" s="4"/>
      <c r="Q89" s="5"/>
      <c r="R89" s="5"/>
      <c r="S89" s="5"/>
      <c r="T89" s="5"/>
      <c r="U89" s="4"/>
      <c r="V89" s="5"/>
      <c r="W89" s="5"/>
      <c r="X89" s="5"/>
      <c r="Y89" s="5"/>
      <c r="Z89" s="5"/>
      <c r="AA89" s="5"/>
      <c r="AB89" s="4"/>
      <c r="AC89" s="5"/>
      <c r="AD89" s="5"/>
      <c r="AE89" s="4"/>
      <c r="AF89" s="4"/>
    </row>
    <row r="90" spans="1:32" ht="14.25">
      <c r="A90" s="4"/>
      <c r="B90" s="4"/>
      <c r="C90" s="4"/>
      <c r="D90" s="5"/>
      <c r="E90" s="5"/>
      <c r="F90" s="5"/>
      <c r="G90" s="5"/>
      <c r="H90" s="5" t="s">
        <v>1387</v>
      </c>
      <c r="I90" s="5" t="s">
        <v>1724</v>
      </c>
      <c r="J90" s="15"/>
      <c r="K90" s="6" t="str">
        <f t="shared" si="9"/>
        <v>fieldMap.put("LOSS_REASON","loss_reason");</v>
      </c>
      <c r="L90" s="6"/>
      <c r="M90" s="7"/>
      <c r="N90" s="4"/>
      <c r="O90" s="5"/>
      <c r="P90" s="4"/>
      <c r="Q90" s="5"/>
      <c r="R90" s="5"/>
      <c r="S90" s="5"/>
      <c r="T90" s="5"/>
      <c r="U90" s="4"/>
      <c r="V90" s="5"/>
      <c r="W90" s="5"/>
      <c r="X90" s="5"/>
      <c r="Y90" s="5"/>
      <c r="Z90" s="5"/>
      <c r="AA90" s="5"/>
      <c r="AB90" s="4"/>
      <c r="AC90" s="5"/>
      <c r="AD90" s="5"/>
      <c r="AE90" s="4"/>
      <c r="AF90" s="4"/>
    </row>
    <row r="91" spans="1:32" ht="14.25">
      <c r="A91" s="4"/>
      <c r="B91" s="4"/>
      <c r="C91" s="4"/>
      <c r="D91" s="5"/>
      <c r="E91" s="5"/>
      <c r="F91" s="5"/>
      <c r="G91" s="5"/>
      <c r="H91" s="5" t="s">
        <v>1387</v>
      </c>
      <c r="I91" s="5" t="s">
        <v>1725</v>
      </c>
      <c r="J91" s="15"/>
      <c r="K91" s="6" t="str">
        <f t="shared" si="9"/>
        <v>fieldMap.put("LOSS_TIME","loss_time");</v>
      </c>
      <c r="L91" s="6"/>
      <c r="M91" s="7"/>
      <c r="N91" s="4"/>
      <c r="O91" s="5"/>
      <c r="P91" s="4"/>
      <c r="Q91" s="5"/>
      <c r="R91" s="5"/>
      <c r="S91" s="5"/>
      <c r="T91" s="5"/>
      <c r="U91" s="4"/>
      <c r="V91" s="5"/>
      <c r="W91" s="5"/>
      <c r="X91" s="5"/>
      <c r="Y91" s="5"/>
      <c r="Z91" s="5"/>
      <c r="AA91" s="5"/>
      <c r="AB91" s="4"/>
      <c r="AC91" s="5"/>
      <c r="AD91" s="5"/>
      <c r="AE91" s="4"/>
      <c r="AF91" s="4"/>
    </row>
    <row r="92" spans="1:32" ht="14.25">
      <c r="A92" s="4"/>
      <c r="B92" s="4"/>
      <c r="C92" s="4"/>
      <c r="D92" s="5"/>
      <c r="E92" s="5"/>
      <c r="F92" s="5"/>
      <c r="G92" s="5"/>
      <c r="H92" s="5" t="s">
        <v>1387</v>
      </c>
      <c r="I92" s="5" t="s">
        <v>199</v>
      </c>
      <c r="J92" s="15"/>
      <c r="K92" s="6" t="str">
        <f t="shared" si="9"/>
        <v>fieldMap.put("ND","nd");</v>
      </c>
      <c r="L92" s="6"/>
      <c r="M92" s="7"/>
      <c r="N92" s="4"/>
      <c r="O92" s="5"/>
      <c r="P92" s="4"/>
      <c r="Q92" s="5"/>
      <c r="R92" s="5"/>
      <c r="S92" s="5"/>
      <c r="T92" s="5"/>
      <c r="U92" s="4"/>
      <c r="V92" s="5"/>
      <c r="W92" s="5"/>
      <c r="X92" s="5"/>
      <c r="Y92" s="5"/>
      <c r="Z92" s="5"/>
      <c r="AA92" s="5"/>
      <c r="AB92" s="4"/>
      <c r="AC92" s="5"/>
      <c r="AD92" s="5"/>
      <c r="AE92" s="4"/>
      <c r="AF92" s="4"/>
    </row>
    <row r="93" spans="1:32" ht="14.25">
      <c r="A93" s="4"/>
      <c r="B93" s="4"/>
      <c r="C93" s="4"/>
      <c r="D93" s="5"/>
      <c r="E93" s="5"/>
      <c r="F93" s="5"/>
      <c r="G93" s="5"/>
      <c r="H93" s="5" t="s">
        <v>1387</v>
      </c>
      <c r="I93" s="5" t="s">
        <v>1726</v>
      </c>
      <c r="J93" s="15"/>
      <c r="K93" s="6" t="str">
        <f t="shared" si="9"/>
        <v>fieldMap.put("OUT_BILL_CODE","out_bill_code");</v>
      </c>
      <c r="L93" s="6"/>
      <c r="M93" s="7"/>
      <c r="N93" s="4"/>
      <c r="O93" s="5"/>
      <c r="P93" s="4"/>
      <c r="Q93" s="5"/>
      <c r="R93" s="5"/>
      <c r="S93" s="5"/>
      <c r="T93" s="5"/>
      <c r="U93" s="4"/>
      <c r="V93" s="5"/>
      <c r="W93" s="5"/>
      <c r="X93" s="5"/>
      <c r="Y93" s="5"/>
      <c r="Z93" s="5"/>
      <c r="AA93" s="5"/>
      <c r="AB93" s="4"/>
      <c r="AC93" s="5"/>
      <c r="AD93" s="5"/>
      <c r="AE93" s="4"/>
      <c r="AF93" s="4"/>
    </row>
    <row r="94" spans="1:32" ht="14.25">
      <c r="A94" s="4"/>
      <c r="B94" s="4"/>
      <c r="C94" s="4"/>
      <c r="D94" s="5"/>
      <c r="E94" s="5"/>
      <c r="F94" s="5"/>
      <c r="G94" s="5"/>
      <c r="H94" s="5" t="s">
        <v>1387</v>
      </c>
      <c r="I94" s="5" t="s">
        <v>1727</v>
      </c>
      <c r="J94" s="15"/>
      <c r="K94" s="6" t="str">
        <f t="shared" si="9"/>
        <v>fieldMap.put("OUT_DATE","out_date");</v>
      </c>
      <c r="L94" s="6"/>
      <c r="M94" s="7"/>
      <c r="N94" s="4"/>
      <c r="O94" s="5"/>
      <c r="P94" s="4"/>
      <c r="Q94" s="5"/>
      <c r="R94" s="5"/>
      <c r="S94" s="5"/>
      <c r="T94" s="5"/>
      <c r="U94" s="4"/>
      <c r="V94" s="5"/>
      <c r="W94" s="5"/>
      <c r="X94" s="5"/>
      <c r="Y94" s="5"/>
      <c r="Z94" s="5"/>
      <c r="AA94" s="5"/>
      <c r="AB94" s="4"/>
      <c r="AC94" s="5"/>
      <c r="AD94" s="5"/>
      <c r="AE94" s="4"/>
      <c r="AF94" s="4"/>
    </row>
    <row r="95" spans="1:32" ht="14.25">
      <c r="A95" s="4"/>
      <c r="B95" s="4"/>
      <c r="C95" s="4"/>
      <c r="D95" s="5"/>
      <c r="E95" s="5"/>
      <c r="F95" s="5"/>
      <c r="G95" s="5"/>
      <c r="H95" s="5" t="s">
        <v>1387</v>
      </c>
      <c r="I95" s="5" t="s">
        <v>1728</v>
      </c>
      <c r="J95" s="15"/>
      <c r="K95" s="6" t="str">
        <f t="shared" si="9"/>
        <v>fieldMap.put("OUT_ID","out_id");</v>
      </c>
      <c r="L95" s="6"/>
      <c r="M95" s="7"/>
      <c r="N95" s="4"/>
      <c r="O95" s="5"/>
      <c r="P95" s="4"/>
      <c r="Q95" s="5"/>
      <c r="R95" s="5"/>
      <c r="S95" s="5"/>
      <c r="T95" s="5"/>
      <c r="U95" s="4"/>
      <c r="V95" s="5"/>
      <c r="W95" s="5"/>
      <c r="X95" s="5"/>
      <c r="Y95" s="5"/>
      <c r="Z95" s="5"/>
      <c r="AA95" s="5"/>
      <c r="AB95" s="4"/>
      <c r="AC95" s="5"/>
      <c r="AD95" s="5"/>
      <c r="AE95" s="4"/>
      <c r="AF95" s="4"/>
    </row>
    <row r="96" spans="1:32" ht="14.25">
      <c r="A96" s="4"/>
      <c r="B96" s="4"/>
      <c r="C96" s="4"/>
      <c r="D96" s="5"/>
      <c r="E96" s="5"/>
      <c r="F96" s="5"/>
      <c r="G96" s="5"/>
      <c r="H96" s="5" t="s">
        <v>1387</v>
      </c>
      <c r="I96" s="5" t="s">
        <v>1729</v>
      </c>
      <c r="J96" s="15"/>
      <c r="K96" s="6" t="str">
        <f t="shared" si="9"/>
        <v>fieldMap.put("OUT_TYPE","out_type");</v>
      </c>
      <c r="L96" s="6"/>
      <c r="M96" s="7"/>
      <c r="N96" s="4"/>
      <c r="O96" s="5"/>
      <c r="P96" s="4"/>
      <c r="Q96" s="5"/>
      <c r="R96" s="5"/>
      <c r="S96" s="5"/>
      <c r="T96" s="5"/>
      <c r="U96" s="4"/>
      <c r="V96" s="5"/>
      <c r="W96" s="5"/>
      <c r="X96" s="5"/>
      <c r="Y96" s="5"/>
      <c r="Z96" s="5"/>
      <c r="AA96" s="5"/>
      <c r="AB96" s="4"/>
      <c r="AC96" s="5"/>
      <c r="AD96" s="5"/>
      <c r="AE96" s="4"/>
      <c r="AF96" s="4"/>
    </row>
    <row r="97" spans="1:32" ht="14.25">
      <c r="A97" s="4"/>
      <c r="B97" s="4"/>
      <c r="C97" s="4"/>
      <c r="D97" s="5"/>
      <c r="E97" s="5"/>
      <c r="F97" s="5"/>
      <c r="G97" s="5"/>
      <c r="H97" s="5" t="s">
        <v>1387</v>
      </c>
      <c r="I97" s="5" t="s">
        <v>517</v>
      </c>
      <c r="J97" s="15"/>
      <c r="K97" s="6" t="str">
        <f t="shared" si="9"/>
        <v>fieldMap.put("PROCESS_INST_ID","process_inst_id");</v>
      </c>
      <c r="L97" s="6"/>
      <c r="M97" s="7"/>
      <c r="N97" s="4"/>
      <c r="O97" s="5"/>
      <c r="P97" s="4"/>
      <c r="Q97" s="5"/>
      <c r="R97" s="5"/>
      <c r="S97" s="5"/>
      <c r="T97" s="5"/>
      <c r="U97" s="4"/>
      <c r="V97" s="5"/>
      <c r="W97" s="5"/>
      <c r="X97" s="5"/>
      <c r="Y97" s="5"/>
      <c r="Z97" s="5"/>
      <c r="AA97" s="5"/>
      <c r="AB97" s="4"/>
      <c r="AC97" s="5"/>
      <c r="AD97" s="5"/>
      <c r="AE97" s="4"/>
      <c r="AF97" s="4"/>
    </row>
    <row r="98" spans="1:32" ht="14.25">
      <c r="A98" s="4"/>
      <c r="B98" s="4"/>
      <c r="C98" s="4"/>
      <c r="D98" s="5"/>
      <c r="E98" s="5"/>
      <c r="F98" s="5"/>
      <c r="G98" s="5"/>
      <c r="H98" s="5" t="s">
        <v>1387</v>
      </c>
      <c r="I98" s="5" t="s">
        <v>1730</v>
      </c>
      <c r="J98" s="15"/>
      <c r="K98" s="6" t="str">
        <f t="shared" si="9"/>
        <v>fieldMap.put("PROPOSER","proposer");</v>
      </c>
      <c r="L98" s="6"/>
      <c r="M98" s="7"/>
      <c r="N98" s="4"/>
      <c r="O98" s="5"/>
      <c r="P98" s="4"/>
      <c r="Q98" s="5"/>
      <c r="R98" s="5"/>
      <c r="S98" s="5"/>
      <c r="T98" s="5"/>
      <c r="U98" s="4"/>
      <c r="V98" s="5"/>
      <c r="W98" s="5"/>
      <c r="X98" s="5"/>
      <c r="Y98" s="5"/>
      <c r="Z98" s="5"/>
      <c r="AA98" s="5"/>
      <c r="AB98" s="4"/>
      <c r="AC98" s="5"/>
      <c r="AD98" s="5"/>
      <c r="AE98" s="4"/>
      <c r="AF98" s="4"/>
    </row>
    <row r="99" spans="1:32" ht="14.25">
      <c r="A99" s="4"/>
      <c r="B99" s="4"/>
      <c r="C99" s="4"/>
      <c r="D99" s="5"/>
      <c r="E99" s="5"/>
      <c r="F99" s="5"/>
      <c r="G99" s="5"/>
      <c r="H99" s="5" t="s">
        <v>1387</v>
      </c>
      <c r="I99" s="5" t="s">
        <v>1731</v>
      </c>
      <c r="J99" s="15"/>
      <c r="K99" s="6" t="str">
        <f t="shared" si="9"/>
        <v>fieldMap.put("PROPOSER_DEPT","proposer_dept");</v>
      </c>
      <c r="L99" s="6"/>
      <c r="M99" s="7"/>
      <c r="N99" s="4"/>
      <c r="O99" s="5"/>
      <c r="P99" s="4"/>
      <c r="Q99" s="5"/>
      <c r="R99" s="5"/>
      <c r="S99" s="5"/>
      <c r="T99" s="5"/>
      <c r="U99" s="4"/>
      <c r="V99" s="5"/>
      <c r="W99" s="5"/>
      <c r="X99" s="5"/>
      <c r="Y99" s="5"/>
      <c r="Z99" s="5"/>
      <c r="AA99" s="5"/>
      <c r="AB99" s="4"/>
      <c r="AC99" s="5"/>
      <c r="AD99" s="5"/>
      <c r="AE99" s="4"/>
      <c r="AF99" s="4"/>
    </row>
    <row r="100" spans="1:32" ht="14.25">
      <c r="A100" s="4"/>
      <c r="B100" s="4"/>
      <c r="C100" s="4"/>
      <c r="D100" s="5"/>
      <c r="E100" s="5"/>
      <c r="F100" s="5"/>
      <c r="G100" s="5"/>
      <c r="H100" s="5" t="s">
        <v>1387</v>
      </c>
      <c r="I100" s="5" t="s">
        <v>230</v>
      </c>
      <c r="J100" s="15"/>
      <c r="K100" s="6" t="str">
        <f t="shared" si="9"/>
        <v>fieldMap.put("REMARK","remark");</v>
      </c>
      <c r="L100" s="6"/>
      <c r="M100" s="7"/>
      <c r="N100" s="4"/>
      <c r="O100" s="5"/>
      <c r="P100" s="4"/>
      <c r="Q100" s="5"/>
      <c r="R100" s="5"/>
      <c r="S100" s="5"/>
      <c r="T100" s="5"/>
      <c r="U100" s="4"/>
      <c r="V100" s="5"/>
      <c r="W100" s="5"/>
      <c r="X100" s="5"/>
      <c r="Y100" s="5"/>
      <c r="Z100" s="5"/>
      <c r="AA100" s="5"/>
      <c r="AB100" s="4"/>
      <c r="AC100" s="5"/>
      <c r="AD100" s="5"/>
      <c r="AE100" s="4"/>
      <c r="AF100" s="4"/>
    </row>
    <row r="101" spans="1:32" ht="14.25">
      <c r="A101" s="4"/>
      <c r="B101" s="4"/>
      <c r="C101" s="4"/>
      <c r="D101" s="5"/>
      <c r="E101" s="5"/>
      <c r="F101" s="5"/>
      <c r="G101" s="5"/>
      <c r="H101" s="5" t="s">
        <v>1387</v>
      </c>
      <c r="I101" s="5" t="s">
        <v>426</v>
      </c>
      <c r="J101" s="15"/>
      <c r="K101" s="6" t="str">
        <f t="shared" si="9"/>
        <v>fieldMap.put("STATUS","status");</v>
      </c>
      <c r="L101" s="6"/>
      <c r="M101" s="7"/>
      <c r="N101" s="4"/>
      <c r="O101" s="5"/>
      <c r="P101" s="4"/>
      <c r="Q101" s="5"/>
      <c r="R101" s="5"/>
      <c r="S101" s="5"/>
      <c r="T101" s="5"/>
      <c r="U101" s="4"/>
      <c r="V101" s="5"/>
      <c r="W101" s="5"/>
      <c r="X101" s="5"/>
      <c r="Y101" s="5"/>
      <c r="Z101" s="5"/>
      <c r="AA101" s="5"/>
      <c r="AB101" s="4"/>
      <c r="AC101" s="5"/>
      <c r="AD101" s="5"/>
      <c r="AE101" s="4"/>
      <c r="AF101" s="4"/>
    </row>
    <row r="102" spans="1:32" ht="14.25">
      <c r="A102" s="4"/>
      <c r="B102" s="4"/>
      <c r="C102" s="4"/>
      <c r="D102" s="5"/>
      <c r="E102" s="5"/>
      <c r="F102" s="5"/>
      <c r="G102" s="5"/>
      <c r="H102" s="5"/>
      <c r="I102" s="5"/>
      <c r="J102" s="15"/>
      <c r="K102" s="6"/>
      <c r="L102" s="6"/>
      <c r="M102" s="7"/>
      <c r="N102" s="4"/>
      <c r="O102" s="5"/>
      <c r="P102" s="4"/>
      <c r="Q102" s="5"/>
      <c r="R102" s="5"/>
      <c r="S102" s="5"/>
      <c r="T102" s="5"/>
      <c r="U102" s="4"/>
      <c r="V102" s="5"/>
      <c r="W102" s="5"/>
      <c r="X102" s="5"/>
      <c r="Y102" s="5"/>
      <c r="Z102" s="5"/>
      <c r="AA102" s="5"/>
      <c r="AB102" s="4"/>
      <c r="AC102" s="5"/>
      <c r="AD102" s="5"/>
      <c r="AE102" s="4"/>
      <c r="AF102" s="4"/>
    </row>
    <row r="103" spans="1:32" ht="14.25">
      <c r="A103" s="4"/>
      <c r="B103" s="4"/>
      <c r="C103" s="4"/>
      <c r="D103" s="5"/>
      <c r="E103" s="5"/>
      <c r="F103" s="5"/>
      <c r="G103" s="5"/>
      <c r="H103" s="5"/>
      <c r="I103" s="5"/>
      <c r="J103" s="15"/>
      <c r="K103" s="6"/>
      <c r="L103" s="6"/>
      <c r="M103" s="7"/>
      <c r="N103" s="4"/>
      <c r="O103" s="5"/>
      <c r="P103" s="4"/>
      <c r="Q103" s="5"/>
      <c r="R103" s="5"/>
      <c r="S103" s="5"/>
      <c r="T103" s="5"/>
      <c r="U103" s="4"/>
      <c r="V103" s="5"/>
      <c r="W103" s="5"/>
      <c r="X103" s="5"/>
      <c r="Y103" s="5"/>
      <c r="Z103" s="5"/>
      <c r="AA103" s="5"/>
      <c r="AB103" s="4"/>
      <c r="AC103" s="5"/>
      <c r="AD103" s="5"/>
      <c r="AE103" s="4"/>
      <c r="AF103" s="4"/>
    </row>
    <row r="104" spans="1:32" ht="14.25">
      <c r="A104" s="4"/>
      <c r="B104" s="4"/>
      <c r="C104" s="4"/>
      <c r="D104" s="5"/>
      <c r="E104" s="5"/>
      <c r="F104" s="5"/>
      <c r="G104" s="5"/>
      <c r="H104" s="5"/>
      <c r="I104" s="5"/>
      <c r="J104" s="15"/>
      <c r="K104" s="6"/>
      <c r="L104" s="6"/>
      <c r="M104" s="7"/>
      <c r="N104" s="4"/>
      <c r="O104" s="5"/>
      <c r="P104" s="4"/>
      <c r="Q104" s="5"/>
      <c r="R104" s="5"/>
      <c r="S104" s="5"/>
      <c r="T104" s="5"/>
      <c r="U104" s="4"/>
      <c r="V104" s="5"/>
      <c r="W104" s="5"/>
      <c r="X104" s="5"/>
      <c r="Y104" s="5"/>
      <c r="Z104" s="5"/>
      <c r="AA104" s="5"/>
      <c r="AB104" s="4"/>
      <c r="AC104" s="5"/>
      <c r="AD104" s="5"/>
      <c r="AE104" s="4"/>
      <c r="AF104" s="4"/>
    </row>
    <row r="105" spans="1:32" ht="14.25">
      <c r="A105" s="4"/>
      <c r="B105" s="4"/>
      <c r="C105" s="4"/>
      <c r="D105" s="5"/>
      <c r="E105" s="5"/>
      <c r="F105" s="5"/>
      <c r="G105" s="5"/>
      <c r="H105" s="5"/>
      <c r="I105" s="5"/>
      <c r="J105" s="15"/>
      <c r="K105" s="6"/>
      <c r="L105" s="6"/>
      <c r="M105" s="7"/>
      <c r="N105" s="4"/>
      <c r="O105" s="5"/>
      <c r="P105" s="4"/>
      <c r="Q105" s="5"/>
      <c r="R105" s="5"/>
      <c r="S105" s="5"/>
      <c r="T105" s="5"/>
      <c r="U105" s="4"/>
      <c r="V105" s="5"/>
      <c r="W105" s="5"/>
      <c r="X105" s="5"/>
      <c r="Y105" s="5"/>
      <c r="Z105" s="5"/>
      <c r="AA105" s="5"/>
      <c r="AB105" s="4"/>
      <c r="AC105" s="5"/>
      <c r="AD105" s="5"/>
      <c r="AE105" s="4"/>
      <c r="AF105" s="4"/>
    </row>
    <row r="106" spans="1:32" ht="14.25">
      <c r="A106" s="4"/>
      <c r="B106" s="4"/>
      <c r="C106" s="4"/>
      <c r="D106" s="5"/>
      <c r="E106" s="5"/>
      <c r="F106" s="5"/>
      <c r="G106" s="5"/>
      <c r="H106" s="5"/>
      <c r="I106" s="5"/>
      <c r="J106" s="15"/>
      <c r="K106" s="6"/>
      <c r="L106" s="6"/>
      <c r="M106" s="7"/>
      <c r="N106" s="4"/>
      <c r="O106" s="5"/>
      <c r="P106" s="4"/>
      <c r="Q106" s="5"/>
      <c r="R106" s="5"/>
      <c r="S106" s="5"/>
      <c r="T106" s="5"/>
      <c r="U106" s="4"/>
      <c r="V106" s="5"/>
      <c r="W106" s="5"/>
      <c r="X106" s="5"/>
      <c r="Y106" s="5"/>
      <c r="Z106" s="5"/>
      <c r="AA106" s="5"/>
      <c r="AB106" s="4"/>
      <c r="AC106" s="5"/>
      <c r="AD106" s="5"/>
      <c r="AE106" s="4"/>
      <c r="AF106" s="4"/>
    </row>
    <row r="107" spans="1:32" ht="14.25">
      <c r="A107" s="4"/>
      <c r="B107" s="4"/>
      <c r="C107" s="4"/>
      <c r="D107" s="5"/>
      <c r="E107" s="5"/>
      <c r="F107" s="5"/>
      <c r="G107" s="5"/>
      <c r="H107" s="5"/>
      <c r="I107" s="5"/>
      <c r="J107" s="15"/>
      <c r="K107" s="6"/>
      <c r="L107" s="6"/>
      <c r="M107" s="7"/>
      <c r="N107" s="5"/>
      <c r="O107" s="5"/>
      <c r="P107" s="5"/>
      <c r="Q107" s="5"/>
      <c r="R107" s="5"/>
      <c r="S107" s="5"/>
      <c r="T107" s="5"/>
      <c r="U107" s="4"/>
      <c r="V107" s="5"/>
      <c r="W107" s="5"/>
      <c r="X107" s="5"/>
      <c r="Y107" s="5"/>
      <c r="Z107" s="5"/>
      <c r="AA107" s="5"/>
      <c r="AB107" s="4"/>
      <c r="AC107" s="5"/>
      <c r="AD107" s="5"/>
      <c r="AE107" s="4"/>
      <c r="AF107" s="4"/>
    </row>
    <row r="108" spans="1:32" ht="14.25">
      <c r="A108" s="11" t="s">
        <v>313</v>
      </c>
      <c r="B108" s="4"/>
      <c r="C108" s="4"/>
      <c r="D108" s="5"/>
      <c r="E108" s="5"/>
      <c r="F108" s="5"/>
      <c r="G108" s="5"/>
      <c r="H108" s="306" t="s">
        <v>434</v>
      </c>
      <c r="I108" s="307"/>
      <c r="J108" s="307"/>
      <c r="K108" s="307"/>
      <c r="L108" s="307"/>
      <c r="M108" s="307"/>
      <c r="N108" s="307"/>
      <c r="O108" s="307"/>
      <c r="P108" s="5"/>
      <c r="Q108" s="5"/>
      <c r="R108" s="5"/>
      <c r="S108" s="5"/>
      <c r="T108" s="5"/>
      <c r="U108" s="4"/>
      <c r="V108" s="5"/>
      <c r="W108" s="5"/>
      <c r="X108" s="5"/>
      <c r="Y108" s="5"/>
      <c r="Z108" s="5"/>
      <c r="AA108" s="5"/>
      <c r="AB108" s="4"/>
      <c r="AC108" s="5"/>
      <c r="AD108" s="5"/>
      <c r="AE108" s="4"/>
      <c r="AF108" s="4"/>
    </row>
    <row r="109" spans="1:32" ht="14.25">
      <c r="A109" s="4"/>
      <c r="B109" s="4"/>
      <c r="C109" s="4"/>
      <c r="D109" s="5"/>
      <c r="E109" s="5"/>
      <c r="F109" s="5"/>
      <c r="G109" s="5"/>
      <c r="H109" s="2" t="s">
        <v>142</v>
      </c>
      <c r="I109" s="3" t="s">
        <v>429</v>
      </c>
      <c r="J109" s="3" t="s">
        <v>430</v>
      </c>
      <c r="K109" s="3" t="s">
        <v>431</v>
      </c>
      <c r="L109" s="2" t="s">
        <v>432</v>
      </c>
      <c r="M109" s="2" t="s">
        <v>433</v>
      </c>
      <c r="N109" s="3" t="s">
        <v>311</v>
      </c>
      <c r="O109" s="2" t="s">
        <v>281</v>
      </c>
      <c r="P109" s="5"/>
      <c r="Q109" s="5"/>
      <c r="R109" s="5"/>
      <c r="S109" s="5"/>
      <c r="T109" s="5"/>
      <c r="U109" s="4"/>
      <c r="V109" s="5"/>
      <c r="W109" s="5"/>
      <c r="X109" s="5"/>
      <c r="Y109" s="5"/>
      <c r="Z109" s="5"/>
      <c r="AA109" s="5"/>
      <c r="AB109" s="4"/>
      <c r="AC109" s="5"/>
      <c r="AD109" s="5"/>
      <c r="AE109" s="4"/>
      <c r="AF109" s="4"/>
    </row>
    <row r="110" spans="1:32" ht="14.25">
      <c r="A110" s="4"/>
      <c r="B110" s="4"/>
      <c r="C110" s="4"/>
      <c r="D110" s="5"/>
      <c r="E110" s="5"/>
      <c r="F110" s="5"/>
      <c r="G110" s="5"/>
      <c r="H110" s="4">
        <v>1</v>
      </c>
      <c r="I110" s="5" t="s">
        <v>1732</v>
      </c>
      <c r="J110" s="5" t="s">
        <v>1733</v>
      </c>
      <c r="K110" s="9" t="s">
        <v>1735</v>
      </c>
      <c r="L110" s="5" t="s">
        <v>1501</v>
      </c>
      <c r="M110" s="4"/>
      <c r="N110" s="5" t="s">
        <v>186</v>
      </c>
      <c r="O110" s="10">
        <v>42021.882372685184</v>
      </c>
      <c r="P110" s="5"/>
      <c r="Q110" s="5"/>
      <c r="R110" s="5"/>
      <c r="S110" s="5"/>
      <c r="T110" s="5"/>
      <c r="U110" s="4"/>
      <c r="V110" s="5"/>
      <c r="W110" s="5"/>
      <c r="X110" s="5"/>
      <c r="Y110" s="5"/>
      <c r="Z110" s="5"/>
      <c r="AA110" s="5"/>
      <c r="AB110" s="4"/>
      <c r="AC110" s="5"/>
      <c r="AD110" s="5"/>
      <c r="AE110" s="4"/>
      <c r="AF110" s="4"/>
    </row>
    <row r="111" spans="1:32" ht="14.25">
      <c r="A111" s="4"/>
      <c r="B111" s="4"/>
      <c r="C111" s="4"/>
      <c r="D111" s="5"/>
      <c r="E111" s="5"/>
      <c r="F111" s="5"/>
      <c r="G111" s="5"/>
      <c r="H111" s="4">
        <v>2</v>
      </c>
      <c r="I111" s="5" t="s">
        <v>1732</v>
      </c>
      <c r="J111" s="5" t="s">
        <v>1734</v>
      </c>
      <c r="K111" s="9" t="s">
        <v>1736</v>
      </c>
      <c r="L111" s="5" t="s">
        <v>187</v>
      </c>
      <c r="M111" s="4"/>
      <c r="N111" s="5" t="s">
        <v>186</v>
      </c>
      <c r="O111" s="10">
        <v>42662.721944444442</v>
      </c>
      <c r="P111" s="5"/>
      <c r="Q111" s="5"/>
      <c r="R111" s="5"/>
      <c r="S111" s="5"/>
      <c r="T111" s="5"/>
      <c r="U111" s="4"/>
      <c r="V111" s="5"/>
      <c r="W111" s="5"/>
      <c r="X111" s="5"/>
      <c r="Y111" s="5"/>
      <c r="Z111" s="5"/>
      <c r="AA111" s="5"/>
      <c r="AB111" s="4"/>
      <c r="AC111" s="5"/>
      <c r="AD111" s="5"/>
      <c r="AE111" s="4"/>
      <c r="AF111" s="4"/>
    </row>
    <row r="112" spans="1:32" ht="14.25">
      <c r="A112" s="4"/>
      <c r="B112" s="4"/>
      <c r="C112" s="4"/>
      <c r="D112" s="5"/>
      <c r="E112" s="5"/>
      <c r="F112" s="5"/>
      <c r="G112" s="5"/>
      <c r="H112" s="4">
        <v>3</v>
      </c>
      <c r="I112" s="5" t="s">
        <v>1609</v>
      </c>
      <c r="J112" s="5" t="s">
        <v>1524</v>
      </c>
      <c r="K112" s="9" t="s">
        <v>1610</v>
      </c>
      <c r="L112" s="5" t="s">
        <v>188</v>
      </c>
      <c r="M112" s="5"/>
      <c r="N112" s="5" t="s">
        <v>186</v>
      </c>
      <c r="O112" s="10">
        <v>42662.721944444442</v>
      </c>
      <c r="P112" s="5"/>
      <c r="Q112" s="5"/>
      <c r="R112" s="5"/>
      <c r="S112" s="5"/>
      <c r="T112" s="5"/>
      <c r="U112" s="4"/>
      <c r="V112" s="5"/>
      <c r="W112" s="5"/>
      <c r="X112" s="5"/>
      <c r="Y112" s="5"/>
      <c r="Z112" s="5"/>
      <c r="AA112" s="5"/>
      <c r="AB112" s="4"/>
      <c r="AC112" s="5"/>
      <c r="AD112" s="5"/>
      <c r="AE112" s="4"/>
      <c r="AF112" s="4"/>
    </row>
    <row r="113" spans="1:32" ht="14.25">
      <c r="A113" s="4"/>
      <c r="B113" s="4"/>
      <c r="C113" s="4"/>
      <c r="D113" s="5"/>
      <c r="E113" s="5"/>
      <c r="F113" s="5"/>
      <c r="G113" s="5"/>
      <c r="H113" s="4">
        <v>4</v>
      </c>
      <c r="I113" s="5" t="s">
        <v>1609</v>
      </c>
      <c r="J113" s="5" t="s">
        <v>1525</v>
      </c>
      <c r="K113" s="9" t="s">
        <v>1611</v>
      </c>
      <c r="L113" s="5" t="s">
        <v>189</v>
      </c>
      <c r="M113" s="5"/>
      <c r="N113" s="5" t="s">
        <v>186</v>
      </c>
      <c r="O113" s="10">
        <v>42662.721944444442</v>
      </c>
      <c r="P113" s="5"/>
      <c r="Q113" s="5"/>
      <c r="R113" s="5"/>
      <c r="S113" s="5"/>
      <c r="T113" s="5"/>
      <c r="U113" s="4"/>
      <c r="V113" s="5"/>
      <c r="W113" s="5"/>
      <c r="X113" s="5"/>
      <c r="Y113" s="5"/>
      <c r="Z113" s="5"/>
      <c r="AA113" s="5"/>
      <c r="AB113" s="4"/>
      <c r="AC113" s="5"/>
      <c r="AD113" s="5"/>
      <c r="AE113" s="4"/>
      <c r="AF113" s="4"/>
    </row>
    <row r="114" spans="1:32" ht="14.25">
      <c r="A114" s="4"/>
      <c r="B114" s="4"/>
      <c r="C114" s="4"/>
      <c r="D114" s="5"/>
      <c r="E114" s="5"/>
      <c r="F114" s="5"/>
      <c r="G114" s="5"/>
      <c r="H114" s="4"/>
      <c r="I114" s="5" t="s">
        <v>1609</v>
      </c>
      <c r="J114" s="5" t="s">
        <v>1612</v>
      </c>
      <c r="K114" s="9" t="s">
        <v>1613</v>
      </c>
      <c r="L114" s="5" t="s">
        <v>1614</v>
      </c>
      <c r="M114" s="5"/>
      <c r="N114" s="5" t="s">
        <v>186</v>
      </c>
      <c r="O114" s="10">
        <v>42662.721944444442</v>
      </c>
      <c r="P114" s="5"/>
      <c r="Q114" s="5"/>
      <c r="R114" s="5"/>
      <c r="S114" s="5"/>
      <c r="T114" s="5"/>
      <c r="U114" s="4"/>
      <c r="V114" s="5"/>
      <c r="W114" s="5"/>
      <c r="X114" s="5"/>
      <c r="Y114" s="5"/>
      <c r="Z114" s="5"/>
      <c r="AA114" s="5"/>
      <c r="AB114" s="4"/>
      <c r="AC114" s="5"/>
      <c r="AD114" s="5"/>
      <c r="AE114" s="4"/>
      <c r="AF114" s="4"/>
    </row>
    <row r="115" spans="1:32" ht="14.25">
      <c r="A115" s="4"/>
      <c r="B115" s="4"/>
      <c r="C115" s="4"/>
      <c r="D115" s="5"/>
      <c r="E115" s="5"/>
      <c r="F115" s="5"/>
      <c r="G115" s="5"/>
      <c r="H115" s="4"/>
      <c r="I115" s="5"/>
      <c r="J115" s="5"/>
      <c r="K115" s="9"/>
      <c r="L115" s="5"/>
      <c r="M115" s="5"/>
      <c r="N115" s="5"/>
      <c r="O115" s="10"/>
      <c r="P115" s="5"/>
      <c r="Q115" s="5"/>
      <c r="R115" s="5"/>
      <c r="S115" s="5"/>
      <c r="T115" s="5"/>
      <c r="U115" s="4"/>
      <c r="V115" s="5"/>
      <c r="W115" s="5"/>
      <c r="X115" s="5"/>
      <c r="Y115" s="5"/>
      <c r="Z115" s="5"/>
      <c r="AA115" s="5"/>
      <c r="AB115" s="4"/>
      <c r="AC115" s="5"/>
      <c r="AD115" s="5"/>
      <c r="AE115" s="4"/>
      <c r="AF115" s="4"/>
    </row>
    <row r="116" spans="1:32" ht="14.25">
      <c r="A116" s="4"/>
      <c r="B116" s="4"/>
      <c r="C116" s="4"/>
      <c r="D116" s="5"/>
      <c r="E116" s="5"/>
      <c r="F116" s="5"/>
      <c r="G116" s="5"/>
      <c r="H116" s="4"/>
      <c r="I116" s="5"/>
      <c r="J116" s="5"/>
      <c r="K116" s="9"/>
      <c r="L116" s="5"/>
      <c r="M116" s="5"/>
      <c r="N116" s="5"/>
      <c r="O116" s="10"/>
      <c r="P116" s="5"/>
      <c r="Q116" s="5"/>
      <c r="R116" s="5"/>
      <c r="S116" s="5"/>
      <c r="T116" s="5"/>
      <c r="U116" s="4"/>
      <c r="V116" s="5"/>
      <c r="W116" s="5"/>
      <c r="X116" s="5"/>
      <c r="Y116" s="5"/>
      <c r="Z116" s="5"/>
      <c r="AA116" s="5"/>
      <c r="AB116" s="4"/>
      <c r="AC116" s="5"/>
      <c r="AD116" s="5"/>
      <c r="AE116" s="4"/>
      <c r="AF116" s="4"/>
    </row>
    <row r="117" spans="1:32" ht="14.25">
      <c r="A117" s="4"/>
      <c r="B117" s="4"/>
      <c r="C117" s="4"/>
      <c r="D117" s="5"/>
      <c r="E117" s="5"/>
      <c r="F117" s="5"/>
      <c r="G117" s="5"/>
      <c r="H117" s="4"/>
      <c r="I117" s="5"/>
      <c r="J117" s="5"/>
      <c r="K117" s="9"/>
      <c r="L117" s="5"/>
      <c r="M117" s="5"/>
      <c r="N117" s="5"/>
      <c r="O117" s="10"/>
      <c r="P117" s="5"/>
      <c r="Q117" s="5"/>
      <c r="R117" s="5"/>
      <c r="S117" s="5"/>
      <c r="T117" s="5"/>
      <c r="U117" s="4"/>
      <c r="V117" s="5"/>
      <c r="W117" s="5"/>
      <c r="X117" s="5"/>
      <c r="Y117" s="5"/>
      <c r="Z117" s="5"/>
      <c r="AA117" s="5"/>
      <c r="AB117" s="4"/>
      <c r="AC117" s="5"/>
      <c r="AD117" s="5"/>
      <c r="AE117" s="4"/>
      <c r="AF117" s="4"/>
    </row>
    <row r="118" spans="1:32" ht="14.25">
      <c r="J118" s="7"/>
      <c r="N118" s="5"/>
      <c r="O118" s="10"/>
      <c r="P118" s="5"/>
      <c r="Q118" s="5"/>
      <c r="R118" s="5"/>
      <c r="S118" s="5"/>
      <c r="T118" s="5"/>
      <c r="U118" s="4"/>
      <c r="V118" s="5"/>
      <c r="W118" s="5"/>
      <c r="X118" s="5"/>
      <c r="Y118" s="5"/>
      <c r="Z118" s="5"/>
      <c r="AA118" s="5"/>
      <c r="AB118" s="4"/>
      <c r="AC118" s="5"/>
      <c r="AD118" s="5"/>
      <c r="AE118" s="4"/>
      <c r="AF118" s="4"/>
    </row>
    <row r="119" spans="1:32">
      <c r="A119" t="s">
        <v>260</v>
      </c>
      <c r="C119" t="s">
        <v>259</v>
      </c>
      <c r="H119" t="s">
        <v>258</v>
      </c>
      <c r="J119" s="7"/>
    </row>
    <row r="120" spans="1:32">
      <c r="A120" t="s">
        <v>203</v>
      </c>
      <c r="C120" t="s">
        <v>204</v>
      </c>
      <c r="H120" t="s">
        <v>213</v>
      </c>
    </row>
    <row r="121" spans="1:32">
      <c r="A121" t="s">
        <v>205</v>
      </c>
      <c r="C121" t="s">
        <v>206</v>
      </c>
      <c r="H121" t="s">
        <v>214</v>
      </c>
    </row>
    <row r="122" spans="1:32">
      <c r="A122" t="s">
        <v>207</v>
      </c>
      <c r="C122" t="s">
        <v>208</v>
      </c>
      <c r="H122" t="s">
        <v>215</v>
      </c>
    </row>
    <row r="123" spans="1:32">
      <c r="A123" t="s">
        <v>209</v>
      </c>
      <c r="C123" t="s">
        <v>210</v>
      </c>
      <c r="H123" t="s">
        <v>216</v>
      </c>
    </row>
    <row r="124" spans="1:32">
      <c r="A124" t="s">
        <v>211</v>
      </c>
      <c r="C124" t="s">
        <v>212</v>
      </c>
      <c r="H124" t="s">
        <v>217</v>
      </c>
    </row>
    <row r="127" spans="1:32">
      <c r="A127" t="s">
        <v>381</v>
      </c>
    </row>
    <row r="128" spans="1:32">
      <c r="B128" t="s">
        <v>382</v>
      </c>
    </row>
    <row r="130" spans="2:12">
      <c r="B130" t="s">
        <v>383</v>
      </c>
    </row>
    <row r="132" spans="2:12">
      <c r="B132" t="s">
        <v>378</v>
      </c>
    </row>
    <row r="133" spans="2:12">
      <c r="B133" t="s">
        <v>379</v>
      </c>
    </row>
    <row r="134" spans="2:12">
      <c r="B134" t="s">
        <v>380</v>
      </c>
    </row>
    <row r="135" spans="2:12">
      <c r="H135" s="34" t="s">
        <v>1717</v>
      </c>
    </row>
    <row r="136" spans="2:12" ht="14.25">
      <c r="H136">
        <v>1</v>
      </c>
      <c r="I136" t="s">
        <v>504</v>
      </c>
      <c r="J136" t="s">
        <v>1384</v>
      </c>
      <c r="K136" s="5" t="s">
        <v>282</v>
      </c>
      <c r="L136" s="12">
        <v>40410.645833333336</v>
      </c>
    </row>
    <row r="137" spans="2:12" ht="14.25">
      <c r="H137">
        <v>2</v>
      </c>
      <c r="I137" t="s">
        <v>504</v>
      </c>
      <c r="J137" t="s">
        <v>1384</v>
      </c>
      <c r="K137" s="5" t="s">
        <v>283</v>
      </c>
      <c r="L137" s="12">
        <v>40411.645833333336</v>
      </c>
    </row>
    <row r="138" spans="2:12" ht="14.25">
      <c r="H138">
        <v>3</v>
      </c>
      <c r="I138" t="s">
        <v>504</v>
      </c>
      <c r="J138" t="s">
        <v>1384</v>
      </c>
      <c r="K138" s="5" t="s">
        <v>284</v>
      </c>
      <c r="L138" s="12">
        <v>40412.645833333336</v>
      </c>
    </row>
    <row r="139" spans="2:12" ht="14.25">
      <c r="H139">
        <v>4</v>
      </c>
      <c r="I139" t="s">
        <v>504</v>
      </c>
      <c r="J139" t="s">
        <v>1384</v>
      </c>
      <c r="K139" s="5" t="s">
        <v>285</v>
      </c>
      <c r="L139" s="12">
        <v>40413.645833333336</v>
      </c>
    </row>
    <row r="140" spans="2:12" ht="14.25">
      <c r="H140">
        <v>5</v>
      </c>
      <c r="I140" t="s">
        <v>504</v>
      </c>
      <c r="J140" t="s">
        <v>1384</v>
      </c>
      <c r="K140" s="5" t="s">
        <v>286</v>
      </c>
      <c r="L140" s="12">
        <v>40414.645833333336</v>
      </c>
    </row>
    <row r="141" spans="2:12" ht="14.25">
      <c r="H141">
        <v>6</v>
      </c>
      <c r="I141" t="s">
        <v>504</v>
      </c>
      <c r="J141" t="s">
        <v>1384</v>
      </c>
      <c r="K141" s="5" t="s">
        <v>287</v>
      </c>
      <c r="L141" s="12">
        <v>40415.645833333336</v>
      </c>
    </row>
    <row r="142" spans="2:12" ht="14.25">
      <c r="H142">
        <v>7</v>
      </c>
      <c r="I142" t="s">
        <v>504</v>
      </c>
      <c r="J142" t="s">
        <v>1384</v>
      </c>
      <c r="K142" s="5" t="s">
        <v>288</v>
      </c>
      <c r="L142" s="12">
        <v>40416.645833333336</v>
      </c>
    </row>
    <row r="143" spans="2:12" ht="14.25">
      <c r="I143" t="s">
        <v>504</v>
      </c>
      <c r="J143" t="s">
        <v>1384</v>
      </c>
      <c r="K143" s="5" t="s">
        <v>289</v>
      </c>
      <c r="L143" s="12">
        <v>40417.645833333336</v>
      </c>
    </row>
    <row r="144" spans="2:12" ht="14.25">
      <c r="I144" t="s">
        <v>504</v>
      </c>
      <c r="J144" t="s">
        <v>1384</v>
      </c>
      <c r="K144" s="5" t="s">
        <v>448</v>
      </c>
      <c r="L144" s="12">
        <v>40418.645833333336</v>
      </c>
    </row>
    <row r="148" spans="1:16" ht="14.25">
      <c r="A148" s="34" t="s">
        <v>1713</v>
      </c>
      <c r="H148" s="21"/>
      <c r="I148" s="49" t="s">
        <v>1718</v>
      </c>
      <c r="J148" s="49" t="s">
        <v>278</v>
      </c>
      <c r="K148" s="49" t="s">
        <v>277</v>
      </c>
      <c r="L148" s="49" t="s">
        <v>1719</v>
      </c>
      <c r="M148" s="49" t="s">
        <v>1720</v>
      </c>
      <c r="N148" s="49" t="s">
        <v>1721</v>
      </c>
      <c r="O148" s="49" t="s">
        <v>1722</v>
      </c>
      <c r="P148" s="49" t="s">
        <v>1723</v>
      </c>
    </row>
    <row r="149" spans="1:16">
      <c r="H149">
        <v>28</v>
      </c>
      <c r="I149" t="s">
        <v>504</v>
      </c>
      <c r="J149" t="s">
        <v>448</v>
      </c>
      <c r="K149" t="s">
        <v>1313</v>
      </c>
      <c r="L149" t="s">
        <v>1487</v>
      </c>
      <c r="M149" t="s">
        <v>1711</v>
      </c>
      <c r="O149">
        <v>0</v>
      </c>
      <c r="P149" t="s">
        <v>1712</v>
      </c>
    </row>
    <row r="150" spans="1:16">
      <c r="I150" t="s">
        <v>1710</v>
      </c>
      <c r="J150" t="s">
        <v>448</v>
      </c>
      <c r="K150" t="s">
        <v>1313</v>
      </c>
      <c r="L150" t="s">
        <v>1487</v>
      </c>
      <c r="M150" t="s">
        <v>1711</v>
      </c>
      <c r="O150">
        <v>0</v>
      </c>
      <c r="P150" t="s">
        <v>1712</v>
      </c>
    </row>
    <row r="152" spans="1:16">
      <c r="H152">
        <v>22</v>
      </c>
      <c r="I152" t="s">
        <v>504</v>
      </c>
      <c r="J152" t="s">
        <v>448</v>
      </c>
      <c r="K152" t="s">
        <v>1714</v>
      </c>
      <c r="L152" t="s">
        <v>1715</v>
      </c>
      <c r="M152" t="s">
        <v>1716</v>
      </c>
      <c r="O152">
        <v>0</v>
      </c>
      <c r="P152" t="s">
        <v>1712</v>
      </c>
    </row>
    <row r="153" spans="1:16" ht="14.25">
      <c r="H153" s="2" t="s">
        <v>142</v>
      </c>
    </row>
    <row r="159" spans="1:16">
      <c r="I159" s="37">
        <v>760</v>
      </c>
    </row>
    <row r="160" spans="1:16">
      <c r="I160" s="37">
        <v>880</v>
      </c>
    </row>
    <row r="161" spans="9:9">
      <c r="I161" s="37">
        <v>1410</v>
      </c>
    </row>
    <row r="162" spans="9:9">
      <c r="I162" s="37">
        <v>545</v>
      </c>
    </row>
    <row r="163" spans="9:9">
      <c r="I163" s="37">
        <v>264</v>
      </c>
    </row>
    <row r="164" spans="9:9">
      <c r="I164" s="37">
        <v>350</v>
      </c>
    </row>
    <row r="165" spans="9:9">
      <c r="I165" s="37">
        <v>4950</v>
      </c>
    </row>
    <row r="166" spans="9:9">
      <c r="I166" s="37">
        <v>425</v>
      </c>
    </row>
  </sheetData>
  <mergeCells count="2">
    <mergeCell ref="K2:N2"/>
    <mergeCell ref="H108:O108"/>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3:D5"/>
  <sheetViews>
    <sheetView workbookViewId="0">
      <selection activeCell="D3" sqref="D3"/>
    </sheetView>
  </sheetViews>
  <sheetFormatPr defaultRowHeight="13.5"/>
  <sheetData>
    <row r="3" spans="3:4">
      <c r="C3" t="s">
        <v>129</v>
      </c>
      <c r="D3" t="s">
        <v>140</v>
      </c>
    </row>
    <row r="5" spans="3:4">
      <c r="C5" t="s">
        <v>130</v>
      </c>
      <c r="D5" t="s">
        <v>524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F13"/>
  <sheetViews>
    <sheetView workbookViewId="0">
      <selection activeCell="G18" sqref="G18"/>
    </sheetView>
  </sheetViews>
  <sheetFormatPr defaultRowHeight="13.5"/>
  <sheetData>
    <row r="3" spans="3:6">
      <c r="C3" t="s">
        <v>121</v>
      </c>
      <c r="D3" t="s">
        <v>227</v>
      </c>
    </row>
    <row r="5" spans="3:6">
      <c r="C5" t="s">
        <v>131</v>
      </c>
      <c r="D5" t="s">
        <v>228</v>
      </c>
    </row>
    <row r="11" spans="3:6">
      <c r="C11" t="s">
        <v>519</v>
      </c>
    </row>
    <row r="13" spans="3:6">
      <c r="C13" t="s">
        <v>521</v>
      </c>
      <c r="F13" t="s">
        <v>520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3:D8"/>
  <sheetViews>
    <sheetView workbookViewId="0">
      <selection activeCell="D11" sqref="D11"/>
    </sheetView>
  </sheetViews>
  <sheetFormatPr defaultRowHeight="13.5"/>
  <sheetData>
    <row r="3" spans="3:4">
      <c r="C3" t="s">
        <v>121</v>
      </c>
      <c r="D3" t="s">
        <v>232</v>
      </c>
    </row>
    <row r="5" spans="3:4">
      <c r="C5" t="s">
        <v>131</v>
      </c>
      <c r="D5" t="s">
        <v>233</v>
      </c>
    </row>
    <row r="8" spans="3:4">
      <c r="D8" t="s">
        <v>549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66</vt:i4>
      </vt:variant>
    </vt:vector>
  </HeadingPairs>
  <TitlesOfParts>
    <vt:vector size="66" baseType="lpstr">
      <vt:lpstr>index</vt:lpstr>
      <vt:lpstr>全局定义</vt:lpstr>
      <vt:lpstr>菜单设计</vt:lpstr>
      <vt:lpstr>角色与职位</vt:lpstr>
      <vt:lpstr>鉴定专业</vt:lpstr>
      <vt:lpstr>委托方</vt:lpstr>
      <vt:lpstr>鉴定对象</vt:lpstr>
      <vt:lpstr>评审记录</vt:lpstr>
      <vt:lpstr>协议书</vt:lpstr>
      <vt:lpstr>收费标准</vt:lpstr>
      <vt:lpstr>鉴定收费</vt:lpstr>
      <vt:lpstr>回执管理</vt:lpstr>
      <vt:lpstr>补充鉴定材料通知书</vt:lpstr>
      <vt:lpstr>充检材登记</vt:lpstr>
      <vt:lpstr>外部信息类别</vt:lpstr>
      <vt:lpstr>外部信息验证要求</vt:lpstr>
      <vt:lpstr>外部信息登记</vt:lpstr>
      <vt:lpstr>鉴定材料流转</vt:lpstr>
      <vt:lpstr>鉴定结果</vt:lpstr>
      <vt:lpstr>短信管理</vt:lpstr>
      <vt:lpstr>鉴定记录文件模板</vt:lpstr>
      <vt:lpstr>检验记录模板</vt:lpstr>
      <vt:lpstr>鉴定报告</vt:lpstr>
      <vt:lpstr>司法鉴定人员</vt:lpstr>
      <vt:lpstr>鉴定文书类别</vt:lpstr>
      <vt:lpstr>鉴定文书审批单</vt:lpstr>
      <vt:lpstr>鉴定文书卷宗目录</vt:lpstr>
      <vt:lpstr>在线文档</vt:lpstr>
      <vt:lpstr>鉴定文书编号</vt:lpstr>
      <vt:lpstr>鉴定机构</vt:lpstr>
      <vt:lpstr>数据流图形界面</vt:lpstr>
      <vt:lpstr>系统自动编号</vt:lpstr>
      <vt:lpstr>系统提醒配置</vt:lpstr>
      <vt:lpstr>通知提醒</vt:lpstr>
      <vt:lpstr>首页待办</vt:lpstr>
      <vt:lpstr>供应商管理</vt:lpstr>
      <vt:lpstr>生产商管理</vt:lpstr>
      <vt:lpstr>试剂库</vt:lpstr>
      <vt:lpstr>试剂入库</vt:lpstr>
      <vt:lpstr>鉴定相关书签定义</vt:lpstr>
      <vt:lpstr>鉴定委托</vt:lpstr>
      <vt:lpstr>鉴定管理日志</vt:lpstr>
      <vt:lpstr>普洱环境配置信息</vt:lpstr>
      <vt:lpstr>短信猫</vt:lpstr>
      <vt:lpstr>值班设计</vt:lpstr>
      <vt:lpstr>文书发放登记</vt:lpstr>
      <vt:lpstr>FTP</vt:lpstr>
      <vt:lpstr>文件上传服务器</vt:lpstr>
      <vt:lpstr>excel控件</vt:lpstr>
      <vt:lpstr>word控件</vt:lpstr>
      <vt:lpstr>相关开发说明</vt:lpstr>
      <vt:lpstr>资源本地化</vt:lpstr>
      <vt:lpstr>功能报价</vt:lpstr>
      <vt:lpstr>待实现功能</vt:lpstr>
      <vt:lpstr>业务表</vt:lpstr>
      <vt:lpstr>工作流中获取相关人</vt:lpstr>
      <vt:lpstr>门户</vt:lpstr>
      <vt:lpstr>普洱市公安局机构代码表</vt:lpstr>
      <vt:lpstr>机构代码2</vt:lpstr>
      <vt:lpstr>委托方脚本</vt:lpstr>
      <vt:lpstr>普洱联系人</vt:lpstr>
      <vt:lpstr>自动编号</vt:lpstr>
      <vt:lpstr>jasper报表</vt:lpstr>
      <vt:lpstr>年终数据结转</vt:lpstr>
      <vt:lpstr>条码打印</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p:lastModifiedBy>
  <dcterms:created xsi:type="dcterms:W3CDTF">2006-09-16T00:00:00Z</dcterms:created>
  <dcterms:modified xsi:type="dcterms:W3CDTF">2018-04-06T11:54:46Z</dcterms:modified>
</cp:coreProperties>
</file>