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OYON\Downloads\"/>
    </mc:Choice>
  </mc:AlternateContent>
  <xr:revisionPtr revIDLastSave="0" documentId="13_ncr:1_{60859F7F-8B9F-492C-AA31-B2A048D1091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rain" sheetId="1" r:id="rId1"/>
    <sheet name="Train의 사본" sheetId="2" r:id="rId2"/>
    <sheet name="피봇 테이블 1" sheetId="3" r:id="rId3"/>
    <sheet name="Test" sheetId="4" r:id="rId4"/>
    <sheet name="계수" sheetId="5" r:id="rId5"/>
  </sheets>
  <definedNames>
    <definedName name="solver_adj" localSheetId="3" hidden="1">Test!$E$56:$E$58,Test!$E$60:$E$62,Test!$E$64:$E$66,Test!$E$68:$E$70,Test!$E$73:$E$75,Test!$E$77:$E$79,Test!$E$81:$E$83,Test!$E$85:$E$87,Test!$E$90:$E$92,Test!$E$94:$E$96,Test!$E$98:$E$100,Test!$E$102:$E$104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Test!$E$102:$E$104</definedName>
    <definedName name="solver_lhs10" localSheetId="3" hidden="1">Test!$E$90:$E$92</definedName>
    <definedName name="solver_lhs11" localSheetId="3" hidden="1">Test!$E$94:$E$96</definedName>
    <definedName name="solver_lhs12" localSheetId="3" hidden="1">Test!$E$98:$E$100</definedName>
    <definedName name="solver_lhs13" localSheetId="3" hidden="1">Test!$N$2</definedName>
    <definedName name="solver_lhs14" localSheetId="3" hidden="1">Test!$N$2</definedName>
    <definedName name="solver_lhs2" localSheetId="3" hidden="1">Test!$E$56:$E$58</definedName>
    <definedName name="solver_lhs3" localSheetId="3" hidden="1">Test!$E$60:$E$62</definedName>
    <definedName name="solver_lhs4" localSheetId="3" hidden="1">Test!$E$64:$E$66</definedName>
    <definedName name="solver_lhs5" localSheetId="3" hidden="1">Test!$E$68:$E$70</definedName>
    <definedName name="solver_lhs6" localSheetId="3" hidden="1">Test!$E$73:$E$75</definedName>
    <definedName name="solver_lhs7" localSheetId="3" hidden="1">Test!$E$77:$E$79</definedName>
    <definedName name="solver_lhs8" localSheetId="3" hidden="1">Test!$E$81:$E$83</definedName>
    <definedName name="solver_lhs9" localSheetId="3" hidden="1">Test!$E$85:$E$87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14</definedName>
    <definedName name="solver_nwt" localSheetId="3" hidden="1">1</definedName>
    <definedName name="solver_opt" localSheetId="3" hidden="1">Test!$N$2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10" localSheetId="3" hidden="1">3</definedName>
    <definedName name="solver_rel11" localSheetId="3" hidden="1">3</definedName>
    <definedName name="solver_rel12" localSheetId="3" hidden="1">3</definedName>
    <definedName name="solver_rel13" localSheetId="3" hidden="1">1</definedName>
    <definedName name="solver_rel14" localSheetId="3" hidden="1">3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el5" localSheetId="3" hidden="1">3</definedName>
    <definedName name="solver_rel6" localSheetId="3" hidden="1">3</definedName>
    <definedName name="solver_rel7" localSheetId="3" hidden="1">3</definedName>
    <definedName name="solver_rel8" localSheetId="3" hidden="1">3</definedName>
    <definedName name="solver_rel9" localSheetId="3" hidden="1">3</definedName>
    <definedName name="solver_rhs1" localSheetId="3" hidden="1">0</definedName>
    <definedName name="solver_rhs10" localSheetId="3" hidden="1">0</definedName>
    <definedName name="solver_rhs11" localSheetId="3" hidden="1">0</definedName>
    <definedName name="solver_rhs12" localSheetId="3" hidden="1">0</definedName>
    <definedName name="solver_rhs13" localSheetId="3" hidden="1">1</definedName>
    <definedName name="solver_rhs14" localSheetId="3" hidden="1">0</definedName>
    <definedName name="solver_rhs2" localSheetId="3" hidden="1">0</definedName>
    <definedName name="solver_rhs3" localSheetId="3" hidden="1">0</definedName>
    <definedName name="solver_rhs4" localSheetId="3" hidden="1">0</definedName>
    <definedName name="solver_rhs5" localSheetId="3" hidden="1">0</definedName>
    <definedName name="solver_rhs6" localSheetId="3" hidden="1">0</definedName>
    <definedName name="solver_rhs7" localSheetId="3" hidden="1">0</definedName>
    <definedName name="solver_rhs8" localSheetId="3" hidden="1">0</definedName>
    <definedName name="solver_rhs9" localSheetId="3" hidden="1">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ijAPyRfwgoraUHdO50vZVQ/6hpCw==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K3" i="2" a="1"/>
  <c r="K3" i="2" s="1"/>
  <c r="K4" i="2" a="1"/>
  <c r="K4" i="2"/>
  <c r="K5" i="2" a="1"/>
  <c r="K5" i="2" s="1"/>
  <c r="L5" i="2" s="1"/>
  <c r="K6" i="2" a="1"/>
  <c r="K6" i="2"/>
  <c r="K7" i="2" a="1"/>
  <c r="K7" i="2" s="1"/>
  <c r="K8" i="2" a="1"/>
  <c r="K8" i="2"/>
  <c r="K9" i="2" a="1"/>
  <c r="K9" i="2" s="1"/>
  <c r="K10" i="2" a="1"/>
  <c r="K10" i="2"/>
  <c r="K11" i="2" a="1"/>
  <c r="K11" i="2" s="1"/>
  <c r="K12" i="2" a="1"/>
  <c r="K12" i="2"/>
  <c r="K13" i="2" a="1"/>
  <c r="K13" i="2" s="1"/>
  <c r="L13" i="2" s="1"/>
  <c r="K14" i="2" a="1"/>
  <c r="K14" i="2"/>
  <c r="K15" i="2" a="1"/>
  <c r="K15" i="2" s="1"/>
  <c r="K16" i="2" a="1"/>
  <c r="K16" i="2"/>
  <c r="K17" i="2" a="1"/>
  <c r="K17" i="2" s="1"/>
  <c r="K18" i="2" a="1"/>
  <c r="K18" i="2"/>
  <c r="K19" i="2" a="1"/>
  <c r="K19" i="2" s="1"/>
  <c r="K20" i="2" a="1"/>
  <c r="K20" i="2"/>
  <c r="K21" i="2" a="1"/>
  <c r="K21" i="2" s="1"/>
  <c r="L21" i="2" s="1"/>
  <c r="K22" i="2" a="1"/>
  <c r="K22" i="2"/>
  <c r="K23" i="2" a="1"/>
  <c r="K23" i="2" s="1"/>
  <c r="K24" i="2" a="1"/>
  <c r="K24" i="2"/>
  <c r="K25" i="2" a="1"/>
  <c r="K25" i="2" s="1"/>
  <c r="K26" i="2" a="1"/>
  <c r="K26" i="2"/>
  <c r="K27" i="2" a="1"/>
  <c r="K27" i="2" s="1"/>
  <c r="K28" i="2" a="1"/>
  <c r="K28" i="2"/>
  <c r="K29" i="2" a="1"/>
  <c r="K29" i="2" s="1"/>
  <c r="L29" i="2" s="1"/>
  <c r="K30" i="2" a="1"/>
  <c r="K30" i="2"/>
  <c r="K31" i="2" a="1"/>
  <c r="K31" i="2" s="1"/>
  <c r="K32" i="2" a="1"/>
  <c r="K32" i="2"/>
  <c r="K33" i="2" a="1"/>
  <c r="K33" i="2" s="1"/>
  <c r="K34" i="2" a="1"/>
  <c r="K34" i="2"/>
  <c r="K35" i="2" a="1"/>
  <c r="K35" i="2" s="1"/>
  <c r="K36" i="2" a="1"/>
  <c r="K36" i="2"/>
  <c r="K37" i="2" a="1"/>
  <c r="K37" i="2" s="1"/>
  <c r="L37" i="2" s="1"/>
  <c r="K38" i="2" a="1"/>
  <c r="K38" i="2"/>
  <c r="K39" i="2" a="1"/>
  <c r="K39" i="2" s="1"/>
  <c r="K40" i="2" a="1"/>
  <c r="K40" i="2"/>
  <c r="K41" i="2" a="1"/>
  <c r="K41" i="2" s="1"/>
  <c r="K42" i="2" a="1"/>
  <c r="K42" i="2"/>
  <c r="K43" i="2" a="1"/>
  <c r="K43" i="2" s="1"/>
  <c r="K44" i="2" a="1"/>
  <c r="K44" i="2"/>
  <c r="K45" i="2" a="1"/>
  <c r="K45" i="2" s="1"/>
  <c r="K46" i="2" a="1"/>
  <c r="K46" i="2"/>
  <c r="K47" i="2" a="1"/>
  <c r="K47" i="2" s="1"/>
  <c r="K48" i="2" a="1"/>
  <c r="K48" i="2"/>
  <c r="K49" i="2" a="1"/>
  <c r="K49" i="2" s="1"/>
  <c r="K50" i="2" a="1"/>
  <c r="K50" i="2"/>
  <c r="K51" i="2" a="1"/>
  <c r="K51" i="2" s="1"/>
  <c r="K52" i="2" a="1"/>
  <c r="K52" i="2"/>
  <c r="K53" i="2" a="1"/>
  <c r="K53" i="2" s="1"/>
  <c r="K54" i="2" a="1"/>
  <c r="K54" i="2"/>
  <c r="K55" i="2" a="1"/>
  <c r="K55" i="2" s="1"/>
  <c r="K56" i="2" a="1"/>
  <c r="K56" i="2"/>
  <c r="K57" i="2" a="1"/>
  <c r="K57" i="2" s="1"/>
  <c r="K58" i="2" a="1"/>
  <c r="K58" i="2"/>
  <c r="K59" i="2" a="1"/>
  <c r="K59" i="2" s="1"/>
  <c r="K60" i="2" a="1"/>
  <c r="K60" i="2"/>
  <c r="K61" i="2" a="1"/>
  <c r="K61" i="2" s="1"/>
  <c r="K62" i="2" a="1"/>
  <c r="K62" i="2"/>
  <c r="K63" i="2" a="1"/>
  <c r="K63" i="2" s="1"/>
  <c r="K64" i="2" a="1"/>
  <c r="K64" i="2"/>
  <c r="K65" i="2" a="1"/>
  <c r="K65" i="2" s="1"/>
  <c r="K66" i="2" a="1"/>
  <c r="K66" i="2"/>
  <c r="K67" i="2" a="1"/>
  <c r="K67" i="2" s="1"/>
  <c r="K68" i="2" a="1"/>
  <c r="K68" i="2"/>
  <c r="K69" i="2" a="1"/>
  <c r="K69" i="2" s="1"/>
  <c r="K70" i="2" a="1"/>
  <c r="K70" i="2"/>
  <c r="K71" i="2" a="1"/>
  <c r="K71" i="2" s="1"/>
  <c r="K72" i="2" a="1"/>
  <c r="K72" i="2"/>
  <c r="K73" i="2" a="1"/>
  <c r="K73" i="2" s="1"/>
  <c r="K74" i="2" a="1"/>
  <c r="K74" i="2"/>
  <c r="K75" i="2" a="1"/>
  <c r="K75" i="2" s="1"/>
  <c r="K76" i="2" a="1"/>
  <c r="K76" i="2"/>
  <c r="K77" i="2" a="1"/>
  <c r="K77" i="2" s="1"/>
  <c r="K78" i="2" a="1"/>
  <c r="K78" i="2"/>
  <c r="K79" i="2" a="1"/>
  <c r="K79" i="2" s="1"/>
  <c r="K80" i="2" a="1"/>
  <c r="K80" i="2"/>
  <c r="K81" i="2" a="1"/>
  <c r="K81" i="2" s="1"/>
  <c r="K82" i="2" a="1"/>
  <c r="K82" i="2"/>
  <c r="K83" i="2" a="1"/>
  <c r="K83" i="2" s="1"/>
  <c r="K84" i="2" a="1"/>
  <c r="K84" i="2"/>
  <c r="K85" i="2" a="1"/>
  <c r="K85" i="2" s="1"/>
  <c r="K86" i="2" a="1"/>
  <c r="K86" i="2"/>
  <c r="K87" i="2" a="1"/>
  <c r="K87" i="2" s="1"/>
  <c r="K88" i="2" a="1"/>
  <c r="K88" i="2"/>
  <c r="K89" i="2" a="1"/>
  <c r="K89" i="2" s="1"/>
  <c r="K90" i="2" a="1"/>
  <c r="K90" i="2"/>
  <c r="K91" i="2" a="1"/>
  <c r="K91" i="2" s="1"/>
  <c r="K92" i="2" a="1"/>
  <c r="K92" i="2"/>
  <c r="K93" i="2" a="1"/>
  <c r="K93" i="2" s="1"/>
  <c r="K94" i="2" a="1"/>
  <c r="K94" i="2"/>
  <c r="K95" i="2" a="1"/>
  <c r="K95" i="2" s="1"/>
  <c r="K96" i="2" a="1"/>
  <c r="K96" i="2"/>
  <c r="K97" i="2" a="1"/>
  <c r="K97" i="2" s="1"/>
  <c r="K98" i="2" a="1"/>
  <c r="K98" i="2"/>
  <c r="K99" i="2" a="1"/>
  <c r="K99" i="2" s="1"/>
  <c r="K100" i="2" a="1"/>
  <c r="K100" i="2"/>
  <c r="K101" i="2" a="1"/>
  <c r="K101" i="2" s="1"/>
  <c r="K2" i="2" a="1"/>
  <c r="K2" i="2" s="1"/>
  <c r="K3" i="1" a="1"/>
  <c r="K3" i="1" s="1"/>
  <c r="K4" i="1" a="1"/>
  <c r="K4" i="1"/>
  <c r="K5" i="1" a="1"/>
  <c r="K5" i="1" s="1"/>
  <c r="L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L15" i="1" s="1"/>
  <c r="K16" i="1" a="1"/>
  <c r="K16" i="1"/>
  <c r="K17" i="1" a="1"/>
  <c r="K17" i="1" s="1"/>
  <c r="K18" i="1" a="1"/>
  <c r="K18" i="1"/>
  <c r="K19" i="1" a="1"/>
  <c r="K19" i="1" s="1"/>
  <c r="K20" i="1" a="1"/>
  <c r="K20" i="1"/>
  <c r="K21" i="1" a="1"/>
  <c r="K21" i="1" s="1"/>
  <c r="L21" i="1" s="1"/>
  <c r="K22" i="1" a="1"/>
  <c r="K22" i="1"/>
  <c r="K23" i="1" a="1"/>
  <c r="K23" i="1" s="1"/>
  <c r="L23" i="1" s="1"/>
  <c r="K24" i="1" a="1"/>
  <c r="K24" i="1"/>
  <c r="K25" i="1" a="1"/>
  <c r="K25" i="1" s="1"/>
  <c r="K26" i="1" a="1"/>
  <c r="K26" i="1"/>
  <c r="K27" i="1" a="1"/>
  <c r="K27" i="1" s="1"/>
  <c r="L27" i="1" s="1"/>
  <c r="K28" i="1" a="1"/>
  <c r="K28" i="1"/>
  <c r="K29" i="1" a="1"/>
  <c r="K29" i="1" s="1"/>
  <c r="L29" i="1" s="1"/>
  <c r="K30" i="1" a="1"/>
  <c r="K30" i="1"/>
  <c r="K31" i="1" a="1"/>
  <c r="K31" i="1" s="1"/>
  <c r="K32" i="1" a="1"/>
  <c r="K32" i="1"/>
  <c r="K33" i="1" a="1"/>
  <c r="K33" i="1" s="1"/>
  <c r="K34" i="1" a="1"/>
  <c r="K34" i="1"/>
  <c r="K35" i="1" a="1"/>
  <c r="K35" i="1" s="1"/>
  <c r="K36" i="1" a="1"/>
  <c r="K36" i="1"/>
  <c r="K37" i="1" a="1"/>
  <c r="K37" i="1" s="1"/>
  <c r="K38" i="1" a="1"/>
  <c r="K38" i="1"/>
  <c r="K39" i="1" a="1"/>
  <c r="K39" i="1" s="1"/>
  <c r="K40" i="1" a="1"/>
  <c r="K40" i="1"/>
  <c r="K41" i="1" a="1"/>
  <c r="K41" i="1" s="1"/>
  <c r="K42" i="1" a="1"/>
  <c r="K42" i="1"/>
  <c r="K43" i="1" a="1"/>
  <c r="K43" i="1" s="1"/>
  <c r="K44" i="1" a="1"/>
  <c r="K44" i="1"/>
  <c r="L44" i="1" s="1"/>
  <c r="K45" i="1" a="1"/>
  <c r="K45" i="1" s="1"/>
  <c r="K46" i="1" a="1"/>
  <c r="K46" i="1"/>
  <c r="K47" i="1" a="1"/>
  <c r="K47" i="1" s="1"/>
  <c r="K48" i="1" a="1"/>
  <c r="K48" i="1"/>
  <c r="K49" i="1" a="1"/>
  <c r="K49" i="1" s="1"/>
  <c r="K50" i="1" a="1"/>
  <c r="K50" i="1"/>
  <c r="K51" i="1" a="1"/>
  <c r="K51" i="1" s="1"/>
  <c r="K52" i="1" a="1"/>
  <c r="K52" i="1"/>
  <c r="K53" i="1" a="1"/>
  <c r="K53" i="1" s="1"/>
  <c r="K54" i="1" a="1"/>
  <c r="K54" i="1"/>
  <c r="K55" i="1" a="1"/>
  <c r="K55" i="1" s="1"/>
  <c r="K56" i="1" a="1"/>
  <c r="K56" i="1"/>
  <c r="K57" i="1" a="1"/>
  <c r="K57" i="1" s="1"/>
  <c r="K58" i="1" a="1"/>
  <c r="K58" i="1"/>
  <c r="K59" i="1" a="1"/>
  <c r="K59" i="1" s="1"/>
  <c r="K60" i="1" a="1"/>
  <c r="K60" i="1"/>
  <c r="K61" i="1" a="1"/>
  <c r="K61" i="1" s="1"/>
  <c r="K62" i="1" a="1"/>
  <c r="K62" i="1"/>
  <c r="K63" i="1" a="1"/>
  <c r="K63" i="1" s="1"/>
  <c r="K64" i="1" a="1"/>
  <c r="K64" i="1"/>
  <c r="K65" i="1" a="1"/>
  <c r="K65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L78" i="1" s="1"/>
  <c r="K79" i="1" a="1"/>
  <c r="K79" i="1" s="1"/>
  <c r="K80" i="1" a="1"/>
  <c r="K80" i="1"/>
  <c r="K81" i="1" a="1"/>
  <c r="K81" i="1" s="1"/>
  <c r="K82" i="1" a="1"/>
  <c r="K82" i="1"/>
  <c r="K83" i="1" a="1"/>
  <c r="K83" i="1" s="1"/>
  <c r="K84" i="1" a="1"/>
  <c r="K84" i="1"/>
  <c r="K85" i="1" a="1"/>
  <c r="K85" i="1" s="1"/>
  <c r="K86" i="1" a="1"/>
  <c r="K86" i="1"/>
  <c r="K87" i="1" a="1"/>
  <c r="K87" i="1" s="1"/>
  <c r="K88" i="1" a="1"/>
  <c r="K88" i="1"/>
  <c r="K89" i="1" a="1"/>
  <c r="K89" i="1" s="1"/>
  <c r="K90" i="1" a="1"/>
  <c r="K90" i="1"/>
  <c r="K91" i="1" a="1"/>
  <c r="K91" i="1" s="1"/>
  <c r="K92" i="1" a="1"/>
  <c r="K92" i="1"/>
  <c r="K93" i="1" a="1"/>
  <c r="K93" i="1" s="1"/>
  <c r="K94" i="1" a="1"/>
  <c r="K94" i="1"/>
  <c r="K95" i="1" a="1"/>
  <c r="K95" i="1" s="1"/>
  <c r="K96" i="1" a="1"/>
  <c r="K96" i="1"/>
  <c r="K97" i="1" a="1"/>
  <c r="K97" i="1" s="1"/>
  <c r="K98" i="1" a="1"/>
  <c r="K98" i="1"/>
  <c r="K99" i="1" a="1"/>
  <c r="K99" i="1" s="1"/>
  <c r="K100" i="1" a="1"/>
  <c r="K100" i="1"/>
  <c r="K101" i="1" a="1"/>
  <c r="K101" i="1" s="1"/>
  <c r="K2" i="1" a="1"/>
  <c r="K2" i="1" s="1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J56" i="2" s="1"/>
  <c r="L56" i="2" s="1"/>
  <c r="I55" i="2"/>
  <c r="H55" i="2"/>
  <c r="G55" i="2"/>
  <c r="J55" i="2" s="1"/>
  <c r="I54" i="2"/>
  <c r="H54" i="2"/>
  <c r="G54" i="2"/>
  <c r="J53" i="2"/>
  <c r="I53" i="2"/>
  <c r="H53" i="2"/>
  <c r="G53" i="2"/>
  <c r="I52" i="2"/>
  <c r="H52" i="2"/>
  <c r="G52" i="2"/>
  <c r="J52" i="2" s="1"/>
  <c r="L52" i="2" s="1"/>
  <c r="I51" i="2"/>
  <c r="H51" i="2"/>
  <c r="G51" i="2"/>
  <c r="J51" i="2" s="1"/>
  <c r="I50" i="2"/>
  <c r="H50" i="2"/>
  <c r="G50" i="2"/>
  <c r="J49" i="2"/>
  <c r="I49" i="2"/>
  <c r="H49" i="2"/>
  <c r="G49" i="2"/>
  <c r="I48" i="2"/>
  <c r="H48" i="2"/>
  <c r="G48" i="2"/>
  <c r="J48" i="2" s="1"/>
  <c r="I47" i="2"/>
  <c r="H47" i="2"/>
  <c r="G47" i="2"/>
  <c r="J47" i="2" s="1"/>
  <c r="I46" i="2"/>
  <c r="H46" i="2"/>
  <c r="G46" i="2"/>
  <c r="J45" i="2"/>
  <c r="I45" i="2"/>
  <c r="H45" i="2"/>
  <c r="G45" i="2"/>
  <c r="I44" i="2"/>
  <c r="H44" i="2"/>
  <c r="G44" i="2"/>
  <c r="J44" i="2" s="1"/>
  <c r="I43" i="2"/>
  <c r="H43" i="2"/>
  <c r="G43" i="2"/>
  <c r="J43" i="2" s="1"/>
  <c r="J42" i="2"/>
  <c r="I42" i="2"/>
  <c r="H42" i="2"/>
  <c r="G42" i="2"/>
  <c r="I41" i="2"/>
  <c r="H41" i="2"/>
  <c r="G41" i="2"/>
  <c r="I40" i="2"/>
  <c r="J40" i="2" s="1"/>
  <c r="H40" i="2"/>
  <c r="G40" i="2"/>
  <c r="I39" i="2"/>
  <c r="H39" i="2"/>
  <c r="G39" i="2"/>
  <c r="I38" i="2"/>
  <c r="J38" i="2" s="1"/>
  <c r="L38" i="2" s="1"/>
  <c r="H38" i="2"/>
  <c r="G38" i="2"/>
  <c r="I37" i="2"/>
  <c r="H37" i="2"/>
  <c r="G37" i="2"/>
  <c r="J37" i="2" s="1"/>
  <c r="J36" i="2"/>
  <c r="I36" i="2"/>
  <c r="H36" i="2"/>
  <c r="G36" i="2"/>
  <c r="I35" i="2"/>
  <c r="H35" i="2"/>
  <c r="G35" i="2"/>
  <c r="J35" i="2" s="1"/>
  <c r="J34" i="2"/>
  <c r="I34" i="2"/>
  <c r="H34" i="2"/>
  <c r="G34" i="2"/>
  <c r="I33" i="2"/>
  <c r="H33" i="2"/>
  <c r="G33" i="2"/>
  <c r="I32" i="2"/>
  <c r="J32" i="2" s="1"/>
  <c r="L32" i="2" s="1"/>
  <c r="H32" i="2"/>
  <c r="G32" i="2"/>
  <c r="I31" i="2"/>
  <c r="H31" i="2"/>
  <c r="G31" i="2"/>
  <c r="I30" i="2"/>
  <c r="J30" i="2" s="1"/>
  <c r="H30" i="2"/>
  <c r="G30" i="2"/>
  <c r="I29" i="2"/>
  <c r="H29" i="2"/>
  <c r="G29" i="2"/>
  <c r="J29" i="2" s="1"/>
  <c r="J28" i="2"/>
  <c r="I28" i="2"/>
  <c r="H28" i="2"/>
  <c r="G28" i="2"/>
  <c r="I27" i="2"/>
  <c r="H27" i="2"/>
  <c r="G27" i="2"/>
  <c r="J27" i="2" s="1"/>
  <c r="J26" i="2"/>
  <c r="L26" i="2" s="1"/>
  <c r="I26" i="2"/>
  <c r="H26" i="2"/>
  <c r="G26" i="2"/>
  <c r="I25" i="2"/>
  <c r="H25" i="2"/>
  <c r="G25" i="2"/>
  <c r="I24" i="2"/>
  <c r="J24" i="2" s="1"/>
  <c r="L24" i="2" s="1"/>
  <c r="H24" i="2"/>
  <c r="G24" i="2"/>
  <c r="I23" i="2"/>
  <c r="H23" i="2"/>
  <c r="G23" i="2"/>
  <c r="I22" i="2"/>
  <c r="J22" i="2" s="1"/>
  <c r="H22" i="2"/>
  <c r="G22" i="2"/>
  <c r="I21" i="2"/>
  <c r="H21" i="2"/>
  <c r="G21" i="2"/>
  <c r="J21" i="2" s="1"/>
  <c r="J20" i="2"/>
  <c r="L20" i="2" s="1"/>
  <c r="I20" i="2"/>
  <c r="H20" i="2"/>
  <c r="G20" i="2"/>
  <c r="I19" i="2"/>
  <c r="H19" i="2"/>
  <c r="G19" i="2"/>
  <c r="J19" i="2" s="1"/>
  <c r="J18" i="2"/>
  <c r="L18" i="2" s="1"/>
  <c r="I18" i="2"/>
  <c r="H18" i="2"/>
  <c r="G18" i="2"/>
  <c r="I17" i="2"/>
  <c r="H17" i="2"/>
  <c r="G17" i="2"/>
  <c r="I16" i="2"/>
  <c r="J16" i="2" s="1"/>
  <c r="H16" i="2"/>
  <c r="G16" i="2"/>
  <c r="I15" i="2"/>
  <c r="H15" i="2"/>
  <c r="G15" i="2"/>
  <c r="I14" i="2"/>
  <c r="J14" i="2" s="1"/>
  <c r="L14" i="2" s="1"/>
  <c r="H14" i="2"/>
  <c r="G14" i="2"/>
  <c r="I13" i="2"/>
  <c r="H13" i="2"/>
  <c r="G13" i="2"/>
  <c r="J13" i="2" s="1"/>
  <c r="J12" i="2"/>
  <c r="L12" i="2" s="1"/>
  <c r="I12" i="2"/>
  <c r="H12" i="2"/>
  <c r="G12" i="2"/>
  <c r="I11" i="2"/>
  <c r="H11" i="2"/>
  <c r="G11" i="2"/>
  <c r="J11" i="2" s="1"/>
  <c r="J10" i="2"/>
  <c r="I10" i="2"/>
  <c r="H10" i="2"/>
  <c r="G10" i="2"/>
  <c r="I9" i="2"/>
  <c r="H9" i="2"/>
  <c r="G9" i="2"/>
  <c r="I8" i="2"/>
  <c r="J8" i="2" s="1"/>
  <c r="H8" i="2"/>
  <c r="G8" i="2"/>
  <c r="I7" i="2"/>
  <c r="H7" i="2"/>
  <c r="G7" i="2"/>
  <c r="I6" i="2"/>
  <c r="J6" i="2" s="1"/>
  <c r="L6" i="2" s="1"/>
  <c r="H6" i="2"/>
  <c r="G6" i="2"/>
  <c r="I5" i="2"/>
  <c r="H5" i="2"/>
  <c r="G5" i="2"/>
  <c r="J5" i="2" s="1"/>
  <c r="J4" i="2"/>
  <c r="I4" i="2"/>
  <c r="H4" i="2"/>
  <c r="G4" i="2"/>
  <c r="I3" i="2"/>
  <c r="H3" i="2"/>
  <c r="G3" i="2"/>
  <c r="J3" i="2" s="1"/>
  <c r="I2" i="2"/>
  <c r="H2" i="2"/>
  <c r="G2" i="2"/>
  <c r="J2" i="2" s="1"/>
  <c r="I101" i="1"/>
  <c r="H101" i="1"/>
  <c r="J101" i="1" s="1"/>
  <c r="G101" i="1"/>
  <c r="J100" i="1"/>
  <c r="I100" i="1"/>
  <c r="H100" i="1"/>
  <c r="G100" i="1"/>
  <c r="I99" i="1"/>
  <c r="H99" i="1"/>
  <c r="G99" i="1"/>
  <c r="J98" i="1"/>
  <c r="I98" i="1"/>
  <c r="H98" i="1"/>
  <c r="G98" i="1"/>
  <c r="I97" i="1"/>
  <c r="H97" i="1"/>
  <c r="G97" i="1"/>
  <c r="I96" i="1"/>
  <c r="H96" i="1"/>
  <c r="G96" i="1"/>
  <c r="J96" i="1" s="1"/>
  <c r="I95" i="1"/>
  <c r="H95" i="1"/>
  <c r="J95" i="1" s="1"/>
  <c r="L95" i="1" s="1"/>
  <c r="G95" i="1"/>
  <c r="I94" i="1"/>
  <c r="H94" i="1"/>
  <c r="G94" i="1"/>
  <c r="J94" i="1" s="1"/>
  <c r="L94" i="1" s="1"/>
  <c r="I93" i="1"/>
  <c r="H93" i="1"/>
  <c r="G93" i="1"/>
  <c r="L92" i="1"/>
  <c r="I92" i="1"/>
  <c r="H92" i="1"/>
  <c r="G92" i="1"/>
  <c r="J92" i="1" s="1"/>
  <c r="I91" i="1"/>
  <c r="H91" i="1"/>
  <c r="J91" i="1" s="1"/>
  <c r="G91" i="1"/>
  <c r="J90" i="1"/>
  <c r="I90" i="1"/>
  <c r="H90" i="1"/>
  <c r="G90" i="1"/>
  <c r="J89" i="1"/>
  <c r="L89" i="1" s="1"/>
  <c r="I89" i="1"/>
  <c r="H89" i="1"/>
  <c r="G89" i="1"/>
  <c r="I88" i="1"/>
  <c r="H88" i="1"/>
  <c r="J88" i="1" s="1"/>
  <c r="L88" i="1" s="1"/>
  <c r="G88" i="1"/>
  <c r="J87" i="1"/>
  <c r="I87" i="1"/>
  <c r="H87" i="1"/>
  <c r="G87" i="1"/>
  <c r="I86" i="1"/>
  <c r="H86" i="1"/>
  <c r="G86" i="1"/>
  <c r="I85" i="1"/>
  <c r="H85" i="1"/>
  <c r="J85" i="1" s="1"/>
  <c r="G85" i="1"/>
  <c r="I84" i="1"/>
  <c r="H84" i="1"/>
  <c r="G84" i="1"/>
  <c r="J84" i="1" s="1"/>
  <c r="I83" i="1"/>
  <c r="H83" i="1"/>
  <c r="J83" i="1" s="1"/>
  <c r="L83" i="1" s="1"/>
  <c r="G83" i="1"/>
  <c r="J82" i="1"/>
  <c r="I82" i="1"/>
  <c r="H82" i="1"/>
  <c r="G82" i="1"/>
  <c r="J81" i="1"/>
  <c r="I81" i="1"/>
  <c r="H81" i="1"/>
  <c r="G81" i="1"/>
  <c r="I80" i="1"/>
  <c r="H80" i="1"/>
  <c r="J80" i="1" s="1"/>
  <c r="L80" i="1" s="1"/>
  <c r="G80" i="1"/>
  <c r="J79" i="1"/>
  <c r="I79" i="1"/>
  <c r="H79" i="1"/>
  <c r="G79" i="1"/>
  <c r="I78" i="1"/>
  <c r="H78" i="1"/>
  <c r="G78" i="1"/>
  <c r="J78" i="1" s="1"/>
  <c r="I77" i="1"/>
  <c r="H77" i="1"/>
  <c r="G77" i="1"/>
  <c r="L76" i="1"/>
  <c r="I76" i="1"/>
  <c r="H76" i="1"/>
  <c r="G76" i="1"/>
  <c r="J76" i="1" s="1"/>
  <c r="I75" i="1"/>
  <c r="H75" i="1"/>
  <c r="J75" i="1" s="1"/>
  <c r="G75" i="1"/>
  <c r="J74" i="1"/>
  <c r="L74" i="1" s="1"/>
  <c r="I74" i="1"/>
  <c r="H74" i="1"/>
  <c r="G74" i="1"/>
  <c r="J73" i="1"/>
  <c r="L73" i="1" s="1"/>
  <c r="I73" i="1"/>
  <c r="H73" i="1"/>
  <c r="G73" i="1"/>
  <c r="I72" i="1"/>
  <c r="H72" i="1"/>
  <c r="J72" i="1" s="1"/>
  <c r="L72" i="1" s="1"/>
  <c r="G72" i="1"/>
  <c r="J71" i="1"/>
  <c r="I71" i="1"/>
  <c r="H71" i="1"/>
  <c r="G71" i="1"/>
  <c r="I70" i="1"/>
  <c r="H70" i="1"/>
  <c r="G70" i="1"/>
  <c r="I69" i="1"/>
  <c r="H69" i="1"/>
  <c r="J69" i="1" s="1"/>
  <c r="G69" i="1"/>
  <c r="I68" i="1"/>
  <c r="H68" i="1"/>
  <c r="G68" i="1"/>
  <c r="J68" i="1" s="1"/>
  <c r="I67" i="1"/>
  <c r="H67" i="1"/>
  <c r="J67" i="1" s="1"/>
  <c r="L67" i="1" s="1"/>
  <c r="G67" i="1"/>
  <c r="J66" i="1"/>
  <c r="I66" i="1"/>
  <c r="H66" i="1"/>
  <c r="G66" i="1"/>
  <c r="J65" i="1"/>
  <c r="I65" i="1"/>
  <c r="H65" i="1"/>
  <c r="G65" i="1"/>
  <c r="I64" i="1"/>
  <c r="H64" i="1"/>
  <c r="J64" i="1" s="1"/>
  <c r="L64" i="1" s="1"/>
  <c r="G64" i="1"/>
  <c r="J63" i="1"/>
  <c r="I63" i="1"/>
  <c r="H63" i="1"/>
  <c r="G63" i="1"/>
  <c r="I62" i="1"/>
  <c r="H62" i="1"/>
  <c r="G62" i="1"/>
  <c r="J62" i="1" s="1"/>
  <c r="L62" i="1" s="1"/>
  <c r="I61" i="1"/>
  <c r="H61" i="1"/>
  <c r="G61" i="1"/>
  <c r="L60" i="1"/>
  <c r="I60" i="1"/>
  <c r="H60" i="1"/>
  <c r="G60" i="1"/>
  <c r="J60" i="1" s="1"/>
  <c r="I59" i="1"/>
  <c r="H59" i="1"/>
  <c r="J59" i="1" s="1"/>
  <c r="L59" i="1" s="1"/>
  <c r="G59" i="1"/>
  <c r="J58" i="1"/>
  <c r="I58" i="1"/>
  <c r="H58" i="1"/>
  <c r="G58" i="1"/>
  <c r="J57" i="1"/>
  <c r="I57" i="1"/>
  <c r="H57" i="1"/>
  <c r="G57" i="1"/>
  <c r="I56" i="1"/>
  <c r="H56" i="1"/>
  <c r="J56" i="1" s="1"/>
  <c r="L56" i="1" s="1"/>
  <c r="G56" i="1"/>
  <c r="J55" i="1"/>
  <c r="I55" i="1"/>
  <c r="H55" i="1"/>
  <c r="G55" i="1"/>
  <c r="I54" i="1"/>
  <c r="H54" i="1"/>
  <c r="G54" i="1"/>
  <c r="I53" i="1"/>
  <c r="H53" i="1"/>
  <c r="J53" i="1" s="1"/>
  <c r="G53" i="1"/>
  <c r="I52" i="1"/>
  <c r="H52" i="1"/>
  <c r="G52" i="1"/>
  <c r="J52" i="1" s="1"/>
  <c r="I51" i="1"/>
  <c r="H51" i="1"/>
  <c r="J51" i="1" s="1"/>
  <c r="L51" i="1" s="1"/>
  <c r="G51" i="1"/>
  <c r="J50" i="1"/>
  <c r="I50" i="1"/>
  <c r="H50" i="1"/>
  <c r="G50" i="1"/>
  <c r="J49" i="1"/>
  <c r="I49" i="1"/>
  <c r="H49" i="1"/>
  <c r="G49" i="1"/>
  <c r="I48" i="1"/>
  <c r="H48" i="1"/>
  <c r="J48" i="1" s="1"/>
  <c r="G48" i="1"/>
  <c r="J47" i="1"/>
  <c r="L47" i="1" s="1"/>
  <c r="I47" i="1"/>
  <c r="H47" i="1"/>
  <c r="G47" i="1"/>
  <c r="I46" i="1"/>
  <c r="H46" i="1"/>
  <c r="G46" i="1"/>
  <c r="J46" i="1" s="1"/>
  <c r="I45" i="1"/>
  <c r="H45" i="1"/>
  <c r="G45" i="1"/>
  <c r="I44" i="1"/>
  <c r="H44" i="1"/>
  <c r="G44" i="1"/>
  <c r="J44" i="1" s="1"/>
  <c r="I43" i="1"/>
  <c r="H43" i="1"/>
  <c r="J43" i="1" s="1"/>
  <c r="L43" i="1" s="1"/>
  <c r="G43" i="1"/>
  <c r="J42" i="1"/>
  <c r="I42" i="1"/>
  <c r="H42" i="1"/>
  <c r="G42" i="1"/>
  <c r="J41" i="1"/>
  <c r="I41" i="1"/>
  <c r="H41" i="1"/>
  <c r="G41" i="1"/>
  <c r="I40" i="1"/>
  <c r="H40" i="1"/>
  <c r="J40" i="1" s="1"/>
  <c r="G40" i="1"/>
  <c r="J39" i="1"/>
  <c r="L39" i="1" s="1"/>
  <c r="I39" i="1"/>
  <c r="H39" i="1"/>
  <c r="G39" i="1"/>
  <c r="I38" i="1"/>
  <c r="H38" i="1"/>
  <c r="G38" i="1"/>
  <c r="I37" i="1"/>
  <c r="H37" i="1"/>
  <c r="J37" i="1" s="1"/>
  <c r="L37" i="1" s="1"/>
  <c r="G37" i="1"/>
  <c r="I36" i="1"/>
  <c r="H36" i="1"/>
  <c r="G36" i="1"/>
  <c r="J36" i="1" s="1"/>
  <c r="L36" i="1" s="1"/>
  <c r="I35" i="1"/>
  <c r="H35" i="1"/>
  <c r="J35" i="1" s="1"/>
  <c r="G35" i="1"/>
  <c r="J34" i="1"/>
  <c r="L34" i="1" s="1"/>
  <c r="I34" i="1"/>
  <c r="H34" i="1"/>
  <c r="G34" i="1"/>
  <c r="J33" i="1"/>
  <c r="L33" i="1" s="1"/>
  <c r="I33" i="1"/>
  <c r="H33" i="1"/>
  <c r="G33" i="1"/>
  <c r="I32" i="1"/>
  <c r="H32" i="1"/>
  <c r="J32" i="1" s="1"/>
  <c r="G32" i="1"/>
  <c r="L31" i="1"/>
  <c r="I31" i="1"/>
  <c r="H31" i="1"/>
  <c r="G31" i="1"/>
  <c r="J31" i="1" s="1"/>
  <c r="I30" i="1"/>
  <c r="H30" i="1"/>
  <c r="G30" i="1"/>
  <c r="I29" i="1"/>
  <c r="H29" i="1"/>
  <c r="G29" i="1"/>
  <c r="J29" i="1" s="1"/>
  <c r="I28" i="1"/>
  <c r="H28" i="1"/>
  <c r="J28" i="1" s="1"/>
  <c r="L28" i="1" s="1"/>
  <c r="G28" i="1"/>
  <c r="I27" i="1"/>
  <c r="H27" i="1"/>
  <c r="G27" i="1"/>
  <c r="J27" i="1" s="1"/>
  <c r="I26" i="1"/>
  <c r="H26" i="1"/>
  <c r="J26" i="1" s="1"/>
  <c r="G26" i="1"/>
  <c r="I25" i="1"/>
  <c r="H25" i="1"/>
  <c r="G25" i="1"/>
  <c r="J25" i="1" s="1"/>
  <c r="I24" i="1"/>
  <c r="H24" i="1"/>
  <c r="J24" i="1" s="1"/>
  <c r="L24" i="1" s="1"/>
  <c r="G24" i="1"/>
  <c r="I23" i="1"/>
  <c r="H23" i="1"/>
  <c r="G23" i="1"/>
  <c r="J23" i="1" s="1"/>
  <c r="I22" i="1"/>
  <c r="H22" i="1"/>
  <c r="G22" i="1"/>
  <c r="I21" i="1"/>
  <c r="H21" i="1"/>
  <c r="G21" i="1"/>
  <c r="J21" i="1" s="1"/>
  <c r="I20" i="1"/>
  <c r="H20" i="1"/>
  <c r="G20" i="1"/>
  <c r="L19" i="1"/>
  <c r="I19" i="1"/>
  <c r="H19" i="1"/>
  <c r="G19" i="1"/>
  <c r="J19" i="1" s="1"/>
  <c r="I18" i="1"/>
  <c r="H18" i="1"/>
  <c r="G18" i="1"/>
  <c r="J18" i="1" s="1"/>
  <c r="I17" i="1"/>
  <c r="H17" i="1"/>
  <c r="G17" i="1"/>
  <c r="J17" i="1" s="1"/>
  <c r="I16" i="1"/>
  <c r="H16" i="1"/>
  <c r="G16" i="1"/>
  <c r="J16" i="1" s="1"/>
  <c r="L16" i="1" s="1"/>
  <c r="I15" i="1"/>
  <c r="H15" i="1"/>
  <c r="G15" i="1"/>
  <c r="J15" i="1" s="1"/>
  <c r="I14" i="1"/>
  <c r="H14" i="1"/>
  <c r="G14" i="1"/>
  <c r="L13" i="1"/>
  <c r="I13" i="1"/>
  <c r="H13" i="1"/>
  <c r="G13" i="1"/>
  <c r="J13" i="1" s="1"/>
  <c r="I12" i="1"/>
  <c r="H12" i="1"/>
  <c r="G12" i="1"/>
  <c r="L11" i="1"/>
  <c r="I11" i="1"/>
  <c r="H11" i="1"/>
  <c r="G11" i="1"/>
  <c r="J11" i="1" s="1"/>
  <c r="I10" i="1"/>
  <c r="H10" i="1"/>
  <c r="G10" i="1"/>
  <c r="J10" i="1" s="1"/>
  <c r="I9" i="1"/>
  <c r="H9" i="1"/>
  <c r="G9" i="1"/>
  <c r="J9" i="1" s="1"/>
  <c r="L9" i="1" s="1"/>
  <c r="I8" i="1"/>
  <c r="H8" i="1"/>
  <c r="G8" i="1"/>
  <c r="J8" i="1" s="1"/>
  <c r="L8" i="1" s="1"/>
  <c r="L7" i="1"/>
  <c r="I7" i="1"/>
  <c r="H7" i="1"/>
  <c r="G7" i="1"/>
  <c r="J7" i="1" s="1"/>
  <c r="I6" i="1"/>
  <c r="H6" i="1"/>
  <c r="G6" i="1"/>
  <c r="I5" i="1"/>
  <c r="H5" i="1"/>
  <c r="G5" i="1"/>
  <c r="J5" i="1" s="1"/>
  <c r="I4" i="1"/>
  <c r="H4" i="1"/>
  <c r="G4" i="1"/>
  <c r="J3" i="1"/>
  <c r="L3" i="1" s="1"/>
  <c r="I3" i="1"/>
  <c r="H3" i="1"/>
  <c r="G3" i="1"/>
  <c r="I2" i="1"/>
  <c r="J2" i="1" s="1"/>
  <c r="H2" i="1"/>
  <c r="G2" i="1"/>
  <c r="I15" i="4" l="1"/>
  <c r="J15" i="4" s="1" a="1"/>
  <c r="J15" i="4" s="1"/>
  <c r="I11" i="4"/>
  <c r="J11" i="4" s="1" a="1"/>
  <c r="J11" i="4" s="1"/>
  <c r="I23" i="4"/>
  <c r="J23" i="4" s="1" a="1"/>
  <c r="J23" i="4" s="1"/>
  <c r="K23" i="4" s="1"/>
  <c r="I19" i="4"/>
  <c r="J19" i="4" s="1" a="1"/>
  <c r="J19" i="4" s="1"/>
  <c r="K19" i="4" s="1"/>
  <c r="I43" i="4"/>
  <c r="J43" i="4" s="1" a="1"/>
  <c r="J43" i="4" s="1"/>
  <c r="K43" i="4" s="1"/>
  <c r="I31" i="4"/>
  <c r="J31" i="4" s="1" a="1"/>
  <c r="J31" i="4" s="1"/>
  <c r="K31" i="4" s="1"/>
  <c r="I27" i="4"/>
  <c r="J27" i="4" s="1" a="1"/>
  <c r="J27" i="4" s="1"/>
  <c r="K27" i="4" s="1"/>
  <c r="I39" i="4"/>
  <c r="J39" i="4" s="1" a="1"/>
  <c r="J39" i="4" s="1"/>
  <c r="K39" i="4" s="1"/>
  <c r="I35" i="4"/>
  <c r="J35" i="4" s="1" a="1"/>
  <c r="J35" i="4" s="1"/>
  <c r="K35" i="4" s="1"/>
  <c r="I51" i="4"/>
  <c r="J51" i="4" s="1" a="1"/>
  <c r="J51" i="4" s="1"/>
  <c r="K51" i="4" s="1"/>
  <c r="I47" i="4"/>
  <c r="J47" i="4" s="1" a="1"/>
  <c r="J47" i="4" s="1"/>
  <c r="K47" i="4" s="1"/>
  <c r="I8" i="4"/>
  <c r="J8" i="4" s="1" a="1"/>
  <c r="J8" i="4" s="1"/>
  <c r="K8" i="4" s="1"/>
  <c r="I33" i="4"/>
  <c r="J33" i="4" s="1" a="1"/>
  <c r="J33" i="4" s="1"/>
  <c r="K33" i="4" s="1"/>
  <c r="I45" i="4"/>
  <c r="J45" i="4" s="1" a="1"/>
  <c r="J45" i="4" s="1"/>
  <c r="K45" i="4" s="1"/>
  <c r="I49" i="4"/>
  <c r="J49" i="4" s="1" a="1"/>
  <c r="J49" i="4" s="1"/>
  <c r="K49" i="4" s="1"/>
  <c r="I41" i="4"/>
  <c r="J41" i="4" s="1" a="1"/>
  <c r="J41" i="4" s="1"/>
  <c r="K41" i="4" s="1"/>
  <c r="I37" i="4"/>
  <c r="J37" i="4" s="1" a="1"/>
  <c r="J37" i="4" s="1"/>
  <c r="K37" i="4" s="1"/>
  <c r="I29" i="4"/>
  <c r="J29" i="4" s="1" a="1"/>
  <c r="J29" i="4" s="1"/>
  <c r="K29" i="4" s="1"/>
  <c r="I25" i="4"/>
  <c r="J25" i="4" s="1" a="1"/>
  <c r="J25" i="4" s="1"/>
  <c r="K25" i="4" s="1"/>
  <c r="I21" i="4"/>
  <c r="J21" i="4" s="1" a="1"/>
  <c r="J21" i="4" s="1"/>
  <c r="K21" i="4" s="1"/>
  <c r="I17" i="4"/>
  <c r="J17" i="4" s="1" a="1"/>
  <c r="J17" i="4" s="1"/>
  <c r="K17" i="4" s="1"/>
  <c r="I13" i="4"/>
  <c r="J13" i="4" s="1" a="1"/>
  <c r="J13" i="4" s="1"/>
  <c r="K13" i="4" s="1"/>
  <c r="I36" i="4"/>
  <c r="J36" i="4" s="1" a="1"/>
  <c r="J36" i="4" s="1"/>
  <c r="K36" i="4" s="1"/>
  <c r="I20" i="4"/>
  <c r="J20" i="4" s="1" a="1"/>
  <c r="J20" i="4" s="1"/>
  <c r="K20" i="4" s="1"/>
  <c r="I48" i="4"/>
  <c r="J48" i="4" s="1" a="1"/>
  <c r="J48" i="4" s="1"/>
  <c r="K48" i="4" s="1"/>
  <c r="I44" i="4"/>
  <c r="J44" i="4" s="1" a="1"/>
  <c r="J44" i="4" s="1"/>
  <c r="K44" i="4" s="1"/>
  <c r="I40" i="4"/>
  <c r="I32" i="4"/>
  <c r="I28" i="4"/>
  <c r="J28" i="4" s="1" a="1"/>
  <c r="J28" i="4" s="1"/>
  <c r="K28" i="4" s="1"/>
  <c r="I24" i="4"/>
  <c r="J24" i="4" s="1" a="1"/>
  <c r="J24" i="4" s="1"/>
  <c r="K24" i="4" s="1"/>
  <c r="I16" i="4"/>
  <c r="J16" i="4" s="1" a="1"/>
  <c r="J16" i="4" s="1"/>
  <c r="K16" i="4" s="1"/>
  <c r="I12" i="4"/>
  <c r="J12" i="4" s="1" a="1"/>
  <c r="J12" i="4" s="1"/>
  <c r="K12" i="4" s="1"/>
  <c r="I4" i="4"/>
  <c r="J4" i="4" s="1" a="1"/>
  <c r="J4" i="4" s="1"/>
  <c r="K4" i="4" s="1"/>
  <c r="I50" i="4"/>
  <c r="J50" i="4" s="1" a="1"/>
  <c r="J50" i="4" s="1"/>
  <c r="K50" i="4" s="1"/>
  <c r="I46" i="4"/>
  <c r="J46" i="4" s="1" a="1"/>
  <c r="J46" i="4" s="1"/>
  <c r="K46" i="4" s="1"/>
  <c r="I42" i="4"/>
  <c r="J42" i="4" s="1" a="1"/>
  <c r="J42" i="4" s="1"/>
  <c r="K42" i="4" s="1"/>
  <c r="I38" i="4"/>
  <c r="J38" i="4" s="1" a="1"/>
  <c r="J38" i="4" s="1"/>
  <c r="K38" i="4" s="1"/>
  <c r="I34" i="4"/>
  <c r="I30" i="4"/>
  <c r="J30" i="4" s="1" a="1"/>
  <c r="J30" i="4" s="1"/>
  <c r="K30" i="4" s="1"/>
  <c r="I26" i="4"/>
  <c r="J26" i="4" s="1" a="1"/>
  <c r="J26" i="4" s="1"/>
  <c r="K26" i="4" s="1"/>
  <c r="I22" i="4"/>
  <c r="J22" i="4" s="1" a="1"/>
  <c r="J22" i="4" s="1"/>
  <c r="K22" i="4" s="1"/>
  <c r="I18" i="4"/>
  <c r="J18" i="4" s="1" a="1"/>
  <c r="J18" i="4" s="1"/>
  <c r="K18" i="4" s="1"/>
  <c r="I14" i="4"/>
  <c r="J14" i="4" s="1" a="1"/>
  <c r="J14" i="4" s="1"/>
  <c r="K14" i="4" s="1"/>
  <c r="I10" i="4"/>
  <c r="J10" i="4" s="1" a="1"/>
  <c r="J10" i="4" s="1"/>
  <c r="K10" i="4" s="1"/>
  <c r="I6" i="4"/>
  <c r="J6" i="4" s="1" a="1"/>
  <c r="J6" i="4" s="1"/>
  <c r="K6" i="4" s="1"/>
  <c r="J34" i="4" a="1"/>
  <c r="J34" i="4" s="1"/>
  <c r="K34" i="4" s="1"/>
  <c r="J40" i="4" a="1"/>
  <c r="J40" i="4" s="1"/>
  <c r="K40" i="4" s="1"/>
  <c r="J32" i="4" a="1"/>
  <c r="J32" i="4" s="1"/>
  <c r="K32" i="4" s="1"/>
  <c r="K11" i="4"/>
  <c r="K15" i="4"/>
  <c r="L3" i="2"/>
  <c r="L10" i="2"/>
  <c r="L35" i="2"/>
  <c r="L45" i="2"/>
  <c r="L47" i="2"/>
  <c r="L27" i="2"/>
  <c r="L49" i="2"/>
  <c r="L51" i="2"/>
  <c r="L4" i="2"/>
  <c r="L16" i="2"/>
  <c r="L19" i="2"/>
  <c r="L30" i="2"/>
  <c r="L36" i="2"/>
  <c r="L42" i="2"/>
  <c r="L44" i="2"/>
  <c r="L53" i="2"/>
  <c r="L55" i="2"/>
  <c r="L8" i="2"/>
  <c r="L11" i="2"/>
  <c r="L22" i="2"/>
  <c r="L28" i="2"/>
  <c r="L34" i="2"/>
  <c r="L40" i="2"/>
  <c r="L43" i="2"/>
  <c r="L48" i="2"/>
  <c r="L2" i="2"/>
  <c r="L18" i="1"/>
  <c r="L90" i="1"/>
  <c r="L26" i="1"/>
  <c r="L40" i="1"/>
  <c r="L57" i="1"/>
  <c r="L66" i="1"/>
  <c r="L81" i="1"/>
  <c r="L85" i="1"/>
  <c r="L100" i="1"/>
  <c r="L25" i="1"/>
  <c r="L35" i="1"/>
  <c r="L46" i="1"/>
  <c r="L48" i="1"/>
  <c r="L58" i="1"/>
  <c r="L65" i="1"/>
  <c r="L68" i="1"/>
  <c r="L69" i="1"/>
  <c r="L71" i="1"/>
  <c r="L82" i="1"/>
  <c r="L84" i="1"/>
  <c r="L87" i="1"/>
  <c r="L96" i="1"/>
  <c r="L10" i="1"/>
  <c r="L17" i="1"/>
  <c r="L32" i="1"/>
  <c r="L41" i="1"/>
  <c r="L42" i="1"/>
  <c r="L49" i="1"/>
  <c r="L50" i="1"/>
  <c r="L52" i="1"/>
  <c r="L53" i="1"/>
  <c r="L55" i="1"/>
  <c r="L63" i="1"/>
  <c r="L75" i="1"/>
  <c r="L79" i="1"/>
  <c r="L91" i="1"/>
  <c r="L98" i="1"/>
  <c r="L2" i="1"/>
  <c r="L101" i="1"/>
  <c r="J4" i="1"/>
  <c r="L4" i="1" s="1"/>
  <c r="J6" i="1"/>
  <c r="L6" i="1" s="1"/>
  <c r="J14" i="1"/>
  <c r="L14" i="1" s="1"/>
  <c r="J12" i="1"/>
  <c r="L12" i="1" s="1"/>
  <c r="J20" i="1"/>
  <c r="L20" i="1" s="1"/>
  <c r="J22" i="1"/>
  <c r="L22" i="1" s="1"/>
  <c r="J30" i="1"/>
  <c r="L30" i="1" s="1"/>
  <c r="J38" i="1"/>
  <c r="L38" i="1" s="1"/>
  <c r="J45" i="1"/>
  <c r="L45" i="1" s="1"/>
  <c r="J54" i="1"/>
  <c r="L54" i="1" s="1"/>
  <c r="J61" i="1"/>
  <c r="L61" i="1" s="1"/>
  <c r="J70" i="1"/>
  <c r="L70" i="1" s="1"/>
  <c r="J77" i="1"/>
  <c r="L77" i="1" s="1"/>
  <c r="J86" i="1"/>
  <c r="L86" i="1" s="1"/>
  <c r="J93" i="1"/>
  <c r="L93" i="1" s="1"/>
  <c r="J97" i="1"/>
  <c r="L97" i="1" s="1"/>
  <c r="J7" i="2"/>
  <c r="L7" i="2" s="1"/>
  <c r="J15" i="2"/>
  <c r="L15" i="2" s="1"/>
  <c r="J23" i="2"/>
  <c r="L23" i="2" s="1"/>
  <c r="J31" i="2"/>
  <c r="L31" i="2" s="1"/>
  <c r="J39" i="2"/>
  <c r="L39" i="2" s="1"/>
  <c r="J99" i="1"/>
  <c r="L99" i="1" s="1"/>
  <c r="J9" i="2"/>
  <c r="L9" i="2" s="1"/>
  <c r="J17" i="2"/>
  <c r="L17" i="2" s="1"/>
  <c r="J25" i="2"/>
  <c r="L25" i="2" s="1"/>
  <c r="J33" i="2"/>
  <c r="L33" i="2" s="1"/>
  <c r="J41" i="2"/>
  <c r="L41" i="2" s="1"/>
  <c r="J57" i="2"/>
  <c r="L57" i="2" s="1"/>
  <c r="J58" i="2"/>
  <c r="L58" i="2" s="1"/>
  <c r="J59" i="2"/>
  <c r="L59" i="2" s="1"/>
  <c r="J60" i="2"/>
  <c r="L60" i="2" s="1"/>
  <c r="J61" i="2"/>
  <c r="L61" i="2" s="1"/>
  <c r="J62" i="2"/>
  <c r="L62" i="2" s="1"/>
  <c r="J63" i="2"/>
  <c r="L63" i="2" s="1"/>
  <c r="J64" i="2"/>
  <c r="L64" i="2" s="1"/>
  <c r="J65" i="2"/>
  <c r="L65" i="2" s="1"/>
  <c r="J66" i="2"/>
  <c r="L66" i="2" s="1"/>
  <c r="J67" i="2"/>
  <c r="L67" i="2" s="1"/>
  <c r="J68" i="2"/>
  <c r="L68" i="2" s="1"/>
  <c r="J69" i="2"/>
  <c r="L69" i="2" s="1"/>
  <c r="J70" i="2"/>
  <c r="L70" i="2" s="1"/>
  <c r="J71" i="2"/>
  <c r="L71" i="2" s="1"/>
  <c r="J72" i="2"/>
  <c r="L72" i="2" s="1"/>
  <c r="J73" i="2"/>
  <c r="L73" i="2" s="1"/>
  <c r="J74" i="2"/>
  <c r="L74" i="2" s="1"/>
  <c r="J75" i="2"/>
  <c r="L75" i="2" s="1"/>
  <c r="J76" i="2"/>
  <c r="L76" i="2" s="1"/>
  <c r="J77" i="2"/>
  <c r="L77" i="2" s="1"/>
  <c r="J78" i="2"/>
  <c r="L78" i="2" s="1"/>
  <c r="J79" i="2"/>
  <c r="L79" i="2" s="1"/>
  <c r="J80" i="2"/>
  <c r="L80" i="2" s="1"/>
  <c r="J81" i="2"/>
  <c r="L81" i="2" s="1"/>
  <c r="J82" i="2"/>
  <c r="L82" i="2" s="1"/>
  <c r="J83" i="2"/>
  <c r="L83" i="2" s="1"/>
  <c r="J84" i="2"/>
  <c r="L84" i="2" s="1"/>
  <c r="J85" i="2"/>
  <c r="L85" i="2" s="1"/>
  <c r="J86" i="2"/>
  <c r="L86" i="2" s="1"/>
  <c r="J87" i="2"/>
  <c r="L87" i="2" s="1"/>
  <c r="J88" i="2"/>
  <c r="L88" i="2" s="1"/>
  <c r="J89" i="2"/>
  <c r="L89" i="2" s="1"/>
  <c r="J90" i="2"/>
  <c r="L90" i="2" s="1"/>
  <c r="J91" i="2"/>
  <c r="L91" i="2" s="1"/>
  <c r="J92" i="2"/>
  <c r="L92" i="2" s="1"/>
  <c r="J93" i="2"/>
  <c r="L93" i="2" s="1"/>
  <c r="J94" i="2"/>
  <c r="L94" i="2" s="1"/>
  <c r="J95" i="2"/>
  <c r="L95" i="2" s="1"/>
  <c r="J96" i="2"/>
  <c r="L96" i="2" s="1"/>
  <c r="J97" i="2"/>
  <c r="L97" i="2" s="1"/>
  <c r="J98" i="2"/>
  <c r="L98" i="2" s="1"/>
  <c r="J99" i="2"/>
  <c r="L99" i="2" s="1"/>
  <c r="J100" i="2"/>
  <c r="L100" i="2" s="1"/>
  <c r="J101" i="2"/>
  <c r="L101" i="2" s="1"/>
  <c r="I2" i="4"/>
  <c r="I3" i="4"/>
  <c r="I5" i="4"/>
  <c r="I7" i="4"/>
  <c r="I9" i="4"/>
  <c r="J46" i="2"/>
  <c r="L46" i="2" s="1"/>
  <c r="J50" i="2"/>
  <c r="L50" i="2" s="1"/>
  <c r="J54" i="2"/>
  <c r="L54" i="2" s="1"/>
  <c r="J3" i="4" l="1" a="1"/>
  <c r="J3" i="4" s="1"/>
  <c r="K3" i="4" s="1"/>
  <c r="J9" i="4" a="1"/>
  <c r="J9" i="4" s="1"/>
  <c r="K9" i="4" s="1"/>
  <c r="J7" i="4" a="1"/>
  <c r="J7" i="4" s="1"/>
  <c r="K7" i="4" s="1"/>
  <c r="J5" i="4" a="1"/>
  <c r="J5" i="4" s="1"/>
  <c r="K5" i="4" s="1"/>
  <c r="J2" i="4" a="1"/>
  <c r="J2" i="4" s="1"/>
  <c r="K2" i="4" s="1"/>
  <c r="O2" i="2"/>
  <c r="O2" i="1"/>
  <c r="N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<sst xmlns="http://schemas.openxmlformats.org/spreadsheetml/2006/main" count="393" uniqueCount="22">
  <si>
    <t>Id</t>
  </si>
  <si>
    <t>SepalLengthCm</t>
  </si>
  <si>
    <t>SepalWidthCm</t>
  </si>
  <si>
    <t>PetalLengthCm</t>
  </si>
  <si>
    <t>PetalWidthCm</t>
  </si>
  <si>
    <t>Species</t>
  </si>
  <si>
    <t>virginica 점수</t>
  </si>
  <si>
    <t>setosa 점수</t>
  </si>
  <si>
    <t>versicolor 점수</t>
  </si>
  <si>
    <t>최대값</t>
  </si>
  <si>
    <t>prediction</t>
  </si>
  <si>
    <t>(채점)</t>
  </si>
  <si>
    <t>Iris-virginica</t>
  </si>
  <si>
    <t>점수</t>
  </si>
  <si>
    <t>Iris-setosa</t>
  </si>
  <si>
    <t>Iris-versicolor</t>
  </si>
  <si>
    <t>virginica</t>
  </si>
  <si>
    <t>from</t>
  </si>
  <si>
    <t>to</t>
  </si>
  <si>
    <t>setosa</t>
  </si>
  <si>
    <t>versicolor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</si>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</sst>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0" xfId="0" applyFont="1"/>
    <xf numFmtId="0" fontId="1" fillId="4" borderId="2" xfId="0" applyFont="1" applyFill="1" applyBorder="1"/>
    <xf numFmtId="0" fontId="3" fillId="5" borderId="2" xfId="0" applyFont="1" applyFill="1" applyBorder="1"/>
    <xf numFmtId="0" fontId="3" fillId="4" borderId="1" xfId="0" applyFont="1" applyFill="1" applyBorder="1"/>
    <xf numFmtId="0" fontId="1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4" fillId="6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" fillId="4" borderId="3" xfId="0" applyFont="1" applyFill="1" applyBorder="1" applyAlignment="1">
      <alignment horizontal="center" vertical="center"/>
    </xf>
    <xf numFmtId="0" fontId="0" fillId="0" borderId="6" xfId="0" pivotButton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Windows 사용자" refreshedDate="43985.555537268519" refreshedVersion="6" recordCount="100" xr:uid="{00000000-000A-0000-FFFF-FFFF00000000}">
  <cacheSource type="worksheet">
    <worksheetSource ref="A1:F101" sheet="Train"/>
  </cacheSource>
  <cacheFields count="6">
    <cacheField name="Id" numFmtId="0">
      <sharedItems containsSemiMixedTypes="0" containsString="0" containsNumber="1" containsInteger="1" minValue="1" maxValue="100"/>
    </cacheField>
    <cacheField name="SepalLengthCm" numFmtId="0">
      <sharedItems containsSemiMixedTypes="0" containsString="0" containsNumber="1" minValue="4.3" maxValue="7.9" count="32">
        <n v="7.9"/>
        <n v="4.4000000000000004"/>
        <n v="6.3"/>
        <n v="4.5999999999999996"/>
        <n v="5.5"/>
        <n v="6.1"/>
        <n v="7.7"/>
        <n v="4.8"/>
        <n v="6"/>
        <n v="4.9000000000000004"/>
        <n v="4.7"/>
        <n v="6.9"/>
        <n v="5.0999999999999996"/>
        <n v="5"/>
        <n v="6.5"/>
        <n v="5.8"/>
        <n v="7"/>
        <n v="6.6"/>
        <n v="7.2"/>
        <n v="5.6"/>
        <n v="6.7"/>
        <n v="5.9"/>
        <n v="6.4"/>
        <n v="7.1"/>
        <n v="6.2"/>
        <n v="4.5"/>
        <n v="5.2"/>
        <n v="5.7"/>
        <n v="6.8"/>
        <n v="4.3"/>
        <n v="5.4"/>
        <n v="7.4"/>
      </sharedItems>
    </cacheField>
    <cacheField name="SepalWidthCm" numFmtId="0">
      <sharedItems containsSemiMixedTypes="0" containsString="0" containsNumber="1" minValue="2.2000000000000002" maxValue="4.4000000000000004"/>
    </cacheField>
    <cacheField name="PetalLengthCm" numFmtId="0">
      <sharedItems containsSemiMixedTypes="0" containsString="0" containsNumber="1" minValue="1" maxValue="6.9"/>
    </cacheField>
    <cacheField name="PetalWidthCm" numFmtId="0">
      <sharedItems containsSemiMixedTypes="0" containsString="0" containsNumber="1" minValue="0.1" maxValue="2.5"/>
    </cacheField>
    <cacheField name="Spec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n v="3.8"/>
    <n v="6.4"/>
    <n v="2"/>
    <s v="Iris-virginica"/>
  </r>
  <r>
    <n v="2"/>
    <x v="1"/>
    <n v="3"/>
    <n v="1.3"/>
    <n v="0.2"/>
    <s v="Iris-setosa"/>
  </r>
  <r>
    <n v="3"/>
    <x v="2"/>
    <n v="2.5"/>
    <n v="4.9000000000000004"/>
    <n v="1.5"/>
    <s v="Iris-versicolor"/>
  </r>
  <r>
    <n v="4"/>
    <x v="3"/>
    <n v="3.6"/>
    <n v="1"/>
    <n v="0.2"/>
    <s v="Iris-setosa"/>
  </r>
  <r>
    <n v="5"/>
    <x v="4"/>
    <n v="2.4"/>
    <n v="3.8"/>
    <n v="1.1000000000000001"/>
    <s v="Iris-versicolor"/>
  </r>
  <r>
    <n v="6"/>
    <x v="5"/>
    <n v="2.9"/>
    <n v="4.7"/>
    <n v="1.4"/>
    <s v="Iris-versicolor"/>
  </r>
  <r>
    <n v="7"/>
    <x v="5"/>
    <n v="2.8"/>
    <n v="4"/>
    <n v="1.3"/>
    <s v="Iris-versicolor"/>
  </r>
  <r>
    <n v="8"/>
    <x v="6"/>
    <n v="2.8"/>
    <n v="6.7"/>
    <n v="2"/>
    <s v="Iris-virginica"/>
  </r>
  <r>
    <n v="9"/>
    <x v="7"/>
    <n v="3.4"/>
    <n v="1.9"/>
    <n v="0.2"/>
    <s v="Iris-setosa"/>
  </r>
  <r>
    <n v="10"/>
    <x v="8"/>
    <n v="2.9"/>
    <n v="4.5"/>
    <n v="1.5"/>
    <s v="Iris-versicolor"/>
  </r>
  <r>
    <n v="11"/>
    <x v="9"/>
    <n v="2.5"/>
    <n v="4.5"/>
    <n v="1.7"/>
    <s v="Iris-virginica"/>
  </r>
  <r>
    <n v="12"/>
    <x v="10"/>
    <n v="3.2"/>
    <n v="1.3"/>
    <n v="0.2"/>
    <s v="Iris-setosa"/>
  </r>
  <r>
    <n v="13"/>
    <x v="9"/>
    <n v="3.1"/>
    <n v="1.5"/>
    <n v="0.1"/>
    <s v="Iris-setosa"/>
  </r>
  <r>
    <n v="14"/>
    <x v="11"/>
    <n v="3.1"/>
    <n v="4.9000000000000004"/>
    <n v="1.5"/>
    <s v="Iris-versicolor"/>
  </r>
  <r>
    <n v="15"/>
    <x v="8"/>
    <n v="2.2000000000000002"/>
    <n v="4"/>
    <n v="1"/>
    <s v="Iris-versicolor"/>
  </r>
  <r>
    <n v="16"/>
    <x v="8"/>
    <n v="2.7"/>
    <n v="5.0999999999999996"/>
    <n v="1.6"/>
    <s v="Iris-versicolor"/>
  </r>
  <r>
    <n v="17"/>
    <x v="6"/>
    <n v="3.8"/>
    <n v="6.7"/>
    <n v="2.2000000000000002"/>
    <s v="Iris-virginica"/>
  </r>
  <r>
    <n v="18"/>
    <x v="12"/>
    <n v="2.5"/>
    <n v="3"/>
    <n v="1.1000000000000001"/>
    <s v="Iris-versicolor"/>
  </r>
  <r>
    <n v="19"/>
    <x v="13"/>
    <n v="3.2"/>
    <n v="1.2"/>
    <n v="0.2"/>
    <s v="Iris-setosa"/>
  </r>
  <r>
    <n v="20"/>
    <x v="13"/>
    <n v="3.4"/>
    <n v="1.6"/>
    <n v="0.4"/>
    <s v="Iris-setosa"/>
  </r>
  <r>
    <n v="21"/>
    <x v="14"/>
    <n v="3"/>
    <n v="5.2"/>
    <n v="2"/>
    <s v="Iris-virginica"/>
  </r>
  <r>
    <n v="22"/>
    <x v="7"/>
    <n v="3"/>
    <n v="1.4"/>
    <n v="0.3"/>
    <s v="Iris-setosa"/>
  </r>
  <r>
    <n v="23"/>
    <x v="15"/>
    <n v="2.7"/>
    <n v="3.9"/>
    <n v="1.2"/>
    <s v="Iris-versicolor"/>
  </r>
  <r>
    <n v="24"/>
    <x v="12"/>
    <n v="3.8"/>
    <n v="1.6"/>
    <n v="0.2"/>
    <s v="Iris-setosa"/>
  </r>
  <r>
    <n v="25"/>
    <x v="4"/>
    <n v="2.2999999999999998"/>
    <n v="4"/>
    <n v="1.3"/>
    <s v="Iris-versicolor"/>
  </r>
  <r>
    <n v="26"/>
    <x v="14"/>
    <n v="3"/>
    <n v="5.8"/>
    <n v="2.2000000000000002"/>
    <s v="Iris-virginica"/>
  </r>
  <r>
    <n v="27"/>
    <x v="16"/>
    <n v="3.2"/>
    <n v="4.7"/>
    <n v="1.4"/>
    <s v="Iris-versicolor"/>
  </r>
  <r>
    <n v="28"/>
    <x v="17"/>
    <n v="2.9"/>
    <n v="4.5999999999999996"/>
    <n v="1.3"/>
    <s v="Iris-versicolor"/>
  </r>
  <r>
    <n v="29"/>
    <x v="9"/>
    <n v="3"/>
    <n v="1.4"/>
    <n v="0.2"/>
    <s v="Iris-setosa"/>
  </r>
  <r>
    <n v="30"/>
    <x v="18"/>
    <n v="3.6"/>
    <n v="6.1"/>
    <n v="2.5"/>
    <s v="Iris-virginica"/>
  </r>
  <r>
    <n v="31"/>
    <x v="8"/>
    <n v="3.4"/>
    <n v="4.5"/>
    <n v="1.6"/>
    <s v="Iris-versicolor"/>
  </r>
  <r>
    <n v="32"/>
    <x v="19"/>
    <n v="2.8"/>
    <n v="4.9000000000000004"/>
    <n v="2"/>
    <s v="Iris-virginica"/>
  </r>
  <r>
    <n v="33"/>
    <x v="6"/>
    <n v="2.6"/>
    <n v="6.9"/>
    <n v="2.2999999999999998"/>
    <s v="Iris-virginica"/>
  </r>
  <r>
    <n v="34"/>
    <x v="9"/>
    <n v="3.1"/>
    <n v="1.5"/>
    <n v="0.1"/>
    <s v="Iris-setosa"/>
  </r>
  <r>
    <n v="35"/>
    <x v="13"/>
    <n v="2.2999999999999998"/>
    <n v="3.3"/>
    <n v="1"/>
    <s v="Iris-versicolor"/>
  </r>
  <r>
    <n v="36"/>
    <x v="11"/>
    <n v="3.2"/>
    <n v="5.7"/>
    <n v="2.2999999999999998"/>
    <s v="Iris-virginica"/>
  </r>
  <r>
    <n v="37"/>
    <x v="15"/>
    <n v="2.6"/>
    <n v="4"/>
    <n v="1.2"/>
    <s v="Iris-versicolor"/>
  </r>
  <r>
    <n v="38"/>
    <x v="20"/>
    <n v="3"/>
    <n v="5"/>
    <n v="1.7"/>
    <s v="Iris-versicolor"/>
  </r>
  <r>
    <n v="39"/>
    <x v="21"/>
    <n v="3.2"/>
    <n v="4.8"/>
    <n v="1.8"/>
    <s v="Iris-versicolor"/>
  </r>
  <r>
    <n v="40"/>
    <x v="7"/>
    <n v="3"/>
    <n v="1.4"/>
    <n v="0.1"/>
    <s v="Iris-setosa"/>
  </r>
  <r>
    <n v="41"/>
    <x v="2"/>
    <n v="2.5"/>
    <n v="5"/>
    <n v="1.9"/>
    <s v="Iris-virginica"/>
  </r>
  <r>
    <n v="42"/>
    <x v="22"/>
    <n v="3.1"/>
    <n v="5.5"/>
    <n v="1.8"/>
    <s v="Iris-virginica"/>
  </r>
  <r>
    <n v="43"/>
    <x v="23"/>
    <n v="3"/>
    <n v="5.9"/>
    <n v="2.1"/>
    <s v="Iris-virginica"/>
  </r>
  <r>
    <n v="44"/>
    <x v="4"/>
    <n v="2.4"/>
    <n v="3.7"/>
    <n v="1"/>
    <s v="Iris-versicolor"/>
  </r>
  <r>
    <n v="45"/>
    <x v="15"/>
    <n v="4"/>
    <n v="1.2"/>
    <n v="0.2"/>
    <s v="Iris-setosa"/>
  </r>
  <r>
    <n v="46"/>
    <x v="13"/>
    <n v="3"/>
    <n v="1.6"/>
    <n v="0.2"/>
    <s v="Iris-setosa"/>
  </r>
  <r>
    <n v="47"/>
    <x v="6"/>
    <n v="3"/>
    <n v="6.1"/>
    <n v="2.2999999999999998"/>
    <s v="Iris-virginica"/>
  </r>
  <r>
    <n v="48"/>
    <x v="24"/>
    <n v="2.2000000000000002"/>
    <n v="4.5"/>
    <n v="1.5"/>
    <s v="Iris-versicolor"/>
  </r>
  <r>
    <n v="49"/>
    <x v="4"/>
    <n v="2.5"/>
    <n v="4"/>
    <n v="1.3"/>
    <s v="Iris-versicolor"/>
  </r>
  <r>
    <n v="50"/>
    <x v="9"/>
    <n v="2.4"/>
    <n v="3.3"/>
    <n v="1"/>
    <s v="Iris-versicolor"/>
  </r>
  <r>
    <n v="51"/>
    <x v="2"/>
    <n v="2.2999999999999998"/>
    <n v="4.4000000000000004"/>
    <n v="1.3"/>
    <s v="Iris-versicolor"/>
  </r>
  <r>
    <n v="52"/>
    <x v="7"/>
    <n v="3.4"/>
    <n v="1.6"/>
    <n v="0.2"/>
    <s v="Iris-setosa"/>
  </r>
  <r>
    <n v="53"/>
    <x v="25"/>
    <n v="2.2999999999999998"/>
    <n v="1.3"/>
    <n v="0.3"/>
    <s v="Iris-setosa"/>
  </r>
  <r>
    <n v="54"/>
    <x v="13"/>
    <n v="3.5"/>
    <n v="1.3"/>
    <n v="0.3"/>
    <s v="Iris-setosa"/>
  </r>
  <r>
    <n v="55"/>
    <x v="26"/>
    <n v="2.7"/>
    <n v="3.9"/>
    <n v="1.4"/>
    <s v="Iris-versicolor"/>
  </r>
  <r>
    <n v="56"/>
    <x v="27"/>
    <n v="3.8"/>
    <n v="1.7"/>
    <n v="0.3"/>
    <s v="Iris-setosa"/>
  </r>
  <r>
    <n v="57"/>
    <x v="11"/>
    <n v="3.1"/>
    <n v="5.4"/>
    <n v="2.1"/>
    <s v="Iris-virginica"/>
  </r>
  <r>
    <n v="58"/>
    <x v="19"/>
    <n v="2.5"/>
    <n v="3.9"/>
    <n v="1.1000000000000001"/>
    <s v="Iris-versicolor"/>
  </r>
  <r>
    <n v="59"/>
    <x v="5"/>
    <n v="2.8"/>
    <n v="4.7"/>
    <n v="1.2"/>
    <s v="Iris-versicolor"/>
  </r>
  <r>
    <n v="60"/>
    <x v="13"/>
    <n v="3.5"/>
    <n v="1.6"/>
    <n v="0.6"/>
    <s v="Iris-setosa"/>
  </r>
  <r>
    <n v="61"/>
    <x v="12"/>
    <n v="3.4"/>
    <n v="1.5"/>
    <n v="0.2"/>
    <s v="Iris-setosa"/>
  </r>
  <r>
    <n v="62"/>
    <x v="17"/>
    <n v="3"/>
    <n v="4.4000000000000004"/>
    <n v="1.4"/>
    <s v="Iris-versicolor"/>
  </r>
  <r>
    <n v="63"/>
    <x v="22"/>
    <n v="2.7"/>
    <n v="5.3"/>
    <n v="1.9"/>
    <s v="Iris-virginica"/>
  </r>
  <r>
    <n v="64"/>
    <x v="24"/>
    <n v="3.4"/>
    <n v="5.4"/>
    <n v="2.2999999999999998"/>
    <s v="Iris-virginica"/>
  </r>
  <r>
    <n v="65"/>
    <x v="28"/>
    <n v="3"/>
    <n v="5.5"/>
    <n v="2.1"/>
    <s v="Iris-virginica"/>
  </r>
  <r>
    <n v="66"/>
    <x v="19"/>
    <n v="3"/>
    <n v="4.5"/>
    <n v="1.5"/>
    <s v="Iris-versicolor"/>
  </r>
  <r>
    <n v="67"/>
    <x v="19"/>
    <n v="2.9"/>
    <n v="3.6"/>
    <n v="1.3"/>
    <s v="Iris-versicolor"/>
  </r>
  <r>
    <n v="68"/>
    <x v="27"/>
    <n v="2.8"/>
    <n v="4.5"/>
    <n v="1.3"/>
    <s v="Iris-versicolor"/>
  </r>
  <r>
    <n v="69"/>
    <x v="20"/>
    <n v="3.3"/>
    <n v="5.7"/>
    <n v="2.1"/>
    <s v="Iris-virginica"/>
  </r>
  <r>
    <n v="70"/>
    <x v="2"/>
    <n v="3.3"/>
    <n v="6"/>
    <n v="2.5"/>
    <s v="Iris-virginica"/>
  </r>
  <r>
    <n v="71"/>
    <x v="22"/>
    <n v="2.8"/>
    <n v="5.6"/>
    <n v="2.1"/>
    <s v="Iris-virginica"/>
  </r>
  <r>
    <n v="72"/>
    <x v="29"/>
    <n v="3"/>
    <n v="1.1000000000000001"/>
    <n v="0.1"/>
    <s v="Iris-setosa"/>
  </r>
  <r>
    <n v="73"/>
    <x v="12"/>
    <n v="3.5"/>
    <n v="1.4"/>
    <n v="0.2"/>
    <s v="Iris-setosa"/>
  </r>
  <r>
    <n v="74"/>
    <x v="13"/>
    <n v="3.3"/>
    <n v="1.4"/>
    <n v="0.2"/>
    <s v="Iris-setosa"/>
  </r>
  <r>
    <n v="75"/>
    <x v="1"/>
    <n v="3.2"/>
    <n v="1.3"/>
    <n v="0.2"/>
    <s v="Iris-setosa"/>
  </r>
  <r>
    <n v="76"/>
    <x v="30"/>
    <n v="3.9"/>
    <n v="1.7"/>
    <n v="0.4"/>
    <s v="Iris-setosa"/>
  </r>
  <r>
    <n v="77"/>
    <x v="5"/>
    <n v="3"/>
    <n v="4.9000000000000004"/>
    <n v="1.8"/>
    <s v="Iris-virginica"/>
  </r>
  <r>
    <n v="78"/>
    <x v="19"/>
    <n v="2.7"/>
    <n v="4.2"/>
    <n v="1.3"/>
    <s v="Iris-versicolor"/>
  </r>
  <r>
    <n v="79"/>
    <x v="30"/>
    <n v="3.7"/>
    <n v="1.5"/>
    <n v="0.2"/>
    <s v="Iris-setosa"/>
  </r>
  <r>
    <n v="80"/>
    <x v="4"/>
    <n v="4.2"/>
    <n v="1.4"/>
    <n v="0.2"/>
    <s v="Iris-setosa"/>
  </r>
  <r>
    <n v="81"/>
    <x v="30"/>
    <n v="3.9"/>
    <n v="1.3"/>
    <n v="0.4"/>
    <s v="Iris-setosa"/>
  </r>
  <r>
    <n v="82"/>
    <x v="20"/>
    <n v="3.1"/>
    <n v="5.6"/>
    <n v="2.4"/>
    <s v="Iris-virginica"/>
  </r>
  <r>
    <n v="83"/>
    <x v="2"/>
    <n v="2.7"/>
    <n v="4.9000000000000004"/>
    <n v="1.8"/>
    <s v="Iris-virginica"/>
  </r>
  <r>
    <n v="84"/>
    <x v="27"/>
    <n v="4.4000000000000004"/>
    <n v="1.5"/>
    <n v="0.4"/>
    <s v="Iris-setosa"/>
  </r>
  <r>
    <n v="85"/>
    <x v="31"/>
    <n v="2.8"/>
    <n v="6.1"/>
    <n v="1.9"/>
    <s v="Iris-virginica"/>
  </r>
  <r>
    <n v="86"/>
    <x v="8"/>
    <n v="3"/>
    <n v="4.8"/>
    <n v="1.8"/>
    <s v="Iris-virginica"/>
  </r>
  <r>
    <n v="87"/>
    <x v="12"/>
    <n v="3.5"/>
    <n v="1.4"/>
    <n v="0.3"/>
    <s v="Iris-setosa"/>
  </r>
  <r>
    <n v="88"/>
    <x v="30"/>
    <n v="3.4"/>
    <n v="1.7"/>
    <n v="0.2"/>
    <s v="Iris-setosa"/>
  </r>
  <r>
    <n v="89"/>
    <x v="22"/>
    <n v="2.9"/>
    <n v="4.3"/>
    <n v="1.3"/>
    <s v="Iris-versicolor"/>
  </r>
  <r>
    <n v="90"/>
    <x v="15"/>
    <n v="2.7"/>
    <n v="5.0999999999999996"/>
    <n v="1.9"/>
    <s v="Iris-virginica"/>
  </r>
  <r>
    <n v="91"/>
    <x v="2"/>
    <n v="3.4"/>
    <n v="5.6"/>
    <n v="2.4"/>
    <s v="Iris-virginica"/>
  </r>
  <r>
    <n v="92"/>
    <x v="12"/>
    <n v="3.8"/>
    <n v="1.5"/>
    <n v="0.3"/>
    <s v="Iris-setosa"/>
  </r>
  <r>
    <n v="93"/>
    <x v="15"/>
    <n v="2.7"/>
    <n v="5.0999999999999996"/>
    <n v="1.9"/>
    <s v="Iris-virginica"/>
  </r>
  <r>
    <n v="94"/>
    <x v="20"/>
    <n v="3.1"/>
    <n v="4.4000000000000004"/>
    <n v="1.4"/>
    <s v="Iris-versicolor"/>
  </r>
  <r>
    <n v="95"/>
    <x v="20"/>
    <n v="3"/>
    <n v="5.2"/>
    <n v="2.2999999999999998"/>
    <s v="Iris-virginica"/>
  </r>
  <r>
    <n v="96"/>
    <x v="19"/>
    <n v="3"/>
    <n v="4.0999999999999996"/>
    <n v="1.3"/>
    <s v="Iris-versicolor"/>
  </r>
  <r>
    <n v="97"/>
    <x v="15"/>
    <n v="2.8"/>
    <n v="5.0999999999999996"/>
    <n v="2.4"/>
    <s v="Iris-virginica"/>
  </r>
  <r>
    <n v="98"/>
    <x v="27"/>
    <n v="2.6"/>
    <n v="3.5"/>
    <n v="1"/>
    <s v="Iris-versicolor"/>
  </r>
  <r>
    <n v="99"/>
    <x v="1"/>
    <n v="2.9"/>
    <n v="1.4"/>
    <n v="0.2"/>
    <s v="Iris-setosa"/>
  </r>
  <r>
    <n v="100"/>
    <x v="27"/>
    <n v="2.9"/>
    <n v="4.2"/>
    <n v="1.3"/>
    <s v="Iris-versicol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피봇 테이블 1" cacheId="3" applyNumberFormats="0" applyBorderFormats="0" applyFontFormats="0" applyPatternFormats="0" applyAlignmentFormats="0" applyWidthHeightFormats="0" dataCaption="" updatedVersion="6" compact="0" compactData="0">
  <location ref="A1:A34" firstHeaderRow="1" firstDataRow="1" firstDataCol="1"/>
  <pivotFields count="6">
    <pivotField name="Id" compact="0" outline="0" multipleItemSelectionAllowed="1" showAll="0"/>
    <pivotField name="SepalLengthCm" axis="axisRow" compact="0" outline="0" multipleItemSelectionAllowed="1" showAll="0" sortType="ascending">
      <items count="33">
        <item x="29"/>
        <item x="1"/>
        <item x="25"/>
        <item x="3"/>
        <item x="10"/>
        <item x="7"/>
        <item x="9"/>
        <item x="13"/>
        <item x="12"/>
        <item x="26"/>
        <item x="30"/>
        <item x="4"/>
        <item x="19"/>
        <item x="27"/>
        <item x="15"/>
        <item x="21"/>
        <item x="8"/>
        <item x="5"/>
        <item x="24"/>
        <item x="2"/>
        <item x="22"/>
        <item x="14"/>
        <item x="17"/>
        <item x="20"/>
        <item x="28"/>
        <item x="11"/>
        <item x="16"/>
        <item x="23"/>
        <item x="18"/>
        <item x="31"/>
        <item x="6"/>
        <item x="0"/>
        <item t="default"/>
      </items>
    </pivotField>
    <pivotField name="SepalWidthCm" compact="0" outline="0" multipleItemSelectionAllowed="1" showAll="0"/>
    <pivotField name="PetalLengthCm" compact="0" outline="0" multipleItemSelectionAllowed="1" showAll="0"/>
    <pivotField name="PetalWidthCm" compact="0" outline="0" multipleItemSelectionAllowed="1" showAll="0"/>
    <pivotField name="Species" compact="0" outline="0" multipleItemSelectionAllowed="1"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B22" workbookViewId="0">
      <selection activeCell="L5" sqref="L5"/>
    </sheetView>
  </sheetViews>
  <sheetFormatPr defaultColWidth="14.44140625" defaultRowHeight="15" customHeight="1" x14ac:dyDescent="0.25"/>
  <cols>
    <col min="1" max="6" width="14.44140625" customWidth="1"/>
    <col min="12" max="12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5" ht="15.75" customHeight="1" x14ac:dyDescent="0.3">
      <c r="A2" s="5">
        <v>1</v>
      </c>
      <c r="B2" s="5">
        <v>7.9</v>
      </c>
      <c r="C2" s="5">
        <v>3.8</v>
      </c>
      <c r="D2" s="5">
        <v>6.4</v>
      </c>
      <c r="E2" s="5">
        <v>2</v>
      </c>
      <c r="F2" s="5" t="s">
        <v>12</v>
      </c>
      <c r="G2" s="5">
        <f>VLOOKUP($B2, 계수!$D$3:$F$5, 3, TRUE)+VLOOKUP($C2, 계수!$D$7:$F$9, 3, TRUE)+VLOOKUP($D2, 계수!$D$11:$F$13, 3, TRUE)+VLOOKUP($E2, 계수!$D$15:$F$17, 3, TRUE)</f>
        <v>42</v>
      </c>
      <c r="H2" s="5">
        <f>VLOOKUP($B2, 계수!$D$20:$F$22, 3, TRUE)+VLOOKUP($C2, 계수!$D$24:$F$26, 3, TRUE)+VLOOKUP($D2, 계수!$D$28:$F$30, 3, TRUE)+VLOOKUP($E2, 계수!$D$32:$F$34, 3, TRUE)</f>
        <v>54</v>
      </c>
      <c r="I2" s="5">
        <f>VLOOKUP($B2, 계수!$D$37:$F$39, 3, TRUE)+VLOOKUP($C2, 계수!$D$41:$F$43, 3, TRUE)+VLOOKUP($D2, 계수!$D$45:$F$47, 3, TRUE)+VLOOKUP($E2, 계수!$D$49:$F$51, 3, TRUE)</f>
        <v>25</v>
      </c>
      <c r="J2" s="5">
        <f t="shared" ref="J2:J101" si="0">MAX(G2:I2)</f>
        <v>54</v>
      </c>
      <c r="K2" s="5" t="str" cm="1">
        <f t="array" ref="K2">_xlfn.IFS(J2=G2,"Iris-virginica", J2=H2, "Iris-setosa", J2=I2, "Iris-versicolor")</f>
        <v>Iris-setosa</v>
      </c>
      <c r="L2" s="6">
        <f t="shared" ref="L2:L101" si="1">IF(K2=F2, 1, 0)</f>
        <v>0</v>
      </c>
      <c r="N2" s="7" t="s">
        <v>13</v>
      </c>
      <c r="O2" s="8">
        <f>COUNTIF(L2:L101, "=1")/COUNTA(A2:A101)</f>
        <v>0.77</v>
      </c>
    </row>
    <row r="3" spans="1:15" ht="15.75" customHeight="1" x14ac:dyDescent="0.3">
      <c r="A3" s="5">
        <v>2</v>
      </c>
      <c r="B3" s="5">
        <v>4.4000000000000004</v>
      </c>
      <c r="C3" s="5">
        <v>3</v>
      </c>
      <c r="D3" s="5">
        <v>1.3</v>
      </c>
      <c r="E3" s="5">
        <v>0.2</v>
      </c>
      <c r="F3" s="5" t="s">
        <v>14</v>
      </c>
      <c r="G3" s="5">
        <f>VLOOKUP($B3, 계수!$D$3:$F$5, 3, TRUE)+VLOOKUP($C3, 계수!$D$7:$F$9, 3, TRUE)+VLOOKUP($D3, 계수!$D$11:$F$13, 3, TRUE)+VLOOKUP($E3, 계수!$D$15:$F$17, 3, TRUE)</f>
        <v>28</v>
      </c>
      <c r="H3" s="5">
        <f>VLOOKUP($B3, 계수!$D$20:$F$22, 3, TRUE)+VLOOKUP($C3, 계수!$D$24:$F$26, 3, TRUE)+VLOOKUP($D3, 계수!$D$28:$F$30, 3, TRUE)+VLOOKUP($E3, 계수!$D$32:$F$34, 3, TRUE)</f>
        <v>50</v>
      </c>
      <c r="I3" s="5">
        <f>VLOOKUP($B3, 계수!$D$37:$F$39, 3, TRUE)+VLOOKUP($C3, 계수!$D$41:$F$43, 3, TRUE)+VLOOKUP($D3, 계수!$D$45:$F$47, 3, TRUE)+VLOOKUP($E3, 계수!$D$49:$F$51, 3, TRUE)</f>
        <v>37</v>
      </c>
      <c r="J3" s="5">
        <f t="shared" si="0"/>
        <v>50</v>
      </c>
      <c r="K3" s="5" t="str" cm="1">
        <f t="array" ref="K3">_xlfn.IFS(J3=G3,"Iris-virginica", J3=H3, "Iris-setosa", J3=I3, "Iris-versicolor")</f>
        <v>Iris-setosa</v>
      </c>
      <c r="L3" s="6">
        <f t="shared" si="1"/>
        <v>1</v>
      </c>
    </row>
    <row r="4" spans="1:15" ht="15.75" customHeight="1" x14ac:dyDescent="0.3">
      <c r="A4" s="5">
        <v>3</v>
      </c>
      <c r="B4" s="5">
        <v>6.3</v>
      </c>
      <c r="C4" s="5">
        <v>2.5</v>
      </c>
      <c r="D4" s="5">
        <v>4.9000000000000004</v>
      </c>
      <c r="E4" s="5">
        <v>1.5</v>
      </c>
      <c r="F4" s="5" t="s">
        <v>15</v>
      </c>
      <c r="G4" s="5">
        <f>VLOOKUP($B4, 계수!$D$3:$F$5, 3, TRUE)+VLOOKUP($C4, 계수!$D$7:$F$9, 3, TRUE)+VLOOKUP($D4, 계수!$D$11:$F$13, 3, TRUE)+VLOOKUP($E4, 계수!$D$15:$F$17, 3, TRUE)</f>
        <v>22</v>
      </c>
      <c r="H4" s="5">
        <f>VLOOKUP($B4, 계수!$D$20:$F$22, 3, TRUE)+VLOOKUP($C4, 계수!$D$24:$F$26, 3, TRUE)+VLOOKUP($D4, 계수!$D$28:$F$30, 3, TRUE)+VLOOKUP($E4, 계수!$D$32:$F$34, 3, TRUE)</f>
        <v>28</v>
      </c>
      <c r="I4" s="5">
        <f>VLOOKUP($B4, 계수!$D$37:$F$39, 3, TRUE)+VLOOKUP($C4, 계수!$D$41:$F$43, 3, TRUE)+VLOOKUP($D4, 계수!$D$45:$F$47, 3, TRUE)+VLOOKUP($E4, 계수!$D$49:$F$51, 3, TRUE)</f>
        <v>30</v>
      </c>
      <c r="J4" s="5">
        <f t="shared" si="0"/>
        <v>30</v>
      </c>
      <c r="K4" s="5" t="str" cm="1">
        <f t="array" ref="K4">_xlfn.IFS(J4=G4,"Iris-virginica", J4=H4, "Iris-setosa", J4=I4, "Iris-versicolor")</f>
        <v>Iris-versicolor</v>
      </c>
      <c r="L4" s="6">
        <f t="shared" si="1"/>
        <v>1</v>
      </c>
    </row>
    <row r="5" spans="1:15" ht="15.75" customHeight="1" x14ac:dyDescent="0.3">
      <c r="A5" s="5">
        <v>4</v>
      </c>
      <c r="B5" s="5">
        <v>4.5999999999999996</v>
      </c>
      <c r="C5" s="5">
        <v>3.6</v>
      </c>
      <c r="D5" s="5">
        <v>1</v>
      </c>
      <c r="E5" s="5">
        <v>0.2</v>
      </c>
      <c r="F5" s="5" t="s">
        <v>14</v>
      </c>
      <c r="G5" s="5">
        <f>VLOOKUP($B5, 계수!$D$3:$F$5, 3, TRUE)+VLOOKUP($C5, 계수!$D$7:$F$9, 3, TRUE)+VLOOKUP($D5, 계수!$D$11:$F$13, 3, TRUE)+VLOOKUP($E5, 계수!$D$15:$F$17, 3, TRUE)</f>
        <v>32</v>
      </c>
      <c r="H5" s="5">
        <f>VLOOKUP($B5, 계수!$D$20:$F$22, 3, TRUE)+VLOOKUP($C5, 계수!$D$24:$F$26, 3, TRUE)+VLOOKUP($D5, 계수!$D$28:$F$30, 3, TRUE)+VLOOKUP($E5, 계수!$D$32:$F$34, 3, TRUE)</f>
        <v>62</v>
      </c>
      <c r="I5" s="5">
        <f>VLOOKUP($B5, 계수!$D$37:$F$39, 3, TRUE)+VLOOKUP($C5, 계수!$D$41:$F$43, 3, TRUE)+VLOOKUP($D5, 계수!$D$45:$F$47, 3, TRUE)+VLOOKUP($E5, 계수!$D$49:$F$51, 3, TRUE)</f>
        <v>35</v>
      </c>
      <c r="J5" s="5">
        <f t="shared" si="0"/>
        <v>62</v>
      </c>
      <c r="K5" s="5" t="str" cm="1">
        <f t="array" ref="K5">_xlfn.IFS(J5=G5,"Iris-virginica", J5=H5, "Iris-setosa", J5=I5, "Iris-versicolor")</f>
        <v>Iris-setosa</v>
      </c>
      <c r="L5" s="6">
        <f t="shared" si="1"/>
        <v>1</v>
      </c>
    </row>
    <row r="6" spans="1:15" ht="15.75" customHeight="1" x14ac:dyDescent="0.3">
      <c r="A6" s="5">
        <v>5</v>
      </c>
      <c r="B6" s="5">
        <v>5.5</v>
      </c>
      <c r="C6" s="5">
        <v>2.4</v>
      </c>
      <c r="D6" s="5">
        <v>3.8</v>
      </c>
      <c r="E6" s="5">
        <v>1.1000000000000001</v>
      </c>
      <c r="F6" s="5" t="s">
        <v>15</v>
      </c>
      <c r="G6" s="5">
        <f>VLOOKUP($B6, 계수!$D$3:$F$5, 3, TRUE)+VLOOKUP($C6, 계수!$D$7:$F$9, 3, TRUE)+VLOOKUP($D6, 계수!$D$11:$F$13, 3, TRUE)+VLOOKUP($E6, 계수!$D$15:$F$17, 3, TRUE)</f>
        <v>21</v>
      </c>
      <c r="H6" s="5">
        <f>VLOOKUP($B6, 계수!$D$20:$F$22, 3, TRUE)+VLOOKUP($C6, 계수!$D$24:$F$26, 3, TRUE)+VLOOKUP($D6, 계수!$D$28:$F$30, 3, TRUE)+VLOOKUP($E6, 계수!$D$32:$F$34, 3, TRUE)</f>
        <v>24</v>
      </c>
      <c r="I6" s="5">
        <f>VLOOKUP($B6, 계수!$D$37:$F$39, 3, TRUE)+VLOOKUP($C6, 계수!$D$41:$F$43, 3, TRUE)+VLOOKUP($D6, 계수!$D$45:$F$47, 3, TRUE)+VLOOKUP($E6, 계수!$D$49:$F$51, 3, TRUE)</f>
        <v>37</v>
      </c>
      <c r="J6" s="5">
        <f t="shared" si="0"/>
        <v>37</v>
      </c>
      <c r="K6" s="5" t="str" cm="1">
        <f t="array" ref="K6">_xlfn.IFS(J6=G6,"Iris-virginica", J6=H6, "Iris-setosa", J6=I6, "Iris-versicolor")</f>
        <v>Iris-versicolor</v>
      </c>
      <c r="L6" s="6">
        <f t="shared" si="1"/>
        <v>1</v>
      </c>
    </row>
    <row r="7" spans="1:15" ht="15.75" customHeight="1" x14ac:dyDescent="0.3">
      <c r="A7" s="5">
        <v>6</v>
      </c>
      <c r="B7" s="5">
        <v>6.1</v>
      </c>
      <c r="C7" s="5">
        <v>2.9</v>
      </c>
      <c r="D7" s="5">
        <v>4.7</v>
      </c>
      <c r="E7" s="5">
        <v>1.4</v>
      </c>
      <c r="F7" s="5" t="s">
        <v>15</v>
      </c>
      <c r="G7" s="5">
        <f>VLOOKUP($B7, 계수!$D$3:$F$5, 3, TRUE)+VLOOKUP($C7, 계수!$D$7:$F$9, 3, TRUE)+VLOOKUP($D7, 계수!$D$11:$F$13, 3, TRUE)+VLOOKUP($E7, 계수!$D$15:$F$17, 3, TRUE)</f>
        <v>17</v>
      </c>
      <c r="H7" s="5">
        <f>VLOOKUP($B7, 계수!$D$20:$F$22, 3, TRUE)+VLOOKUP($C7, 계수!$D$24:$F$26, 3, TRUE)+VLOOKUP($D7, 계수!$D$28:$F$30, 3, TRUE)+VLOOKUP($E7, 계수!$D$32:$F$34, 3, TRUE)</f>
        <v>31</v>
      </c>
      <c r="I7" s="5">
        <f>VLOOKUP($B7, 계수!$D$37:$F$39, 3, TRUE)+VLOOKUP($C7, 계수!$D$41:$F$43, 3, TRUE)+VLOOKUP($D7, 계수!$D$45:$F$47, 3, TRUE)+VLOOKUP($E7, 계수!$D$49:$F$51, 3, TRUE)</f>
        <v>38</v>
      </c>
      <c r="J7" s="5">
        <f t="shared" si="0"/>
        <v>38</v>
      </c>
      <c r="K7" s="5" t="str" cm="1">
        <f t="array" ref="K7">_xlfn.IFS(J7=G7,"Iris-virginica", J7=H7, "Iris-setosa", J7=I7, "Iris-versicolor")</f>
        <v>Iris-versicolor</v>
      </c>
      <c r="L7" s="6">
        <f t="shared" si="1"/>
        <v>1</v>
      </c>
    </row>
    <row r="8" spans="1:15" ht="15.75" customHeight="1" x14ac:dyDescent="0.3">
      <c r="A8" s="5">
        <v>7</v>
      </c>
      <c r="B8" s="5">
        <v>6.1</v>
      </c>
      <c r="C8" s="5">
        <v>2.8</v>
      </c>
      <c r="D8" s="5">
        <v>4</v>
      </c>
      <c r="E8" s="5">
        <v>1.3</v>
      </c>
      <c r="F8" s="5" t="s">
        <v>15</v>
      </c>
      <c r="G8" s="5">
        <f>VLOOKUP($B8, 계수!$D$3:$F$5, 3, TRUE)+VLOOKUP($C8, 계수!$D$7:$F$9, 3, TRUE)+VLOOKUP($D8, 계수!$D$11:$F$13, 3, TRUE)+VLOOKUP($E8, 계수!$D$15:$F$17, 3, TRUE)</f>
        <v>17</v>
      </c>
      <c r="H8" s="5">
        <f>VLOOKUP($B8, 계수!$D$20:$F$22, 3, TRUE)+VLOOKUP($C8, 계수!$D$24:$F$26, 3, TRUE)+VLOOKUP($D8, 계수!$D$28:$F$30, 3, TRUE)+VLOOKUP($E8, 계수!$D$32:$F$34, 3, TRUE)</f>
        <v>31</v>
      </c>
      <c r="I8" s="5">
        <f>VLOOKUP($B8, 계수!$D$37:$F$39, 3, TRUE)+VLOOKUP($C8, 계수!$D$41:$F$43, 3, TRUE)+VLOOKUP($D8, 계수!$D$45:$F$47, 3, TRUE)+VLOOKUP($E8, 계수!$D$49:$F$51, 3, TRUE)</f>
        <v>38</v>
      </c>
      <c r="J8" s="5">
        <f t="shared" si="0"/>
        <v>38</v>
      </c>
      <c r="K8" s="5" t="str" cm="1">
        <f t="array" ref="K8">_xlfn.IFS(J8=G8,"Iris-virginica", J8=H8, "Iris-setosa", J8=I8, "Iris-versicolor")</f>
        <v>Iris-versicolor</v>
      </c>
      <c r="L8" s="6">
        <f t="shared" si="1"/>
        <v>1</v>
      </c>
    </row>
    <row r="9" spans="1:15" ht="15.75" customHeight="1" x14ac:dyDescent="0.3">
      <c r="A9" s="5">
        <v>8</v>
      </c>
      <c r="B9" s="5">
        <v>7.7</v>
      </c>
      <c r="C9" s="5">
        <v>2.8</v>
      </c>
      <c r="D9" s="5">
        <v>6.7</v>
      </c>
      <c r="E9" s="5">
        <v>2</v>
      </c>
      <c r="F9" s="5" t="s">
        <v>12</v>
      </c>
      <c r="G9" s="5">
        <f>VLOOKUP($B9, 계수!$D$3:$F$5, 3, TRUE)+VLOOKUP($C9, 계수!$D$7:$F$9, 3, TRUE)+VLOOKUP($D9, 계수!$D$11:$F$13, 3, TRUE)+VLOOKUP($E9, 계수!$D$15:$F$17, 3, TRUE)</f>
        <v>38</v>
      </c>
      <c r="H9" s="5">
        <f>VLOOKUP($B9, 계수!$D$20:$F$22, 3, TRUE)+VLOOKUP($C9, 계수!$D$24:$F$26, 3, TRUE)+VLOOKUP($D9, 계수!$D$28:$F$30, 3, TRUE)+VLOOKUP($E9, 계수!$D$32:$F$34, 3, TRUE)</f>
        <v>42</v>
      </c>
      <c r="I9" s="5">
        <f>VLOOKUP($B9, 계수!$D$37:$F$39, 3, TRUE)+VLOOKUP($C9, 계수!$D$41:$F$43, 3, TRUE)+VLOOKUP($D9, 계수!$D$45:$F$47, 3, TRUE)+VLOOKUP($E9, 계수!$D$49:$F$51, 3, TRUE)</f>
        <v>27</v>
      </c>
      <c r="J9" s="5">
        <f t="shared" si="0"/>
        <v>42</v>
      </c>
      <c r="K9" s="5" t="str" cm="1">
        <f t="array" ref="K9">_xlfn.IFS(J9=G9,"Iris-virginica", J9=H9, "Iris-setosa", J9=I9, "Iris-versicolor")</f>
        <v>Iris-setosa</v>
      </c>
      <c r="L9" s="6">
        <f t="shared" si="1"/>
        <v>0</v>
      </c>
    </row>
    <row r="10" spans="1:15" ht="15.75" customHeight="1" x14ac:dyDescent="0.3">
      <c r="A10" s="5">
        <v>9</v>
      </c>
      <c r="B10" s="5">
        <v>4.8</v>
      </c>
      <c r="C10" s="5">
        <v>3.4</v>
      </c>
      <c r="D10" s="5">
        <v>1.9</v>
      </c>
      <c r="E10" s="5">
        <v>0.2</v>
      </c>
      <c r="F10" s="5" t="s">
        <v>14</v>
      </c>
      <c r="G10" s="5">
        <f>VLOOKUP($B10, 계수!$D$3:$F$5, 3, TRUE)+VLOOKUP($C10, 계수!$D$7:$F$9, 3, TRUE)+VLOOKUP($D10, 계수!$D$11:$F$13, 3, TRUE)+VLOOKUP($E10, 계수!$D$15:$F$17, 3, TRUE)</f>
        <v>35</v>
      </c>
      <c r="H10" s="5">
        <f>VLOOKUP($B10, 계수!$D$20:$F$22, 3, TRUE)+VLOOKUP($C10, 계수!$D$24:$F$26, 3, TRUE)+VLOOKUP($D10, 계수!$D$28:$F$30, 3, TRUE)+VLOOKUP($E10, 계수!$D$32:$F$34, 3, TRUE)</f>
        <v>52</v>
      </c>
      <c r="I10" s="5">
        <f>VLOOKUP($B10, 계수!$D$37:$F$39, 3, TRUE)+VLOOKUP($C10, 계수!$D$41:$F$43, 3, TRUE)+VLOOKUP($D10, 계수!$D$45:$F$47, 3, TRUE)+VLOOKUP($E10, 계수!$D$49:$F$51, 3, TRUE)</f>
        <v>40</v>
      </c>
      <c r="J10" s="5">
        <f t="shared" si="0"/>
        <v>52</v>
      </c>
      <c r="K10" s="5" t="str" cm="1">
        <f t="array" ref="K10">_xlfn.IFS(J10=G10,"Iris-virginica", J10=H10, "Iris-setosa", J10=I10, "Iris-versicolor")</f>
        <v>Iris-setosa</v>
      </c>
      <c r="L10" s="6">
        <f t="shared" si="1"/>
        <v>1</v>
      </c>
    </row>
    <row r="11" spans="1:15" ht="15.75" customHeight="1" x14ac:dyDescent="0.3">
      <c r="A11" s="5">
        <v>10</v>
      </c>
      <c r="B11" s="5">
        <v>6</v>
      </c>
      <c r="C11" s="5">
        <v>2.9</v>
      </c>
      <c r="D11" s="5">
        <v>4.5</v>
      </c>
      <c r="E11" s="5">
        <v>1.5</v>
      </c>
      <c r="F11" s="5" t="s">
        <v>15</v>
      </c>
      <c r="G11" s="5">
        <f>VLOOKUP($B11, 계수!$D$3:$F$5, 3, TRUE)+VLOOKUP($C11, 계수!$D$7:$F$9, 3, TRUE)+VLOOKUP($D11, 계수!$D$11:$F$13, 3, TRUE)+VLOOKUP($E11, 계수!$D$15:$F$17, 3, TRUE)</f>
        <v>17</v>
      </c>
      <c r="H11" s="5">
        <f>VLOOKUP($B11, 계수!$D$20:$F$22, 3, TRUE)+VLOOKUP($C11, 계수!$D$24:$F$26, 3, TRUE)+VLOOKUP($D11, 계수!$D$28:$F$30, 3, TRUE)+VLOOKUP($E11, 계수!$D$32:$F$34, 3, TRUE)</f>
        <v>31</v>
      </c>
      <c r="I11" s="5">
        <f>VLOOKUP($B11, 계수!$D$37:$F$39, 3, TRUE)+VLOOKUP($C11, 계수!$D$41:$F$43, 3, TRUE)+VLOOKUP($D11, 계수!$D$45:$F$47, 3, TRUE)+VLOOKUP($E11, 계수!$D$49:$F$51, 3, TRUE)</f>
        <v>38</v>
      </c>
      <c r="J11" s="5">
        <f t="shared" si="0"/>
        <v>38</v>
      </c>
      <c r="K11" s="5" t="str" cm="1">
        <f t="array" ref="K11">_xlfn.IFS(J11=G11,"Iris-virginica", J11=H11, "Iris-setosa", J11=I11, "Iris-versicolor")</f>
        <v>Iris-versicolor</v>
      </c>
      <c r="L11" s="6">
        <f t="shared" si="1"/>
        <v>1</v>
      </c>
    </row>
    <row r="12" spans="1:15" ht="15.75" customHeight="1" x14ac:dyDescent="0.3">
      <c r="A12" s="5">
        <v>11</v>
      </c>
      <c r="B12" s="5">
        <v>4.9000000000000004</v>
      </c>
      <c r="C12" s="5">
        <v>2.5</v>
      </c>
      <c r="D12" s="5">
        <v>4.5</v>
      </c>
      <c r="E12" s="5">
        <v>1.7</v>
      </c>
      <c r="F12" s="5" t="s">
        <v>12</v>
      </c>
      <c r="G12" s="5">
        <f>VLOOKUP($B12, 계수!$D$3:$F$5, 3, TRUE)+VLOOKUP($C12, 계수!$D$7:$F$9, 3, TRUE)+VLOOKUP($D12, 계수!$D$11:$F$13, 3, TRUE)+VLOOKUP($E12, 계수!$D$15:$F$17, 3, TRUE)</f>
        <v>13</v>
      </c>
      <c r="H12" s="5">
        <f>VLOOKUP($B12, 계수!$D$20:$F$22, 3, TRUE)+VLOOKUP($C12, 계수!$D$24:$F$26, 3, TRUE)+VLOOKUP($D12, 계수!$D$28:$F$30, 3, TRUE)+VLOOKUP($E12, 계수!$D$32:$F$34, 3, TRUE)</f>
        <v>22</v>
      </c>
      <c r="I12" s="5">
        <f>VLOOKUP($B12, 계수!$D$37:$F$39, 3, TRUE)+VLOOKUP($C12, 계수!$D$41:$F$43, 3, TRUE)+VLOOKUP($D12, 계수!$D$45:$F$47, 3, TRUE)+VLOOKUP($E12, 계수!$D$49:$F$51, 3, TRUE)</f>
        <v>35</v>
      </c>
      <c r="J12" s="5">
        <f t="shared" si="0"/>
        <v>35</v>
      </c>
      <c r="K12" s="5" t="str" cm="1">
        <f t="array" ref="K12">_xlfn.IFS(J12=G12,"Iris-virginica", J12=H12, "Iris-setosa", J12=I12, "Iris-versicolor")</f>
        <v>Iris-versicolor</v>
      </c>
      <c r="L12" s="6">
        <f t="shared" si="1"/>
        <v>0</v>
      </c>
    </row>
    <row r="13" spans="1:15" ht="15.75" customHeight="1" x14ac:dyDescent="0.3">
      <c r="A13" s="5">
        <v>12</v>
      </c>
      <c r="B13" s="5">
        <v>4.7</v>
      </c>
      <c r="C13" s="5">
        <v>3.2</v>
      </c>
      <c r="D13" s="5">
        <v>1.3</v>
      </c>
      <c r="E13" s="5">
        <v>0.2</v>
      </c>
      <c r="F13" s="5" t="s">
        <v>14</v>
      </c>
      <c r="G13" s="5">
        <f>VLOOKUP($B13, 계수!$D$3:$F$5, 3, TRUE)+VLOOKUP($C13, 계수!$D$7:$F$9, 3, TRUE)+VLOOKUP($D13, 계수!$D$11:$F$13, 3, TRUE)+VLOOKUP($E13, 계수!$D$15:$F$17, 3, TRUE)</f>
        <v>28</v>
      </c>
      <c r="H13" s="5">
        <f>VLOOKUP($B13, 계수!$D$20:$F$22, 3, TRUE)+VLOOKUP($C13, 계수!$D$24:$F$26, 3, TRUE)+VLOOKUP($D13, 계수!$D$28:$F$30, 3, TRUE)+VLOOKUP($E13, 계수!$D$32:$F$34, 3, TRUE)</f>
        <v>50</v>
      </c>
      <c r="I13" s="5">
        <f>VLOOKUP($B13, 계수!$D$37:$F$39, 3, TRUE)+VLOOKUP($C13, 계수!$D$41:$F$43, 3, TRUE)+VLOOKUP($D13, 계수!$D$45:$F$47, 3, TRUE)+VLOOKUP($E13, 계수!$D$49:$F$51, 3, TRUE)</f>
        <v>37</v>
      </c>
      <c r="J13" s="5">
        <f t="shared" si="0"/>
        <v>50</v>
      </c>
      <c r="K13" s="5" t="str" cm="1">
        <f t="array" ref="K13">_xlfn.IFS(J13=G13,"Iris-virginica", J13=H13, "Iris-setosa", J13=I13, "Iris-versicolor")</f>
        <v>Iris-setosa</v>
      </c>
      <c r="L13" s="6">
        <f t="shared" si="1"/>
        <v>1</v>
      </c>
    </row>
    <row r="14" spans="1:15" ht="15.75" customHeight="1" x14ac:dyDescent="0.3">
      <c r="A14" s="5">
        <v>13</v>
      </c>
      <c r="B14" s="5">
        <v>4.9000000000000004</v>
      </c>
      <c r="C14" s="5">
        <v>3.1</v>
      </c>
      <c r="D14" s="5">
        <v>1.5</v>
      </c>
      <c r="E14" s="5">
        <v>0.1</v>
      </c>
      <c r="F14" s="5" t="s">
        <v>14</v>
      </c>
      <c r="G14" s="5">
        <f>VLOOKUP($B14, 계수!$D$3:$F$5, 3, TRUE)+VLOOKUP($C14, 계수!$D$7:$F$9, 3, TRUE)+VLOOKUP($D14, 계수!$D$11:$F$13, 3, TRUE)+VLOOKUP($E14, 계수!$D$15:$F$17, 3, TRUE)</f>
        <v>28</v>
      </c>
      <c r="H14" s="5">
        <f>VLOOKUP($B14, 계수!$D$20:$F$22, 3, TRUE)+VLOOKUP($C14, 계수!$D$24:$F$26, 3, TRUE)+VLOOKUP($D14, 계수!$D$28:$F$30, 3, TRUE)+VLOOKUP($E14, 계수!$D$32:$F$34, 3, TRUE)</f>
        <v>50</v>
      </c>
      <c r="I14" s="5">
        <f>VLOOKUP($B14, 계수!$D$37:$F$39, 3, TRUE)+VLOOKUP($C14, 계수!$D$41:$F$43, 3, TRUE)+VLOOKUP($D14, 계수!$D$45:$F$47, 3, TRUE)+VLOOKUP($E14, 계수!$D$49:$F$51, 3, TRUE)</f>
        <v>37</v>
      </c>
      <c r="J14" s="5">
        <f t="shared" si="0"/>
        <v>50</v>
      </c>
      <c r="K14" s="5" t="str" cm="1">
        <f t="array" ref="K14">_xlfn.IFS(J14=G14,"Iris-virginica", J14=H14, "Iris-setosa", J14=I14, "Iris-versicolor")</f>
        <v>Iris-setosa</v>
      </c>
      <c r="L14" s="6">
        <f t="shared" si="1"/>
        <v>1</v>
      </c>
    </row>
    <row r="15" spans="1:15" ht="15.75" customHeight="1" x14ac:dyDescent="0.3">
      <c r="A15" s="5">
        <v>14</v>
      </c>
      <c r="B15" s="5">
        <v>6.9</v>
      </c>
      <c r="C15" s="5">
        <v>3.1</v>
      </c>
      <c r="D15" s="5">
        <v>4.9000000000000004</v>
      </c>
      <c r="E15" s="5">
        <v>1.5</v>
      </c>
      <c r="F15" s="5" t="s">
        <v>15</v>
      </c>
      <c r="G15" s="5">
        <f>VLOOKUP($B15, 계수!$D$3:$F$5, 3, TRUE)+VLOOKUP($C15, 계수!$D$7:$F$9, 3, TRUE)+VLOOKUP($D15, 계수!$D$11:$F$13, 3, TRUE)+VLOOKUP($E15, 계수!$D$15:$F$17, 3, TRUE)</f>
        <v>16</v>
      </c>
      <c r="H15" s="5">
        <f>VLOOKUP($B15, 계수!$D$20:$F$22, 3, TRUE)+VLOOKUP($C15, 계수!$D$24:$F$26, 3, TRUE)+VLOOKUP($D15, 계수!$D$28:$F$30, 3, TRUE)+VLOOKUP($E15, 계수!$D$32:$F$34, 3, TRUE)</f>
        <v>37</v>
      </c>
      <c r="I15" s="5">
        <f>VLOOKUP($B15, 계수!$D$37:$F$39, 3, TRUE)+VLOOKUP($C15, 계수!$D$41:$F$43, 3, TRUE)+VLOOKUP($D15, 계수!$D$45:$F$47, 3, TRUE)+VLOOKUP($E15, 계수!$D$49:$F$51, 3, TRUE)</f>
        <v>29</v>
      </c>
      <c r="J15" s="5">
        <f t="shared" si="0"/>
        <v>37</v>
      </c>
      <c r="K15" s="5" t="str" cm="1">
        <f t="array" ref="K15">_xlfn.IFS(J15=G15,"Iris-virginica", J15=H15, "Iris-setosa", J15=I15, "Iris-versicolor")</f>
        <v>Iris-setosa</v>
      </c>
      <c r="L15" s="6">
        <f t="shared" si="1"/>
        <v>0</v>
      </c>
    </row>
    <row r="16" spans="1:15" ht="15.75" customHeight="1" x14ac:dyDescent="0.3">
      <c r="A16" s="5">
        <v>15</v>
      </c>
      <c r="B16" s="5">
        <v>6</v>
      </c>
      <c r="C16" s="5">
        <v>2.2000000000000002</v>
      </c>
      <c r="D16" s="5">
        <v>4</v>
      </c>
      <c r="E16" s="5">
        <v>1</v>
      </c>
      <c r="F16" s="5" t="s">
        <v>15</v>
      </c>
      <c r="G16" s="5">
        <f>VLOOKUP($B16, 계수!$D$3:$F$5, 3, TRUE)+VLOOKUP($C16, 계수!$D$7:$F$9, 3, TRUE)+VLOOKUP($D16, 계수!$D$11:$F$13, 3, TRUE)+VLOOKUP($E16, 계수!$D$15:$F$17, 3, TRUE)</f>
        <v>21</v>
      </c>
      <c r="H16" s="5">
        <f>VLOOKUP($B16, 계수!$D$20:$F$22, 3, TRUE)+VLOOKUP($C16, 계수!$D$24:$F$26, 3, TRUE)+VLOOKUP($D16, 계수!$D$28:$F$30, 3, TRUE)+VLOOKUP($E16, 계수!$D$32:$F$34, 3, TRUE)</f>
        <v>24</v>
      </c>
      <c r="I16" s="5">
        <f>VLOOKUP($B16, 계수!$D$37:$F$39, 3, TRUE)+VLOOKUP($C16, 계수!$D$41:$F$43, 3, TRUE)+VLOOKUP($D16, 계수!$D$45:$F$47, 3, TRUE)+VLOOKUP($E16, 계수!$D$49:$F$51, 3, TRUE)</f>
        <v>37</v>
      </c>
      <c r="J16" s="5">
        <f t="shared" si="0"/>
        <v>37</v>
      </c>
      <c r="K16" s="5" t="str" cm="1">
        <f t="array" ref="K16">_xlfn.IFS(J16=G16,"Iris-virginica", J16=H16, "Iris-setosa", J16=I16, "Iris-versicolor")</f>
        <v>Iris-versicolor</v>
      </c>
      <c r="L16" s="6">
        <f t="shared" si="1"/>
        <v>1</v>
      </c>
    </row>
    <row r="17" spans="1:12" ht="15.75" customHeight="1" x14ac:dyDescent="0.3">
      <c r="A17" s="5">
        <v>16</v>
      </c>
      <c r="B17" s="5">
        <v>6</v>
      </c>
      <c r="C17" s="5">
        <v>2.7</v>
      </c>
      <c r="D17" s="5">
        <v>5.0999999999999996</v>
      </c>
      <c r="E17" s="5">
        <v>1.6</v>
      </c>
      <c r="F17" s="5" t="s">
        <v>15</v>
      </c>
      <c r="G17" s="5">
        <f>VLOOKUP($B17, 계수!$D$3:$F$5, 3, TRUE)+VLOOKUP($C17, 계수!$D$7:$F$9, 3, TRUE)+VLOOKUP($D17, 계수!$D$11:$F$13, 3, TRUE)+VLOOKUP($E17, 계수!$D$15:$F$17, 3, TRUE)</f>
        <v>22</v>
      </c>
      <c r="H17" s="5">
        <f>VLOOKUP($B17, 계수!$D$20:$F$22, 3, TRUE)+VLOOKUP($C17, 계수!$D$24:$F$26, 3, TRUE)+VLOOKUP($D17, 계수!$D$28:$F$30, 3, TRUE)+VLOOKUP($E17, 계수!$D$32:$F$34, 3, TRUE)</f>
        <v>28</v>
      </c>
      <c r="I17" s="5">
        <f>VLOOKUP($B17, 계수!$D$37:$F$39, 3, TRUE)+VLOOKUP($C17, 계수!$D$41:$F$43, 3, TRUE)+VLOOKUP($D17, 계수!$D$45:$F$47, 3, TRUE)+VLOOKUP($E17, 계수!$D$49:$F$51, 3, TRUE)</f>
        <v>30</v>
      </c>
      <c r="J17" s="5">
        <f t="shared" si="0"/>
        <v>30</v>
      </c>
      <c r="K17" s="5" t="str" cm="1">
        <f t="array" ref="K17">_xlfn.IFS(J17=G17,"Iris-virginica", J17=H17, "Iris-setosa", J17=I17, "Iris-versicolor")</f>
        <v>Iris-versicolor</v>
      </c>
      <c r="L17" s="6">
        <f t="shared" si="1"/>
        <v>1</v>
      </c>
    </row>
    <row r="18" spans="1:12" ht="15.75" customHeight="1" x14ac:dyDescent="0.3">
      <c r="A18" s="5">
        <v>17</v>
      </c>
      <c r="B18" s="5">
        <v>7.7</v>
      </c>
      <c r="C18" s="5">
        <v>3.8</v>
      </c>
      <c r="D18" s="5">
        <v>6.7</v>
      </c>
      <c r="E18" s="5">
        <v>2.2000000000000002</v>
      </c>
      <c r="F18" s="5" t="s">
        <v>12</v>
      </c>
      <c r="G18" s="5">
        <f>VLOOKUP($B18, 계수!$D$3:$F$5, 3, TRUE)+VLOOKUP($C18, 계수!$D$7:$F$9, 3, TRUE)+VLOOKUP($D18, 계수!$D$11:$F$13, 3, TRUE)+VLOOKUP($E18, 계수!$D$15:$F$17, 3, TRUE)</f>
        <v>42</v>
      </c>
      <c r="H18" s="5">
        <f>VLOOKUP($B18, 계수!$D$20:$F$22, 3, TRUE)+VLOOKUP($C18, 계수!$D$24:$F$26, 3, TRUE)+VLOOKUP($D18, 계수!$D$28:$F$30, 3, TRUE)+VLOOKUP($E18, 계수!$D$32:$F$34, 3, TRUE)</f>
        <v>54</v>
      </c>
      <c r="I18" s="5">
        <f>VLOOKUP($B18, 계수!$D$37:$F$39, 3, TRUE)+VLOOKUP($C18, 계수!$D$41:$F$43, 3, TRUE)+VLOOKUP($D18, 계수!$D$45:$F$47, 3, TRUE)+VLOOKUP($E18, 계수!$D$49:$F$51, 3, TRUE)</f>
        <v>25</v>
      </c>
      <c r="J18" s="5">
        <f t="shared" si="0"/>
        <v>54</v>
      </c>
      <c r="K18" s="5" t="str" cm="1">
        <f t="array" ref="K18">_xlfn.IFS(J18=G18,"Iris-virginica", J18=H18, "Iris-setosa", J18=I18, "Iris-versicolor")</f>
        <v>Iris-setosa</v>
      </c>
      <c r="L18" s="6">
        <f t="shared" si="1"/>
        <v>0</v>
      </c>
    </row>
    <row r="19" spans="1:12" ht="15.75" customHeight="1" x14ac:dyDescent="0.3">
      <c r="A19" s="5">
        <v>18</v>
      </c>
      <c r="B19" s="5">
        <v>5.0999999999999996</v>
      </c>
      <c r="C19" s="5">
        <v>2.5</v>
      </c>
      <c r="D19" s="5">
        <v>3</v>
      </c>
      <c r="E19" s="5">
        <v>1.1000000000000001</v>
      </c>
      <c r="F19" s="5" t="s">
        <v>15</v>
      </c>
      <c r="G19" s="5">
        <f>VLOOKUP($B19, 계수!$D$3:$F$5, 3, TRUE)+VLOOKUP($C19, 계수!$D$7:$F$9, 3, TRUE)+VLOOKUP($D19, 계수!$D$11:$F$13, 3, TRUE)+VLOOKUP($E19, 계수!$D$15:$F$17, 3, TRUE)</f>
        <v>21</v>
      </c>
      <c r="H19" s="5">
        <f>VLOOKUP($B19, 계수!$D$20:$F$22, 3, TRUE)+VLOOKUP($C19, 계수!$D$24:$F$26, 3, TRUE)+VLOOKUP($D19, 계수!$D$28:$F$30, 3, TRUE)+VLOOKUP($E19, 계수!$D$32:$F$34, 3, TRUE)</f>
        <v>24</v>
      </c>
      <c r="I19" s="5">
        <f>VLOOKUP($B19, 계수!$D$37:$F$39, 3, TRUE)+VLOOKUP($C19, 계수!$D$41:$F$43, 3, TRUE)+VLOOKUP($D19, 계수!$D$45:$F$47, 3, TRUE)+VLOOKUP($E19, 계수!$D$49:$F$51, 3, TRUE)</f>
        <v>37</v>
      </c>
      <c r="J19" s="5">
        <f t="shared" si="0"/>
        <v>37</v>
      </c>
      <c r="K19" s="5" t="str" cm="1">
        <f t="array" ref="K19">_xlfn.IFS(J19=G19,"Iris-virginica", J19=H19, "Iris-setosa", J19=I19, "Iris-versicolor")</f>
        <v>Iris-versicolor</v>
      </c>
      <c r="L19" s="6">
        <f t="shared" si="1"/>
        <v>1</v>
      </c>
    </row>
    <row r="20" spans="1:12" ht="15.75" customHeight="1" x14ac:dyDescent="0.3">
      <c r="A20" s="5">
        <v>19</v>
      </c>
      <c r="B20" s="5">
        <v>5</v>
      </c>
      <c r="C20" s="5">
        <v>3.2</v>
      </c>
      <c r="D20" s="5">
        <v>1.2</v>
      </c>
      <c r="E20" s="5">
        <v>0.2</v>
      </c>
      <c r="F20" s="5" t="s">
        <v>14</v>
      </c>
      <c r="G20" s="5">
        <f>VLOOKUP($B20, 계수!$D$3:$F$5, 3, TRUE)+VLOOKUP($C20, 계수!$D$7:$F$9, 3, TRUE)+VLOOKUP($D20, 계수!$D$11:$F$13, 3, TRUE)+VLOOKUP($E20, 계수!$D$15:$F$17, 3, TRUE)</f>
        <v>28</v>
      </c>
      <c r="H20" s="5">
        <f>VLOOKUP($B20, 계수!$D$20:$F$22, 3, TRUE)+VLOOKUP($C20, 계수!$D$24:$F$26, 3, TRUE)+VLOOKUP($D20, 계수!$D$28:$F$30, 3, TRUE)+VLOOKUP($E20, 계수!$D$32:$F$34, 3, TRUE)</f>
        <v>50</v>
      </c>
      <c r="I20" s="5">
        <f>VLOOKUP($B20, 계수!$D$37:$F$39, 3, TRUE)+VLOOKUP($C20, 계수!$D$41:$F$43, 3, TRUE)+VLOOKUP($D20, 계수!$D$45:$F$47, 3, TRUE)+VLOOKUP($E20, 계수!$D$49:$F$51, 3, TRUE)</f>
        <v>37</v>
      </c>
      <c r="J20" s="5">
        <f t="shared" si="0"/>
        <v>50</v>
      </c>
      <c r="K20" s="5" t="str" cm="1">
        <f t="array" ref="K20">_xlfn.IFS(J20=G20,"Iris-virginica", J20=H20, "Iris-setosa", J20=I20, "Iris-versicolor")</f>
        <v>Iris-setosa</v>
      </c>
      <c r="L20" s="6">
        <f t="shared" si="1"/>
        <v>1</v>
      </c>
    </row>
    <row r="21" spans="1:12" ht="15.75" customHeight="1" x14ac:dyDescent="0.3">
      <c r="A21" s="5">
        <v>20</v>
      </c>
      <c r="B21" s="5">
        <v>5</v>
      </c>
      <c r="C21" s="5">
        <v>3.4</v>
      </c>
      <c r="D21" s="5">
        <v>1.6</v>
      </c>
      <c r="E21" s="5">
        <v>0.4</v>
      </c>
      <c r="F21" s="5" t="s">
        <v>14</v>
      </c>
      <c r="G21" s="5">
        <f>VLOOKUP($B21, 계수!$D$3:$F$5, 3, TRUE)+VLOOKUP($C21, 계수!$D$7:$F$9, 3, TRUE)+VLOOKUP($D21, 계수!$D$11:$F$13, 3, TRUE)+VLOOKUP($E21, 계수!$D$15:$F$17, 3, TRUE)</f>
        <v>32</v>
      </c>
      <c r="H21" s="5">
        <f>VLOOKUP($B21, 계수!$D$20:$F$22, 3, TRUE)+VLOOKUP($C21, 계수!$D$24:$F$26, 3, TRUE)+VLOOKUP($D21, 계수!$D$28:$F$30, 3, TRUE)+VLOOKUP($E21, 계수!$D$32:$F$34, 3, TRUE)</f>
        <v>62</v>
      </c>
      <c r="I21" s="5">
        <f>VLOOKUP($B21, 계수!$D$37:$F$39, 3, TRUE)+VLOOKUP($C21, 계수!$D$41:$F$43, 3, TRUE)+VLOOKUP($D21, 계수!$D$45:$F$47, 3, TRUE)+VLOOKUP($E21, 계수!$D$49:$F$51, 3, TRUE)</f>
        <v>35</v>
      </c>
      <c r="J21" s="5">
        <f t="shared" si="0"/>
        <v>62</v>
      </c>
      <c r="K21" s="5" t="str" cm="1">
        <f t="array" ref="K21">_xlfn.IFS(J21=G21,"Iris-virginica", J21=H21, "Iris-setosa", J21=I21, "Iris-versicolor")</f>
        <v>Iris-setosa</v>
      </c>
      <c r="L21" s="6">
        <f t="shared" si="1"/>
        <v>1</v>
      </c>
    </row>
    <row r="22" spans="1:12" ht="15.75" customHeight="1" x14ac:dyDescent="0.3">
      <c r="A22" s="5">
        <v>21</v>
      </c>
      <c r="B22" s="5">
        <v>6.5</v>
      </c>
      <c r="C22" s="5">
        <v>3</v>
      </c>
      <c r="D22" s="5">
        <v>5.2</v>
      </c>
      <c r="E22" s="5">
        <v>2</v>
      </c>
      <c r="F22" s="5" t="s">
        <v>12</v>
      </c>
      <c r="G22" s="5">
        <f>VLOOKUP($B22, 계수!$D$3:$F$5, 3, TRUE)+VLOOKUP($C22, 계수!$D$7:$F$9, 3, TRUE)+VLOOKUP($D22, 계수!$D$11:$F$13, 3, TRUE)+VLOOKUP($E22, 계수!$D$15:$F$17, 3, TRUE)</f>
        <v>38</v>
      </c>
      <c r="H22" s="5">
        <f>VLOOKUP($B22, 계수!$D$20:$F$22, 3, TRUE)+VLOOKUP($C22, 계수!$D$24:$F$26, 3, TRUE)+VLOOKUP($D22, 계수!$D$28:$F$30, 3, TRUE)+VLOOKUP($E22, 계수!$D$32:$F$34, 3, TRUE)</f>
        <v>42</v>
      </c>
      <c r="I22" s="5">
        <f>VLOOKUP($B22, 계수!$D$37:$F$39, 3, TRUE)+VLOOKUP($C22, 계수!$D$41:$F$43, 3, TRUE)+VLOOKUP($D22, 계수!$D$45:$F$47, 3, TRUE)+VLOOKUP($E22, 계수!$D$49:$F$51, 3, TRUE)</f>
        <v>27</v>
      </c>
      <c r="J22" s="5">
        <f t="shared" si="0"/>
        <v>42</v>
      </c>
      <c r="K22" s="5" t="str" cm="1">
        <f t="array" ref="K22">_xlfn.IFS(J22=G22,"Iris-virginica", J22=H22, "Iris-setosa", J22=I22, "Iris-versicolor")</f>
        <v>Iris-setosa</v>
      </c>
      <c r="L22" s="6">
        <f t="shared" si="1"/>
        <v>0</v>
      </c>
    </row>
    <row r="23" spans="1:12" ht="15.75" customHeight="1" x14ac:dyDescent="0.3">
      <c r="A23" s="5">
        <v>22</v>
      </c>
      <c r="B23" s="5">
        <v>4.8</v>
      </c>
      <c r="C23" s="5">
        <v>3</v>
      </c>
      <c r="D23" s="5">
        <v>1.4</v>
      </c>
      <c r="E23" s="5">
        <v>0.3</v>
      </c>
      <c r="F23" s="5" t="s">
        <v>14</v>
      </c>
      <c r="G23" s="5">
        <f>VLOOKUP($B23, 계수!$D$3:$F$5, 3, TRUE)+VLOOKUP($C23, 계수!$D$7:$F$9, 3, TRUE)+VLOOKUP($D23, 계수!$D$11:$F$13, 3, TRUE)+VLOOKUP($E23, 계수!$D$15:$F$17, 3, TRUE)</f>
        <v>28</v>
      </c>
      <c r="H23" s="5">
        <f>VLOOKUP($B23, 계수!$D$20:$F$22, 3, TRUE)+VLOOKUP($C23, 계수!$D$24:$F$26, 3, TRUE)+VLOOKUP($D23, 계수!$D$28:$F$30, 3, TRUE)+VLOOKUP($E23, 계수!$D$32:$F$34, 3, TRUE)</f>
        <v>50</v>
      </c>
      <c r="I23" s="5">
        <f>VLOOKUP($B23, 계수!$D$37:$F$39, 3, TRUE)+VLOOKUP($C23, 계수!$D$41:$F$43, 3, TRUE)+VLOOKUP($D23, 계수!$D$45:$F$47, 3, TRUE)+VLOOKUP($E23, 계수!$D$49:$F$51, 3, TRUE)</f>
        <v>37</v>
      </c>
      <c r="J23" s="5">
        <f t="shared" si="0"/>
        <v>50</v>
      </c>
      <c r="K23" s="5" t="str" cm="1">
        <f t="array" ref="K23">_xlfn.IFS(J23=G23,"Iris-virginica", J23=H23, "Iris-setosa", J23=I23, "Iris-versicolor")</f>
        <v>Iris-setosa</v>
      </c>
      <c r="L23" s="6">
        <f t="shared" si="1"/>
        <v>1</v>
      </c>
    </row>
    <row r="24" spans="1:12" ht="15.75" customHeight="1" x14ac:dyDescent="0.3">
      <c r="A24" s="5">
        <v>23</v>
      </c>
      <c r="B24" s="5">
        <v>5.8</v>
      </c>
      <c r="C24" s="5">
        <v>2.7</v>
      </c>
      <c r="D24" s="5">
        <v>3.9</v>
      </c>
      <c r="E24" s="5">
        <v>1.2</v>
      </c>
      <c r="F24" s="5" t="s">
        <v>15</v>
      </c>
      <c r="G24" s="5">
        <f>VLOOKUP($B24, 계수!$D$3:$F$5, 3, TRUE)+VLOOKUP($C24, 계수!$D$7:$F$9, 3, TRUE)+VLOOKUP($D24, 계수!$D$11:$F$13, 3, TRUE)+VLOOKUP($E24, 계수!$D$15:$F$17, 3, TRUE)</f>
        <v>21</v>
      </c>
      <c r="H24" s="5">
        <f>VLOOKUP($B24, 계수!$D$20:$F$22, 3, TRUE)+VLOOKUP($C24, 계수!$D$24:$F$26, 3, TRUE)+VLOOKUP($D24, 계수!$D$28:$F$30, 3, TRUE)+VLOOKUP($E24, 계수!$D$32:$F$34, 3, TRUE)</f>
        <v>24</v>
      </c>
      <c r="I24" s="5">
        <f>VLOOKUP($B24, 계수!$D$37:$F$39, 3, TRUE)+VLOOKUP($C24, 계수!$D$41:$F$43, 3, TRUE)+VLOOKUP($D24, 계수!$D$45:$F$47, 3, TRUE)+VLOOKUP($E24, 계수!$D$49:$F$51, 3, TRUE)</f>
        <v>37</v>
      </c>
      <c r="J24" s="5">
        <f t="shared" si="0"/>
        <v>37</v>
      </c>
      <c r="K24" s="5" t="str" cm="1">
        <f t="array" ref="K24">_xlfn.IFS(J24=G24,"Iris-virginica", J24=H24, "Iris-setosa", J24=I24, "Iris-versicolor")</f>
        <v>Iris-versicolor</v>
      </c>
      <c r="L24" s="6">
        <f t="shared" si="1"/>
        <v>1</v>
      </c>
    </row>
    <row r="25" spans="1:12" ht="15.75" customHeight="1" x14ac:dyDescent="0.3">
      <c r="A25" s="5">
        <v>24</v>
      </c>
      <c r="B25" s="5">
        <v>5.0999999999999996</v>
      </c>
      <c r="C25" s="5">
        <v>3.8</v>
      </c>
      <c r="D25" s="5">
        <v>1.6</v>
      </c>
      <c r="E25" s="5">
        <v>0.2</v>
      </c>
      <c r="F25" s="5" t="s">
        <v>14</v>
      </c>
      <c r="G25" s="5">
        <f>VLOOKUP($B25, 계수!$D$3:$F$5, 3, TRUE)+VLOOKUP($C25, 계수!$D$7:$F$9, 3, TRUE)+VLOOKUP($D25, 계수!$D$11:$F$13, 3, TRUE)+VLOOKUP($E25, 계수!$D$15:$F$17, 3, TRUE)</f>
        <v>40</v>
      </c>
      <c r="H25" s="5">
        <f>VLOOKUP($B25, 계수!$D$20:$F$22, 3, TRUE)+VLOOKUP($C25, 계수!$D$24:$F$26, 3, TRUE)+VLOOKUP($D25, 계수!$D$28:$F$30, 3, TRUE)+VLOOKUP($E25, 계수!$D$32:$F$34, 3, TRUE)</f>
        <v>64</v>
      </c>
      <c r="I25" s="5">
        <f>VLOOKUP($B25, 계수!$D$37:$F$39, 3, TRUE)+VLOOKUP($C25, 계수!$D$41:$F$43, 3, TRUE)+VLOOKUP($D25, 계수!$D$45:$F$47, 3, TRUE)+VLOOKUP($E25, 계수!$D$49:$F$51, 3, TRUE)</f>
        <v>37</v>
      </c>
      <c r="J25" s="5">
        <f t="shared" si="0"/>
        <v>64</v>
      </c>
      <c r="K25" s="5" t="str" cm="1">
        <f t="array" ref="K25">_xlfn.IFS(J25=G25,"Iris-virginica", J25=H25, "Iris-setosa", J25=I25, "Iris-versicolor")</f>
        <v>Iris-setosa</v>
      </c>
      <c r="L25" s="6">
        <f t="shared" si="1"/>
        <v>1</v>
      </c>
    </row>
    <row r="26" spans="1:12" ht="15.75" customHeight="1" x14ac:dyDescent="0.3">
      <c r="A26" s="5">
        <v>25</v>
      </c>
      <c r="B26" s="5">
        <v>5.5</v>
      </c>
      <c r="C26" s="5">
        <v>2.2999999999999998</v>
      </c>
      <c r="D26" s="5">
        <v>4</v>
      </c>
      <c r="E26" s="5">
        <v>1.3</v>
      </c>
      <c r="F26" s="5" t="s">
        <v>15</v>
      </c>
      <c r="G26" s="5">
        <f>VLOOKUP($B26, 계수!$D$3:$F$5, 3, TRUE)+VLOOKUP($C26, 계수!$D$7:$F$9, 3, TRUE)+VLOOKUP($D26, 계수!$D$11:$F$13, 3, TRUE)+VLOOKUP($E26, 계수!$D$15:$F$17, 3, TRUE)</f>
        <v>21</v>
      </c>
      <c r="H26" s="5">
        <f>VLOOKUP($B26, 계수!$D$20:$F$22, 3, TRUE)+VLOOKUP($C26, 계수!$D$24:$F$26, 3, TRUE)+VLOOKUP($D26, 계수!$D$28:$F$30, 3, TRUE)+VLOOKUP($E26, 계수!$D$32:$F$34, 3, TRUE)</f>
        <v>24</v>
      </c>
      <c r="I26" s="5">
        <f>VLOOKUP($B26, 계수!$D$37:$F$39, 3, TRUE)+VLOOKUP($C26, 계수!$D$41:$F$43, 3, TRUE)+VLOOKUP($D26, 계수!$D$45:$F$47, 3, TRUE)+VLOOKUP($E26, 계수!$D$49:$F$51, 3, TRUE)</f>
        <v>37</v>
      </c>
      <c r="J26" s="5">
        <f t="shared" si="0"/>
        <v>37</v>
      </c>
      <c r="K26" s="5" t="str" cm="1">
        <f t="array" ref="K26">_xlfn.IFS(J26=G26,"Iris-virginica", J26=H26, "Iris-setosa", J26=I26, "Iris-versicolor")</f>
        <v>Iris-versicolor</v>
      </c>
      <c r="L26" s="6">
        <f t="shared" si="1"/>
        <v>1</v>
      </c>
    </row>
    <row r="27" spans="1:12" ht="15.75" customHeight="1" x14ac:dyDescent="0.3">
      <c r="A27" s="5">
        <v>26</v>
      </c>
      <c r="B27" s="5">
        <v>6.5</v>
      </c>
      <c r="C27" s="5">
        <v>3</v>
      </c>
      <c r="D27" s="5">
        <v>5.8</v>
      </c>
      <c r="E27" s="5">
        <v>2.2000000000000002</v>
      </c>
      <c r="F27" s="5" t="s">
        <v>12</v>
      </c>
      <c r="G27" s="5">
        <f>VLOOKUP($B27, 계수!$D$3:$F$5, 3, TRUE)+VLOOKUP($C27, 계수!$D$7:$F$9, 3, TRUE)+VLOOKUP($D27, 계수!$D$11:$F$13, 3, TRUE)+VLOOKUP($E27, 계수!$D$15:$F$17, 3, TRUE)</f>
        <v>38</v>
      </c>
      <c r="H27" s="5">
        <f>VLOOKUP($B27, 계수!$D$20:$F$22, 3, TRUE)+VLOOKUP($C27, 계수!$D$24:$F$26, 3, TRUE)+VLOOKUP($D27, 계수!$D$28:$F$30, 3, TRUE)+VLOOKUP($E27, 계수!$D$32:$F$34, 3, TRUE)</f>
        <v>42</v>
      </c>
      <c r="I27" s="5">
        <f>VLOOKUP($B27, 계수!$D$37:$F$39, 3, TRUE)+VLOOKUP($C27, 계수!$D$41:$F$43, 3, TRUE)+VLOOKUP($D27, 계수!$D$45:$F$47, 3, TRUE)+VLOOKUP($E27, 계수!$D$49:$F$51, 3, TRUE)</f>
        <v>27</v>
      </c>
      <c r="J27" s="5">
        <f t="shared" si="0"/>
        <v>42</v>
      </c>
      <c r="K27" s="5" t="str" cm="1">
        <f t="array" ref="K27">_xlfn.IFS(J27=G27,"Iris-virginica", J27=H27, "Iris-setosa", J27=I27, "Iris-versicolor")</f>
        <v>Iris-setosa</v>
      </c>
      <c r="L27" s="6">
        <f t="shared" si="1"/>
        <v>0</v>
      </c>
    </row>
    <row r="28" spans="1:12" ht="15.75" customHeight="1" x14ac:dyDescent="0.3">
      <c r="A28" s="5">
        <v>27</v>
      </c>
      <c r="B28" s="5">
        <v>7</v>
      </c>
      <c r="C28" s="5">
        <v>3.2</v>
      </c>
      <c r="D28" s="5">
        <v>4.7</v>
      </c>
      <c r="E28" s="5">
        <v>1.4</v>
      </c>
      <c r="F28" s="5" t="s">
        <v>15</v>
      </c>
      <c r="G28" s="5">
        <f>VLOOKUP($B28, 계수!$D$3:$F$5, 3, TRUE)+VLOOKUP($C28, 계수!$D$7:$F$9, 3, TRUE)+VLOOKUP($D28, 계수!$D$11:$F$13, 3, TRUE)+VLOOKUP($E28, 계수!$D$15:$F$17, 3, TRUE)</f>
        <v>15</v>
      </c>
      <c r="H28" s="5">
        <f>VLOOKUP($B28, 계수!$D$20:$F$22, 3, TRUE)+VLOOKUP($C28, 계수!$D$24:$F$26, 3, TRUE)+VLOOKUP($D28, 계수!$D$28:$F$30, 3, TRUE)+VLOOKUP($E28, 계수!$D$32:$F$34, 3, TRUE)</f>
        <v>33</v>
      </c>
      <c r="I28" s="5">
        <f>VLOOKUP($B28, 계수!$D$37:$F$39, 3, TRUE)+VLOOKUP($C28, 계수!$D$41:$F$43, 3, TRUE)+VLOOKUP($D28, 계수!$D$45:$F$47, 3, TRUE)+VLOOKUP($E28, 계수!$D$49:$F$51, 3, TRUE)</f>
        <v>36</v>
      </c>
      <c r="J28" s="5">
        <f t="shared" si="0"/>
        <v>36</v>
      </c>
      <c r="K28" s="5" t="str" cm="1">
        <f t="array" ref="K28">_xlfn.IFS(J28=G28,"Iris-virginica", J28=H28, "Iris-setosa", J28=I28, "Iris-versicolor")</f>
        <v>Iris-versicolor</v>
      </c>
      <c r="L28" s="6">
        <f t="shared" si="1"/>
        <v>1</v>
      </c>
    </row>
    <row r="29" spans="1:12" ht="15.75" customHeight="1" x14ac:dyDescent="0.3">
      <c r="A29" s="5">
        <v>28</v>
      </c>
      <c r="B29" s="5">
        <v>6.6</v>
      </c>
      <c r="C29" s="5">
        <v>2.9</v>
      </c>
      <c r="D29" s="5">
        <v>4.5999999999999996</v>
      </c>
      <c r="E29" s="5">
        <v>1.3</v>
      </c>
      <c r="F29" s="5" t="s">
        <v>15</v>
      </c>
      <c r="G29" s="5">
        <f>VLOOKUP($B29, 계수!$D$3:$F$5, 3, TRUE)+VLOOKUP($C29, 계수!$D$7:$F$9, 3, TRUE)+VLOOKUP($D29, 계수!$D$11:$F$13, 3, TRUE)+VLOOKUP($E29, 계수!$D$15:$F$17, 3, TRUE)</f>
        <v>15</v>
      </c>
      <c r="H29" s="5">
        <f>VLOOKUP($B29, 계수!$D$20:$F$22, 3, TRUE)+VLOOKUP($C29, 계수!$D$24:$F$26, 3, TRUE)+VLOOKUP($D29, 계수!$D$28:$F$30, 3, TRUE)+VLOOKUP($E29, 계수!$D$32:$F$34, 3, TRUE)</f>
        <v>33</v>
      </c>
      <c r="I29" s="5">
        <f>VLOOKUP($B29, 계수!$D$37:$F$39, 3, TRUE)+VLOOKUP($C29, 계수!$D$41:$F$43, 3, TRUE)+VLOOKUP($D29, 계수!$D$45:$F$47, 3, TRUE)+VLOOKUP($E29, 계수!$D$49:$F$51, 3, TRUE)</f>
        <v>36</v>
      </c>
      <c r="J29" s="5">
        <f t="shared" si="0"/>
        <v>36</v>
      </c>
      <c r="K29" s="5" t="str" cm="1">
        <f t="array" ref="K29">_xlfn.IFS(J29=G29,"Iris-virginica", J29=H29, "Iris-setosa", J29=I29, "Iris-versicolor")</f>
        <v>Iris-versicolor</v>
      </c>
      <c r="L29" s="6">
        <f t="shared" si="1"/>
        <v>1</v>
      </c>
    </row>
    <row r="30" spans="1:12" ht="15.75" customHeight="1" x14ac:dyDescent="0.3">
      <c r="A30" s="5">
        <v>29</v>
      </c>
      <c r="B30" s="5">
        <v>4.9000000000000004</v>
      </c>
      <c r="C30" s="5">
        <v>3</v>
      </c>
      <c r="D30" s="5">
        <v>1.4</v>
      </c>
      <c r="E30" s="5">
        <v>0.2</v>
      </c>
      <c r="F30" s="5" t="s">
        <v>14</v>
      </c>
      <c r="G30" s="5">
        <f>VLOOKUP($B30, 계수!$D$3:$F$5, 3, TRUE)+VLOOKUP($C30, 계수!$D$7:$F$9, 3, TRUE)+VLOOKUP($D30, 계수!$D$11:$F$13, 3, TRUE)+VLOOKUP($E30, 계수!$D$15:$F$17, 3, TRUE)</f>
        <v>28</v>
      </c>
      <c r="H30" s="5">
        <f>VLOOKUP($B30, 계수!$D$20:$F$22, 3, TRUE)+VLOOKUP($C30, 계수!$D$24:$F$26, 3, TRUE)+VLOOKUP($D30, 계수!$D$28:$F$30, 3, TRUE)+VLOOKUP($E30, 계수!$D$32:$F$34, 3, TRUE)</f>
        <v>50</v>
      </c>
      <c r="I30" s="5">
        <f>VLOOKUP($B30, 계수!$D$37:$F$39, 3, TRUE)+VLOOKUP($C30, 계수!$D$41:$F$43, 3, TRUE)+VLOOKUP($D30, 계수!$D$45:$F$47, 3, TRUE)+VLOOKUP($E30, 계수!$D$49:$F$51, 3, TRUE)</f>
        <v>37</v>
      </c>
      <c r="J30" s="5">
        <f t="shared" si="0"/>
        <v>50</v>
      </c>
      <c r="K30" s="5" t="str" cm="1">
        <f t="array" ref="K30">_xlfn.IFS(J30=G30,"Iris-virginica", J30=H30, "Iris-setosa", J30=I30, "Iris-versicolor")</f>
        <v>Iris-setosa</v>
      </c>
      <c r="L30" s="6">
        <f t="shared" si="1"/>
        <v>1</v>
      </c>
    </row>
    <row r="31" spans="1:12" ht="15.75" customHeight="1" x14ac:dyDescent="0.3">
      <c r="A31" s="5">
        <v>30</v>
      </c>
      <c r="B31" s="5">
        <v>7.2</v>
      </c>
      <c r="C31" s="5">
        <v>3.6</v>
      </c>
      <c r="D31" s="5">
        <v>6.1</v>
      </c>
      <c r="E31" s="5">
        <v>2.5</v>
      </c>
      <c r="F31" s="5" t="s">
        <v>12</v>
      </c>
      <c r="G31" s="5">
        <f>VLOOKUP($B31, 계수!$D$3:$F$5, 3, TRUE)+VLOOKUP($C31, 계수!$D$7:$F$9, 3, TRUE)+VLOOKUP($D31, 계수!$D$11:$F$13, 3, TRUE)+VLOOKUP($E31, 계수!$D$15:$F$17, 3, TRUE)</f>
        <v>42</v>
      </c>
      <c r="H31" s="5">
        <f>VLOOKUP($B31, 계수!$D$20:$F$22, 3, TRUE)+VLOOKUP($C31, 계수!$D$24:$F$26, 3, TRUE)+VLOOKUP($D31, 계수!$D$28:$F$30, 3, TRUE)+VLOOKUP($E31, 계수!$D$32:$F$34, 3, TRUE)</f>
        <v>54</v>
      </c>
      <c r="I31" s="5">
        <f>VLOOKUP($B31, 계수!$D$37:$F$39, 3, TRUE)+VLOOKUP($C31, 계수!$D$41:$F$43, 3, TRUE)+VLOOKUP($D31, 계수!$D$45:$F$47, 3, TRUE)+VLOOKUP($E31, 계수!$D$49:$F$51, 3, TRUE)</f>
        <v>25</v>
      </c>
      <c r="J31" s="5">
        <f t="shared" si="0"/>
        <v>54</v>
      </c>
      <c r="K31" s="5" t="str" cm="1">
        <f t="array" ref="K31">_xlfn.IFS(J31=G31,"Iris-virginica", J31=H31, "Iris-setosa", J31=I31, "Iris-versicolor")</f>
        <v>Iris-setosa</v>
      </c>
      <c r="L31" s="6">
        <f t="shared" si="1"/>
        <v>0</v>
      </c>
    </row>
    <row r="32" spans="1:12" ht="15.75" customHeight="1" x14ac:dyDescent="0.3">
      <c r="A32" s="5">
        <v>31</v>
      </c>
      <c r="B32" s="5">
        <v>6</v>
      </c>
      <c r="C32" s="5">
        <v>3.4</v>
      </c>
      <c r="D32" s="5">
        <v>4.5</v>
      </c>
      <c r="E32" s="5">
        <v>1.6</v>
      </c>
      <c r="F32" s="5" t="s">
        <v>15</v>
      </c>
      <c r="G32" s="5">
        <f>VLOOKUP($B32, 계수!$D$3:$F$5, 3, TRUE)+VLOOKUP($C32, 계수!$D$7:$F$9, 3, TRUE)+VLOOKUP($D32, 계수!$D$11:$F$13, 3, TRUE)+VLOOKUP($E32, 계수!$D$15:$F$17, 3, TRUE)</f>
        <v>21</v>
      </c>
      <c r="H32" s="5">
        <f>VLOOKUP($B32, 계수!$D$20:$F$22, 3, TRUE)+VLOOKUP($C32, 계수!$D$24:$F$26, 3, TRUE)+VLOOKUP($D32, 계수!$D$28:$F$30, 3, TRUE)+VLOOKUP($E32, 계수!$D$32:$F$34, 3, TRUE)</f>
        <v>43</v>
      </c>
      <c r="I32" s="5">
        <f>VLOOKUP($B32, 계수!$D$37:$F$39, 3, TRUE)+VLOOKUP($C32, 계수!$D$41:$F$43, 3, TRUE)+VLOOKUP($D32, 계수!$D$45:$F$47, 3, TRUE)+VLOOKUP($E32, 계수!$D$49:$F$51, 3, TRUE)</f>
        <v>36</v>
      </c>
      <c r="J32" s="5">
        <f t="shared" si="0"/>
        <v>43</v>
      </c>
      <c r="K32" s="5" t="str" cm="1">
        <f t="array" ref="K32">_xlfn.IFS(J32=G32,"Iris-virginica", J32=H32, "Iris-setosa", J32=I32, "Iris-versicolor")</f>
        <v>Iris-setosa</v>
      </c>
      <c r="L32" s="6">
        <f t="shared" si="1"/>
        <v>0</v>
      </c>
    </row>
    <row r="33" spans="1:12" ht="15.75" customHeight="1" x14ac:dyDescent="0.3">
      <c r="A33" s="5">
        <v>32</v>
      </c>
      <c r="B33" s="5">
        <v>5.6</v>
      </c>
      <c r="C33" s="5">
        <v>2.8</v>
      </c>
      <c r="D33" s="5">
        <v>4.9000000000000004</v>
      </c>
      <c r="E33" s="5">
        <v>2</v>
      </c>
      <c r="F33" s="5" t="s">
        <v>12</v>
      </c>
      <c r="G33" s="5">
        <f>VLOOKUP($B33, 계수!$D$3:$F$5, 3, TRUE)+VLOOKUP($C33, 계수!$D$7:$F$9, 3, TRUE)+VLOOKUP($D33, 계수!$D$11:$F$13, 3, TRUE)+VLOOKUP($E33, 계수!$D$15:$F$17, 3, TRUE)</f>
        <v>40</v>
      </c>
      <c r="H33" s="5">
        <f>VLOOKUP($B33, 계수!$D$20:$F$22, 3, TRUE)+VLOOKUP($C33, 계수!$D$24:$F$26, 3, TRUE)+VLOOKUP($D33, 계수!$D$28:$F$30, 3, TRUE)+VLOOKUP($E33, 계수!$D$32:$F$34, 3, TRUE)</f>
        <v>40</v>
      </c>
      <c r="I33" s="5">
        <f>VLOOKUP($B33, 계수!$D$37:$F$39, 3, TRUE)+VLOOKUP($C33, 계수!$D$41:$F$43, 3, TRUE)+VLOOKUP($D33, 계수!$D$45:$F$47, 3, TRUE)+VLOOKUP($E33, 계수!$D$49:$F$51, 3, TRUE)</f>
        <v>29</v>
      </c>
      <c r="J33" s="5">
        <f t="shared" si="0"/>
        <v>40</v>
      </c>
      <c r="K33" s="5" t="str" cm="1">
        <f t="array" ref="K33">_xlfn.IFS(J33=G33,"Iris-virginica", J33=H33, "Iris-setosa", J33=I33, "Iris-versicolor")</f>
        <v>Iris-virginica</v>
      </c>
      <c r="L33" s="6">
        <f t="shared" si="1"/>
        <v>1</v>
      </c>
    </row>
    <row r="34" spans="1:12" ht="15.75" customHeight="1" x14ac:dyDescent="0.3">
      <c r="A34" s="5">
        <v>33</v>
      </c>
      <c r="B34" s="5">
        <v>7.7</v>
      </c>
      <c r="C34" s="5">
        <v>2.6</v>
      </c>
      <c r="D34" s="5">
        <v>6.9</v>
      </c>
      <c r="E34" s="5">
        <v>2.2999999999999998</v>
      </c>
      <c r="F34" s="5" t="s">
        <v>12</v>
      </c>
      <c r="G34" s="5">
        <f>VLOOKUP($B34, 계수!$D$3:$F$5, 3, TRUE)+VLOOKUP($C34, 계수!$D$7:$F$9, 3, TRUE)+VLOOKUP($D34, 계수!$D$11:$F$13, 3, TRUE)+VLOOKUP($E34, 계수!$D$15:$F$17, 3, TRUE)</f>
        <v>42</v>
      </c>
      <c r="H34" s="5">
        <f>VLOOKUP($B34, 계수!$D$20:$F$22, 3, TRUE)+VLOOKUP($C34, 계수!$D$24:$F$26, 3, TRUE)+VLOOKUP($D34, 계수!$D$28:$F$30, 3, TRUE)+VLOOKUP($E34, 계수!$D$32:$F$34, 3, TRUE)</f>
        <v>35</v>
      </c>
      <c r="I34" s="5">
        <f>VLOOKUP($B34, 계수!$D$37:$F$39, 3, TRUE)+VLOOKUP($C34, 계수!$D$41:$F$43, 3, TRUE)+VLOOKUP($D34, 계수!$D$45:$F$47, 3, TRUE)+VLOOKUP($E34, 계수!$D$49:$F$51, 3, TRUE)</f>
        <v>26</v>
      </c>
      <c r="J34" s="5">
        <f t="shared" si="0"/>
        <v>42</v>
      </c>
      <c r="K34" s="5" t="str" cm="1">
        <f t="array" ref="K34">_xlfn.IFS(J34=G34,"Iris-virginica", J34=H34, "Iris-setosa", J34=I34, "Iris-versicolor")</f>
        <v>Iris-virginica</v>
      </c>
      <c r="L34" s="6">
        <f t="shared" si="1"/>
        <v>1</v>
      </c>
    </row>
    <row r="35" spans="1:12" ht="15.75" customHeight="1" x14ac:dyDescent="0.3">
      <c r="A35" s="5">
        <v>34</v>
      </c>
      <c r="B35" s="5">
        <v>4.9000000000000004</v>
      </c>
      <c r="C35" s="5">
        <v>3.1</v>
      </c>
      <c r="D35" s="5">
        <v>1.5</v>
      </c>
      <c r="E35" s="5">
        <v>0.1</v>
      </c>
      <c r="F35" s="5" t="s">
        <v>14</v>
      </c>
      <c r="G35" s="5">
        <f>VLOOKUP($B35, 계수!$D$3:$F$5, 3, TRUE)+VLOOKUP($C35, 계수!$D$7:$F$9, 3, TRUE)+VLOOKUP($D35, 계수!$D$11:$F$13, 3, TRUE)+VLOOKUP($E35, 계수!$D$15:$F$17, 3, TRUE)</f>
        <v>28</v>
      </c>
      <c r="H35" s="5">
        <f>VLOOKUP($B35, 계수!$D$20:$F$22, 3, TRUE)+VLOOKUP($C35, 계수!$D$24:$F$26, 3, TRUE)+VLOOKUP($D35, 계수!$D$28:$F$30, 3, TRUE)+VLOOKUP($E35, 계수!$D$32:$F$34, 3, TRUE)</f>
        <v>50</v>
      </c>
      <c r="I35" s="5">
        <f>VLOOKUP($B35, 계수!$D$37:$F$39, 3, TRUE)+VLOOKUP($C35, 계수!$D$41:$F$43, 3, TRUE)+VLOOKUP($D35, 계수!$D$45:$F$47, 3, TRUE)+VLOOKUP($E35, 계수!$D$49:$F$51, 3, TRUE)</f>
        <v>37</v>
      </c>
      <c r="J35" s="5">
        <f t="shared" si="0"/>
        <v>50</v>
      </c>
      <c r="K35" s="5" t="str" cm="1">
        <f t="array" ref="K35">_xlfn.IFS(J35=G35,"Iris-virginica", J35=H35, "Iris-setosa", J35=I35, "Iris-versicolor")</f>
        <v>Iris-setosa</v>
      </c>
      <c r="L35" s="6">
        <f t="shared" si="1"/>
        <v>1</v>
      </c>
    </row>
    <row r="36" spans="1:12" ht="15.75" customHeight="1" x14ac:dyDescent="0.3">
      <c r="A36" s="5">
        <v>35</v>
      </c>
      <c r="B36" s="5">
        <v>5</v>
      </c>
      <c r="C36" s="5">
        <v>2.2999999999999998</v>
      </c>
      <c r="D36" s="5">
        <v>3.3</v>
      </c>
      <c r="E36" s="5">
        <v>1</v>
      </c>
      <c r="F36" s="5" t="s">
        <v>15</v>
      </c>
      <c r="G36" s="5">
        <f>VLOOKUP($B36, 계수!$D$3:$F$5, 3, TRUE)+VLOOKUP($C36, 계수!$D$7:$F$9, 3, TRUE)+VLOOKUP($D36, 계수!$D$11:$F$13, 3, TRUE)+VLOOKUP($E36, 계수!$D$15:$F$17, 3, TRUE)</f>
        <v>13</v>
      </c>
      <c r="H36" s="5">
        <f>VLOOKUP($B36, 계수!$D$20:$F$22, 3, TRUE)+VLOOKUP($C36, 계수!$D$24:$F$26, 3, TRUE)+VLOOKUP($D36, 계수!$D$28:$F$30, 3, TRUE)+VLOOKUP($E36, 계수!$D$32:$F$34, 3, TRUE)</f>
        <v>22</v>
      </c>
      <c r="I36" s="5">
        <f>VLOOKUP($B36, 계수!$D$37:$F$39, 3, TRUE)+VLOOKUP($C36, 계수!$D$41:$F$43, 3, TRUE)+VLOOKUP($D36, 계수!$D$45:$F$47, 3, TRUE)+VLOOKUP($E36, 계수!$D$49:$F$51, 3, TRUE)</f>
        <v>35</v>
      </c>
      <c r="J36" s="5">
        <f t="shared" si="0"/>
        <v>35</v>
      </c>
      <c r="K36" s="5" t="str" cm="1">
        <f t="array" ref="K36">_xlfn.IFS(J36=G36,"Iris-virginica", J36=H36, "Iris-setosa", J36=I36, "Iris-versicolor")</f>
        <v>Iris-versicolor</v>
      </c>
      <c r="L36" s="6">
        <f t="shared" si="1"/>
        <v>1</v>
      </c>
    </row>
    <row r="37" spans="1:12" ht="15.75" customHeight="1" x14ac:dyDescent="0.3">
      <c r="A37" s="5">
        <v>36</v>
      </c>
      <c r="B37" s="5">
        <v>6.9</v>
      </c>
      <c r="C37" s="5">
        <v>3.2</v>
      </c>
      <c r="D37" s="5">
        <v>5.7</v>
      </c>
      <c r="E37" s="5">
        <v>2.2999999999999998</v>
      </c>
      <c r="F37" s="5" t="s">
        <v>12</v>
      </c>
      <c r="G37" s="5">
        <f>VLOOKUP($B37, 계수!$D$3:$F$5, 3, TRUE)+VLOOKUP($C37, 계수!$D$7:$F$9, 3, TRUE)+VLOOKUP($D37, 계수!$D$11:$F$13, 3, TRUE)+VLOOKUP($E37, 계수!$D$15:$F$17, 3, TRUE)</f>
        <v>38</v>
      </c>
      <c r="H37" s="5">
        <f>VLOOKUP($B37, 계수!$D$20:$F$22, 3, TRUE)+VLOOKUP($C37, 계수!$D$24:$F$26, 3, TRUE)+VLOOKUP($D37, 계수!$D$28:$F$30, 3, TRUE)+VLOOKUP($E37, 계수!$D$32:$F$34, 3, TRUE)</f>
        <v>42</v>
      </c>
      <c r="I37" s="5">
        <f>VLOOKUP($B37, 계수!$D$37:$F$39, 3, TRUE)+VLOOKUP($C37, 계수!$D$41:$F$43, 3, TRUE)+VLOOKUP($D37, 계수!$D$45:$F$47, 3, TRUE)+VLOOKUP($E37, 계수!$D$49:$F$51, 3, TRUE)</f>
        <v>27</v>
      </c>
      <c r="J37" s="5">
        <f t="shared" si="0"/>
        <v>42</v>
      </c>
      <c r="K37" s="5" t="str" cm="1">
        <f t="array" ref="K37">_xlfn.IFS(J37=G37,"Iris-virginica", J37=H37, "Iris-setosa", J37=I37, "Iris-versicolor")</f>
        <v>Iris-setosa</v>
      </c>
      <c r="L37" s="6">
        <f t="shared" si="1"/>
        <v>0</v>
      </c>
    </row>
    <row r="38" spans="1:12" ht="15.75" customHeight="1" x14ac:dyDescent="0.3">
      <c r="A38" s="5">
        <v>37</v>
      </c>
      <c r="B38" s="5">
        <v>5.8</v>
      </c>
      <c r="C38" s="5">
        <v>2.6</v>
      </c>
      <c r="D38" s="5">
        <v>4</v>
      </c>
      <c r="E38" s="5">
        <v>1.2</v>
      </c>
      <c r="F38" s="5" t="s">
        <v>15</v>
      </c>
      <c r="G38" s="5">
        <f>VLOOKUP($B38, 계수!$D$3:$F$5, 3, TRUE)+VLOOKUP($C38, 계수!$D$7:$F$9, 3, TRUE)+VLOOKUP($D38, 계수!$D$11:$F$13, 3, TRUE)+VLOOKUP($E38, 계수!$D$15:$F$17, 3, TRUE)</f>
        <v>21</v>
      </c>
      <c r="H38" s="5">
        <f>VLOOKUP($B38, 계수!$D$20:$F$22, 3, TRUE)+VLOOKUP($C38, 계수!$D$24:$F$26, 3, TRUE)+VLOOKUP($D38, 계수!$D$28:$F$30, 3, TRUE)+VLOOKUP($E38, 계수!$D$32:$F$34, 3, TRUE)</f>
        <v>24</v>
      </c>
      <c r="I38" s="5">
        <f>VLOOKUP($B38, 계수!$D$37:$F$39, 3, TRUE)+VLOOKUP($C38, 계수!$D$41:$F$43, 3, TRUE)+VLOOKUP($D38, 계수!$D$45:$F$47, 3, TRUE)+VLOOKUP($E38, 계수!$D$49:$F$51, 3, TRUE)</f>
        <v>37</v>
      </c>
      <c r="J38" s="5">
        <f t="shared" si="0"/>
        <v>37</v>
      </c>
      <c r="K38" s="5" t="str" cm="1">
        <f t="array" ref="K38">_xlfn.IFS(J38=G38,"Iris-virginica", J38=H38, "Iris-setosa", J38=I38, "Iris-versicolor")</f>
        <v>Iris-versicolor</v>
      </c>
      <c r="L38" s="6">
        <f t="shared" si="1"/>
        <v>1</v>
      </c>
    </row>
    <row r="39" spans="1:12" ht="15.75" customHeight="1" x14ac:dyDescent="0.3">
      <c r="A39" s="5">
        <v>38</v>
      </c>
      <c r="B39" s="5">
        <v>6.7</v>
      </c>
      <c r="C39" s="5">
        <v>3</v>
      </c>
      <c r="D39" s="5">
        <v>5</v>
      </c>
      <c r="E39" s="5">
        <v>1.7</v>
      </c>
      <c r="F39" s="5" t="s">
        <v>15</v>
      </c>
      <c r="G39" s="5">
        <f>VLOOKUP($B39, 계수!$D$3:$F$5, 3, TRUE)+VLOOKUP($C39, 계수!$D$7:$F$9, 3, TRUE)+VLOOKUP($D39, 계수!$D$11:$F$13, 3, TRUE)+VLOOKUP($E39, 계수!$D$15:$F$17, 3, TRUE)</f>
        <v>16</v>
      </c>
      <c r="H39" s="5">
        <f>VLOOKUP($B39, 계수!$D$20:$F$22, 3, TRUE)+VLOOKUP($C39, 계수!$D$24:$F$26, 3, TRUE)+VLOOKUP($D39, 계수!$D$28:$F$30, 3, TRUE)+VLOOKUP($E39, 계수!$D$32:$F$34, 3, TRUE)</f>
        <v>37</v>
      </c>
      <c r="I39" s="5">
        <f>VLOOKUP($B39, 계수!$D$37:$F$39, 3, TRUE)+VLOOKUP($C39, 계수!$D$41:$F$43, 3, TRUE)+VLOOKUP($D39, 계수!$D$45:$F$47, 3, TRUE)+VLOOKUP($E39, 계수!$D$49:$F$51, 3, TRUE)</f>
        <v>29</v>
      </c>
      <c r="J39" s="5">
        <f t="shared" si="0"/>
        <v>37</v>
      </c>
      <c r="K39" s="5" t="str" cm="1">
        <f t="array" ref="K39">_xlfn.IFS(J39=G39,"Iris-virginica", J39=H39, "Iris-setosa", J39=I39, "Iris-versicolor")</f>
        <v>Iris-setosa</v>
      </c>
      <c r="L39" s="6">
        <f t="shared" si="1"/>
        <v>0</v>
      </c>
    </row>
    <row r="40" spans="1:12" ht="15.75" customHeight="1" x14ac:dyDescent="0.3">
      <c r="A40" s="5">
        <v>39</v>
      </c>
      <c r="B40" s="5">
        <v>5.9</v>
      </c>
      <c r="C40" s="5">
        <v>3.2</v>
      </c>
      <c r="D40" s="5">
        <v>4.8</v>
      </c>
      <c r="E40" s="5">
        <v>1.8</v>
      </c>
      <c r="F40" s="5" t="s">
        <v>15</v>
      </c>
      <c r="G40" s="5">
        <f>VLOOKUP($B40, 계수!$D$3:$F$5, 3, TRUE)+VLOOKUP($C40, 계수!$D$7:$F$9, 3, TRUE)+VLOOKUP($D40, 계수!$D$11:$F$13, 3, TRUE)+VLOOKUP($E40, 계수!$D$15:$F$17, 3, TRUE)</f>
        <v>39</v>
      </c>
      <c r="H40" s="5">
        <f>VLOOKUP($B40, 계수!$D$20:$F$22, 3, TRUE)+VLOOKUP($C40, 계수!$D$24:$F$26, 3, TRUE)+VLOOKUP($D40, 계수!$D$28:$F$30, 3, TRUE)+VLOOKUP($E40, 계수!$D$32:$F$34, 3, TRUE)</f>
        <v>40</v>
      </c>
      <c r="I40" s="5">
        <f>VLOOKUP($B40, 계수!$D$37:$F$39, 3, TRUE)+VLOOKUP($C40, 계수!$D$41:$F$43, 3, TRUE)+VLOOKUP($D40, 계수!$D$45:$F$47, 3, TRUE)+VLOOKUP($E40, 계수!$D$49:$F$51, 3, TRUE)</f>
        <v>36</v>
      </c>
      <c r="J40" s="5">
        <f t="shared" si="0"/>
        <v>40</v>
      </c>
      <c r="K40" s="5" t="str" cm="1">
        <f t="array" ref="K40">_xlfn.IFS(J40=G40,"Iris-virginica", J40=H40, "Iris-setosa", J40=I40, "Iris-versicolor")</f>
        <v>Iris-setosa</v>
      </c>
      <c r="L40" s="6">
        <f t="shared" si="1"/>
        <v>0</v>
      </c>
    </row>
    <row r="41" spans="1:12" ht="15.75" customHeight="1" x14ac:dyDescent="0.3">
      <c r="A41" s="5">
        <v>40</v>
      </c>
      <c r="B41" s="5">
        <v>4.8</v>
      </c>
      <c r="C41" s="5">
        <v>3</v>
      </c>
      <c r="D41" s="5">
        <v>1.4</v>
      </c>
      <c r="E41" s="5">
        <v>0.1</v>
      </c>
      <c r="F41" s="5" t="s">
        <v>14</v>
      </c>
      <c r="G41" s="5">
        <f>VLOOKUP($B41, 계수!$D$3:$F$5, 3, TRUE)+VLOOKUP($C41, 계수!$D$7:$F$9, 3, TRUE)+VLOOKUP($D41, 계수!$D$11:$F$13, 3, TRUE)+VLOOKUP($E41, 계수!$D$15:$F$17, 3, TRUE)</f>
        <v>28</v>
      </c>
      <c r="H41" s="5">
        <f>VLOOKUP($B41, 계수!$D$20:$F$22, 3, TRUE)+VLOOKUP($C41, 계수!$D$24:$F$26, 3, TRUE)+VLOOKUP($D41, 계수!$D$28:$F$30, 3, TRUE)+VLOOKUP($E41, 계수!$D$32:$F$34, 3, TRUE)</f>
        <v>50</v>
      </c>
      <c r="I41" s="5">
        <f>VLOOKUP($B41, 계수!$D$37:$F$39, 3, TRUE)+VLOOKUP($C41, 계수!$D$41:$F$43, 3, TRUE)+VLOOKUP($D41, 계수!$D$45:$F$47, 3, TRUE)+VLOOKUP($E41, 계수!$D$49:$F$51, 3, TRUE)</f>
        <v>37</v>
      </c>
      <c r="J41" s="5">
        <f t="shared" si="0"/>
        <v>50</v>
      </c>
      <c r="K41" s="5" t="str" cm="1">
        <f t="array" ref="K41">_xlfn.IFS(J41=G41,"Iris-virginica", J41=H41, "Iris-setosa", J41=I41, "Iris-versicolor")</f>
        <v>Iris-setosa</v>
      </c>
      <c r="L41" s="6">
        <f t="shared" si="1"/>
        <v>1</v>
      </c>
    </row>
    <row r="42" spans="1:12" ht="15.75" customHeight="1" x14ac:dyDescent="0.3">
      <c r="A42" s="5">
        <v>41</v>
      </c>
      <c r="B42" s="5">
        <v>6.3</v>
      </c>
      <c r="C42" s="5">
        <v>2.5</v>
      </c>
      <c r="D42" s="5">
        <v>5</v>
      </c>
      <c r="E42" s="5">
        <v>1.9</v>
      </c>
      <c r="F42" s="5" t="s">
        <v>12</v>
      </c>
      <c r="G42" s="5">
        <f>VLOOKUP($B42, 계수!$D$3:$F$5, 3, TRUE)+VLOOKUP($C42, 계수!$D$7:$F$9, 3, TRUE)+VLOOKUP($D42, 계수!$D$11:$F$13, 3, TRUE)+VLOOKUP($E42, 계수!$D$15:$F$17, 3, TRUE)</f>
        <v>44</v>
      </c>
      <c r="H42" s="5">
        <f>VLOOKUP($B42, 계수!$D$20:$F$22, 3, TRUE)+VLOOKUP($C42, 계수!$D$24:$F$26, 3, TRUE)+VLOOKUP($D42, 계수!$D$28:$F$30, 3, TRUE)+VLOOKUP($E42, 계수!$D$32:$F$34, 3, TRUE)</f>
        <v>33</v>
      </c>
      <c r="I42" s="5">
        <f>VLOOKUP($B42, 계수!$D$37:$F$39, 3, TRUE)+VLOOKUP($C42, 계수!$D$41:$F$43, 3, TRUE)+VLOOKUP($D42, 계수!$D$45:$F$47, 3, TRUE)+VLOOKUP($E42, 계수!$D$49:$F$51, 3, TRUE)</f>
        <v>28</v>
      </c>
      <c r="J42" s="5">
        <f t="shared" si="0"/>
        <v>44</v>
      </c>
      <c r="K42" s="5" t="str" cm="1">
        <f t="array" ref="K42">_xlfn.IFS(J42=G42,"Iris-virginica", J42=H42, "Iris-setosa", J42=I42, "Iris-versicolor")</f>
        <v>Iris-virginica</v>
      </c>
      <c r="L42" s="6">
        <f t="shared" si="1"/>
        <v>1</v>
      </c>
    </row>
    <row r="43" spans="1:12" ht="15.75" customHeight="1" x14ac:dyDescent="0.3">
      <c r="A43" s="5">
        <v>42</v>
      </c>
      <c r="B43" s="5">
        <v>6.4</v>
      </c>
      <c r="C43" s="5">
        <v>3.1</v>
      </c>
      <c r="D43" s="5">
        <v>5.5</v>
      </c>
      <c r="E43" s="5">
        <v>1.8</v>
      </c>
      <c r="F43" s="5" t="s">
        <v>12</v>
      </c>
      <c r="G43" s="5">
        <f>VLOOKUP($B43, 계수!$D$3:$F$5, 3, TRUE)+VLOOKUP($C43, 계수!$D$7:$F$9, 3, TRUE)+VLOOKUP($D43, 계수!$D$11:$F$13, 3, TRUE)+VLOOKUP($E43, 계수!$D$15:$F$17, 3, TRUE)</f>
        <v>40</v>
      </c>
      <c r="H43" s="5">
        <f>VLOOKUP($B43, 계수!$D$20:$F$22, 3, TRUE)+VLOOKUP($C43, 계수!$D$24:$F$26, 3, TRUE)+VLOOKUP($D43, 계수!$D$28:$F$30, 3, TRUE)+VLOOKUP($E43, 계수!$D$32:$F$34, 3, TRUE)</f>
        <v>40</v>
      </c>
      <c r="I43" s="5">
        <f>VLOOKUP($B43, 계수!$D$37:$F$39, 3, TRUE)+VLOOKUP($C43, 계수!$D$41:$F$43, 3, TRUE)+VLOOKUP($D43, 계수!$D$45:$F$47, 3, TRUE)+VLOOKUP($E43, 계수!$D$49:$F$51, 3, TRUE)</f>
        <v>29</v>
      </c>
      <c r="J43" s="5">
        <f t="shared" si="0"/>
        <v>40</v>
      </c>
      <c r="K43" s="5" t="str" cm="1">
        <f t="array" ref="K43">_xlfn.IFS(J43=G43,"Iris-virginica", J43=H43, "Iris-setosa", J43=I43, "Iris-versicolor")</f>
        <v>Iris-virginica</v>
      </c>
      <c r="L43" s="6">
        <f t="shared" si="1"/>
        <v>1</v>
      </c>
    </row>
    <row r="44" spans="1:12" ht="15.75" customHeight="1" x14ac:dyDescent="0.3">
      <c r="A44" s="5">
        <v>43</v>
      </c>
      <c r="B44" s="5">
        <v>7.1</v>
      </c>
      <c r="C44" s="5">
        <v>3</v>
      </c>
      <c r="D44" s="5">
        <v>5.9</v>
      </c>
      <c r="E44" s="5">
        <v>2.1</v>
      </c>
      <c r="F44" s="5" t="s">
        <v>12</v>
      </c>
      <c r="G44" s="5">
        <f>VLOOKUP($B44, 계수!$D$3:$F$5, 3, TRUE)+VLOOKUP($C44, 계수!$D$7:$F$9, 3, TRUE)+VLOOKUP($D44, 계수!$D$11:$F$13, 3, TRUE)+VLOOKUP($E44, 계수!$D$15:$F$17, 3, TRUE)</f>
        <v>38</v>
      </c>
      <c r="H44" s="5">
        <f>VLOOKUP($B44, 계수!$D$20:$F$22, 3, TRUE)+VLOOKUP($C44, 계수!$D$24:$F$26, 3, TRUE)+VLOOKUP($D44, 계수!$D$28:$F$30, 3, TRUE)+VLOOKUP($E44, 계수!$D$32:$F$34, 3, TRUE)</f>
        <v>42</v>
      </c>
      <c r="I44" s="5">
        <f>VLOOKUP($B44, 계수!$D$37:$F$39, 3, TRUE)+VLOOKUP($C44, 계수!$D$41:$F$43, 3, TRUE)+VLOOKUP($D44, 계수!$D$45:$F$47, 3, TRUE)+VLOOKUP($E44, 계수!$D$49:$F$51, 3, TRUE)</f>
        <v>27</v>
      </c>
      <c r="J44" s="5">
        <f t="shared" si="0"/>
        <v>42</v>
      </c>
      <c r="K44" s="5" t="str" cm="1">
        <f t="array" ref="K44">_xlfn.IFS(J44=G44,"Iris-virginica", J44=H44, "Iris-setosa", J44=I44, "Iris-versicolor")</f>
        <v>Iris-setosa</v>
      </c>
      <c r="L44" s="6">
        <f t="shared" si="1"/>
        <v>0</v>
      </c>
    </row>
    <row r="45" spans="1:12" ht="15.75" customHeight="1" x14ac:dyDescent="0.3">
      <c r="A45" s="5">
        <v>44</v>
      </c>
      <c r="B45" s="5">
        <v>5.5</v>
      </c>
      <c r="C45" s="5">
        <v>2.4</v>
      </c>
      <c r="D45" s="5">
        <v>3.7</v>
      </c>
      <c r="E45" s="5">
        <v>1</v>
      </c>
      <c r="F45" s="5" t="s">
        <v>15</v>
      </c>
      <c r="G45" s="5">
        <f>VLOOKUP($B45, 계수!$D$3:$F$5, 3, TRUE)+VLOOKUP($C45, 계수!$D$7:$F$9, 3, TRUE)+VLOOKUP($D45, 계수!$D$11:$F$13, 3, TRUE)+VLOOKUP($E45, 계수!$D$15:$F$17, 3, TRUE)</f>
        <v>21</v>
      </c>
      <c r="H45" s="5">
        <f>VLOOKUP($B45, 계수!$D$20:$F$22, 3, TRUE)+VLOOKUP($C45, 계수!$D$24:$F$26, 3, TRUE)+VLOOKUP($D45, 계수!$D$28:$F$30, 3, TRUE)+VLOOKUP($E45, 계수!$D$32:$F$34, 3, TRUE)</f>
        <v>24</v>
      </c>
      <c r="I45" s="5">
        <f>VLOOKUP($B45, 계수!$D$37:$F$39, 3, TRUE)+VLOOKUP($C45, 계수!$D$41:$F$43, 3, TRUE)+VLOOKUP($D45, 계수!$D$45:$F$47, 3, TRUE)+VLOOKUP($E45, 계수!$D$49:$F$51, 3, TRUE)</f>
        <v>37</v>
      </c>
      <c r="J45" s="5">
        <f t="shared" si="0"/>
        <v>37</v>
      </c>
      <c r="K45" s="5" t="str" cm="1">
        <f t="array" ref="K45">_xlfn.IFS(J45=G45,"Iris-virginica", J45=H45, "Iris-setosa", J45=I45, "Iris-versicolor")</f>
        <v>Iris-versicolor</v>
      </c>
      <c r="L45" s="6">
        <f t="shared" si="1"/>
        <v>1</v>
      </c>
    </row>
    <row r="46" spans="1:12" ht="15.75" customHeight="1" x14ac:dyDescent="0.3">
      <c r="A46" s="5">
        <v>45</v>
      </c>
      <c r="B46" s="5">
        <v>5.8</v>
      </c>
      <c r="C46" s="5">
        <v>4</v>
      </c>
      <c r="D46" s="5">
        <v>1.2</v>
      </c>
      <c r="E46" s="5">
        <v>0.2</v>
      </c>
      <c r="F46" s="5" t="s">
        <v>14</v>
      </c>
      <c r="G46" s="5">
        <f>VLOOKUP($B46, 계수!$D$3:$F$5, 3, TRUE)+VLOOKUP($C46, 계수!$D$7:$F$9, 3, TRUE)+VLOOKUP($D46, 계수!$D$11:$F$13, 3, TRUE)+VLOOKUP($E46, 계수!$D$15:$F$17, 3, TRUE)</f>
        <v>40</v>
      </c>
      <c r="H46" s="5">
        <f>VLOOKUP($B46, 계수!$D$20:$F$22, 3, TRUE)+VLOOKUP($C46, 계수!$D$24:$F$26, 3, TRUE)+VLOOKUP($D46, 계수!$D$28:$F$30, 3, TRUE)+VLOOKUP($E46, 계수!$D$32:$F$34, 3, TRUE)</f>
        <v>64</v>
      </c>
      <c r="I46" s="5">
        <f>VLOOKUP($B46, 계수!$D$37:$F$39, 3, TRUE)+VLOOKUP($C46, 계수!$D$41:$F$43, 3, TRUE)+VLOOKUP($D46, 계수!$D$45:$F$47, 3, TRUE)+VLOOKUP($E46, 계수!$D$49:$F$51, 3, TRUE)</f>
        <v>37</v>
      </c>
      <c r="J46" s="5">
        <f t="shared" si="0"/>
        <v>64</v>
      </c>
      <c r="K46" s="5" t="str" cm="1">
        <f t="array" ref="K46">_xlfn.IFS(J46=G46,"Iris-virginica", J46=H46, "Iris-setosa", J46=I46, "Iris-versicolor")</f>
        <v>Iris-setosa</v>
      </c>
      <c r="L46" s="6">
        <f t="shared" si="1"/>
        <v>1</v>
      </c>
    </row>
    <row r="47" spans="1:12" ht="15.75" customHeight="1" x14ac:dyDescent="0.3">
      <c r="A47" s="5">
        <v>46</v>
      </c>
      <c r="B47" s="5">
        <v>5</v>
      </c>
      <c r="C47" s="5">
        <v>3</v>
      </c>
      <c r="D47" s="5">
        <v>1.6</v>
      </c>
      <c r="E47" s="5">
        <v>0.2</v>
      </c>
      <c r="F47" s="5" t="s">
        <v>14</v>
      </c>
      <c r="G47" s="5">
        <f>VLOOKUP($B47, 계수!$D$3:$F$5, 3, TRUE)+VLOOKUP($C47, 계수!$D$7:$F$9, 3, TRUE)+VLOOKUP($D47, 계수!$D$11:$F$13, 3, TRUE)+VLOOKUP($E47, 계수!$D$15:$F$17, 3, TRUE)</f>
        <v>28</v>
      </c>
      <c r="H47" s="5">
        <f>VLOOKUP($B47, 계수!$D$20:$F$22, 3, TRUE)+VLOOKUP($C47, 계수!$D$24:$F$26, 3, TRUE)+VLOOKUP($D47, 계수!$D$28:$F$30, 3, TRUE)+VLOOKUP($E47, 계수!$D$32:$F$34, 3, TRUE)</f>
        <v>50</v>
      </c>
      <c r="I47" s="5">
        <f>VLOOKUP($B47, 계수!$D$37:$F$39, 3, TRUE)+VLOOKUP($C47, 계수!$D$41:$F$43, 3, TRUE)+VLOOKUP($D47, 계수!$D$45:$F$47, 3, TRUE)+VLOOKUP($E47, 계수!$D$49:$F$51, 3, TRUE)</f>
        <v>37</v>
      </c>
      <c r="J47" s="5">
        <f t="shared" si="0"/>
        <v>50</v>
      </c>
      <c r="K47" s="5" t="str" cm="1">
        <f t="array" ref="K47">_xlfn.IFS(J47=G47,"Iris-virginica", J47=H47, "Iris-setosa", J47=I47, "Iris-versicolor")</f>
        <v>Iris-setosa</v>
      </c>
      <c r="L47" s="6">
        <f t="shared" si="1"/>
        <v>1</v>
      </c>
    </row>
    <row r="48" spans="1:12" ht="15.75" customHeight="1" x14ac:dyDescent="0.3">
      <c r="A48" s="5">
        <v>47</v>
      </c>
      <c r="B48" s="5">
        <v>7.7</v>
      </c>
      <c r="C48" s="5">
        <v>3</v>
      </c>
      <c r="D48" s="5">
        <v>6.1</v>
      </c>
      <c r="E48" s="5">
        <v>2.2999999999999998</v>
      </c>
      <c r="F48" s="5" t="s">
        <v>12</v>
      </c>
      <c r="G48" s="5">
        <f>VLOOKUP($B48, 계수!$D$3:$F$5, 3, TRUE)+VLOOKUP($C48, 계수!$D$7:$F$9, 3, TRUE)+VLOOKUP($D48, 계수!$D$11:$F$13, 3, TRUE)+VLOOKUP($E48, 계수!$D$15:$F$17, 3, TRUE)</f>
        <v>38</v>
      </c>
      <c r="H48" s="5">
        <f>VLOOKUP($B48, 계수!$D$20:$F$22, 3, TRUE)+VLOOKUP($C48, 계수!$D$24:$F$26, 3, TRUE)+VLOOKUP($D48, 계수!$D$28:$F$30, 3, TRUE)+VLOOKUP($E48, 계수!$D$32:$F$34, 3, TRUE)</f>
        <v>42</v>
      </c>
      <c r="I48" s="5">
        <f>VLOOKUP($B48, 계수!$D$37:$F$39, 3, TRUE)+VLOOKUP($C48, 계수!$D$41:$F$43, 3, TRUE)+VLOOKUP($D48, 계수!$D$45:$F$47, 3, TRUE)+VLOOKUP($E48, 계수!$D$49:$F$51, 3, TRUE)</f>
        <v>27</v>
      </c>
      <c r="J48" s="5">
        <f t="shared" si="0"/>
        <v>42</v>
      </c>
      <c r="K48" s="5" t="str" cm="1">
        <f t="array" ref="K48">_xlfn.IFS(J48=G48,"Iris-virginica", J48=H48, "Iris-setosa", J48=I48, "Iris-versicolor")</f>
        <v>Iris-setosa</v>
      </c>
      <c r="L48" s="6">
        <f t="shared" si="1"/>
        <v>0</v>
      </c>
    </row>
    <row r="49" spans="1:12" ht="15.75" customHeight="1" x14ac:dyDescent="0.3">
      <c r="A49" s="5">
        <v>48</v>
      </c>
      <c r="B49" s="5">
        <v>6.2</v>
      </c>
      <c r="C49" s="5">
        <v>2.2000000000000002</v>
      </c>
      <c r="D49" s="5">
        <v>4.5</v>
      </c>
      <c r="E49" s="5">
        <v>1.5</v>
      </c>
      <c r="F49" s="5" t="s">
        <v>15</v>
      </c>
      <c r="G49" s="5">
        <f>VLOOKUP($B49, 계수!$D$3:$F$5, 3, TRUE)+VLOOKUP($C49, 계수!$D$7:$F$9, 3, TRUE)+VLOOKUP($D49, 계수!$D$11:$F$13, 3, TRUE)+VLOOKUP($E49, 계수!$D$15:$F$17, 3, TRUE)</f>
        <v>21</v>
      </c>
      <c r="H49" s="5">
        <f>VLOOKUP($B49, 계수!$D$20:$F$22, 3, TRUE)+VLOOKUP($C49, 계수!$D$24:$F$26, 3, TRUE)+VLOOKUP($D49, 계수!$D$28:$F$30, 3, TRUE)+VLOOKUP($E49, 계수!$D$32:$F$34, 3, TRUE)</f>
        <v>24</v>
      </c>
      <c r="I49" s="5">
        <f>VLOOKUP($B49, 계수!$D$37:$F$39, 3, TRUE)+VLOOKUP($C49, 계수!$D$41:$F$43, 3, TRUE)+VLOOKUP($D49, 계수!$D$45:$F$47, 3, TRUE)+VLOOKUP($E49, 계수!$D$49:$F$51, 3, TRUE)</f>
        <v>37</v>
      </c>
      <c r="J49" s="5">
        <f t="shared" si="0"/>
        <v>37</v>
      </c>
      <c r="K49" s="5" t="str" cm="1">
        <f t="array" ref="K49">_xlfn.IFS(J49=G49,"Iris-virginica", J49=H49, "Iris-setosa", J49=I49, "Iris-versicolor")</f>
        <v>Iris-versicolor</v>
      </c>
      <c r="L49" s="6">
        <f t="shared" si="1"/>
        <v>1</v>
      </c>
    </row>
    <row r="50" spans="1:12" ht="15.75" customHeight="1" x14ac:dyDescent="0.3">
      <c r="A50" s="5">
        <v>49</v>
      </c>
      <c r="B50" s="5">
        <v>5.5</v>
      </c>
      <c r="C50" s="5">
        <v>2.5</v>
      </c>
      <c r="D50" s="5">
        <v>4</v>
      </c>
      <c r="E50" s="5">
        <v>1.3</v>
      </c>
      <c r="F50" s="5" t="s">
        <v>15</v>
      </c>
      <c r="G50" s="5">
        <f>VLOOKUP($B50, 계수!$D$3:$F$5, 3, TRUE)+VLOOKUP($C50, 계수!$D$7:$F$9, 3, TRUE)+VLOOKUP($D50, 계수!$D$11:$F$13, 3, TRUE)+VLOOKUP($E50, 계수!$D$15:$F$17, 3, TRUE)</f>
        <v>21</v>
      </c>
      <c r="H50" s="5">
        <f>VLOOKUP($B50, 계수!$D$20:$F$22, 3, TRUE)+VLOOKUP($C50, 계수!$D$24:$F$26, 3, TRUE)+VLOOKUP($D50, 계수!$D$28:$F$30, 3, TRUE)+VLOOKUP($E50, 계수!$D$32:$F$34, 3, TRUE)</f>
        <v>24</v>
      </c>
      <c r="I50" s="5">
        <f>VLOOKUP($B50, 계수!$D$37:$F$39, 3, TRUE)+VLOOKUP($C50, 계수!$D$41:$F$43, 3, TRUE)+VLOOKUP($D50, 계수!$D$45:$F$47, 3, TRUE)+VLOOKUP($E50, 계수!$D$49:$F$51, 3, TRUE)</f>
        <v>37</v>
      </c>
      <c r="J50" s="5">
        <f t="shared" si="0"/>
        <v>37</v>
      </c>
      <c r="K50" s="5" t="str" cm="1">
        <f t="array" ref="K50">_xlfn.IFS(J50=G50,"Iris-virginica", J50=H50, "Iris-setosa", J50=I50, "Iris-versicolor")</f>
        <v>Iris-versicolor</v>
      </c>
      <c r="L50" s="6">
        <f t="shared" si="1"/>
        <v>1</v>
      </c>
    </row>
    <row r="51" spans="1:12" ht="15.75" customHeight="1" x14ac:dyDescent="0.3">
      <c r="A51" s="5">
        <v>50</v>
      </c>
      <c r="B51" s="5">
        <v>4.9000000000000004</v>
      </c>
      <c r="C51" s="5">
        <v>2.4</v>
      </c>
      <c r="D51" s="5">
        <v>3.3</v>
      </c>
      <c r="E51" s="5">
        <v>1</v>
      </c>
      <c r="F51" s="5" t="s">
        <v>15</v>
      </c>
      <c r="G51" s="5">
        <f>VLOOKUP($B51, 계수!$D$3:$F$5, 3, TRUE)+VLOOKUP($C51, 계수!$D$7:$F$9, 3, TRUE)+VLOOKUP($D51, 계수!$D$11:$F$13, 3, TRUE)+VLOOKUP($E51, 계수!$D$15:$F$17, 3, TRUE)</f>
        <v>13</v>
      </c>
      <c r="H51" s="5">
        <f>VLOOKUP($B51, 계수!$D$20:$F$22, 3, TRUE)+VLOOKUP($C51, 계수!$D$24:$F$26, 3, TRUE)+VLOOKUP($D51, 계수!$D$28:$F$30, 3, TRUE)+VLOOKUP($E51, 계수!$D$32:$F$34, 3, TRUE)</f>
        <v>22</v>
      </c>
      <c r="I51" s="5">
        <f>VLOOKUP($B51, 계수!$D$37:$F$39, 3, TRUE)+VLOOKUP($C51, 계수!$D$41:$F$43, 3, TRUE)+VLOOKUP($D51, 계수!$D$45:$F$47, 3, TRUE)+VLOOKUP($E51, 계수!$D$49:$F$51, 3, TRUE)</f>
        <v>35</v>
      </c>
      <c r="J51" s="5">
        <f t="shared" si="0"/>
        <v>35</v>
      </c>
      <c r="K51" s="5" t="str" cm="1">
        <f t="array" ref="K51">_xlfn.IFS(J51=G51,"Iris-virginica", J51=H51, "Iris-setosa", J51=I51, "Iris-versicolor")</f>
        <v>Iris-versicolor</v>
      </c>
      <c r="L51" s="6">
        <f t="shared" si="1"/>
        <v>1</v>
      </c>
    </row>
    <row r="52" spans="1:12" ht="15.75" customHeight="1" x14ac:dyDescent="0.3">
      <c r="A52" s="5">
        <v>51</v>
      </c>
      <c r="B52" s="5">
        <v>6.3</v>
      </c>
      <c r="C52" s="5">
        <v>2.2999999999999998</v>
      </c>
      <c r="D52" s="5">
        <v>4.4000000000000004</v>
      </c>
      <c r="E52" s="5">
        <v>1.3</v>
      </c>
      <c r="F52" s="5" t="s">
        <v>15</v>
      </c>
      <c r="G52" s="5">
        <f>VLOOKUP($B52, 계수!$D$3:$F$5, 3, TRUE)+VLOOKUP($C52, 계수!$D$7:$F$9, 3, TRUE)+VLOOKUP($D52, 계수!$D$11:$F$13, 3, TRUE)+VLOOKUP($E52, 계수!$D$15:$F$17, 3, TRUE)</f>
        <v>21</v>
      </c>
      <c r="H52" s="5">
        <f>VLOOKUP($B52, 계수!$D$20:$F$22, 3, TRUE)+VLOOKUP($C52, 계수!$D$24:$F$26, 3, TRUE)+VLOOKUP($D52, 계수!$D$28:$F$30, 3, TRUE)+VLOOKUP($E52, 계수!$D$32:$F$34, 3, TRUE)</f>
        <v>24</v>
      </c>
      <c r="I52" s="5">
        <f>VLOOKUP($B52, 계수!$D$37:$F$39, 3, TRUE)+VLOOKUP($C52, 계수!$D$41:$F$43, 3, TRUE)+VLOOKUP($D52, 계수!$D$45:$F$47, 3, TRUE)+VLOOKUP($E52, 계수!$D$49:$F$51, 3, TRUE)</f>
        <v>37</v>
      </c>
      <c r="J52" s="5">
        <f t="shared" si="0"/>
        <v>37</v>
      </c>
      <c r="K52" s="5" t="str" cm="1">
        <f t="array" ref="K52">_xlfn.IFS(J52=G52,"Iris-virginica", J52=H52, "Iris-setosa", J52=I52, "Iris-versicolor")</f>
        <v>Iris-versicolor</v>
      </c>
      <c r="L52" s="6">
        <f t="shared" si="1"/>
        <v>1</v>
      </c>
    </row>
    <row r="53" spans="1:12" ht="15.75" customHeight="1" x14ac:dyDescent="0.3">
      <c r="A53" s="5">
        <v>52</v>
      </c>
      <c r="B53" s="5">
        <v>4.8</v>
      </c>
      <c r="C53" s="5">
        <v>3.4</v>
      </c>
      <c r="D53" s="5">
        <v>1.6</v>
      </c>
      <c r="E53" s="5">
        <v>0.2</v>
      </c>
      <c r="F53" s="5" t="s">
        <v>14</v>
      </c>
      <c r="G53" s="5">
        <f>VLOOKUP($B53, 계수!$D$3:$F$5, 3, TRUE)+VLOOKUP($C53, 계수!$D$7:$F$9, 3, TRUE)+VLOOKUP($D53, 계수!$D$11:$F$13, 3, TRUE)+VLOOKUP($E53, 계수!$D$15:$F$17, 3, TRUE)</f>
        <v>32</v>
      </c>
      <c r="H53" s="5">
        <f>VLOOKUP($B53, 계수!$D$20:$F$22, 3, TRUE)+VLOOKUP($C53, 계수!$D$24:$F$26, 3, TRUE)+VLOOKUP($D53, 계수!$D$28:$F$30, 3, TRUE)+VLOOKUP($E53, 계수!$D$32:$F$34, 3, TRUE)</f>
        <v>62</v>
      </c>
      <c r="I53" s="5">
        <f>VLOOKUP($B53, 계수!$D$37:$F$39, 3, TRUE)+VLOOKUP($C53, 계수!$D$41:$F$43, 3, TRUE)+VLOOKUP($D53, 계수!$D$45:$F$47, 3, TRUE)+VLOOKUP($E53, 계수!$D$49:$F$51, 3, TRUE)</f>
        <v>35</v>
      </c>
      <c r="J53" s="5">
        <f t="shared" si="0"/>
        <v>62</v>
      </c>
      <c r="K53" s="5" t="str" cm="1">
        <f t="array" ref="K53">_xlfn.IFS(J53=G53,"Iris-virginica", J53=H53, "Iris-setosa", J53=I53, "Iris-versicolor")</f>
        <v>Iris-setosa</v>
      </c>
      <c r="L53" s="6">
        <f t="shared" si="1"/>
        <v>1</v>
      </c>
    </row>
    <row r="54" spans="1:12" ht="15.75" customHeight="1" x14ac:dyDescent="0.3">
      <c r="A54" s="5">
        <v>53</v>
      </c>
      <c r="B54" s="5">
        <v>4.5</v>
      </c>
      <c r="C54" s="5">
        <v>2.2999999999999998</v>
      </c>
      <c r="D54" s="5">
        <v>1.3</v>
      </c>
      <c r="E54" s="5">
        <v>0.3</v>
      </c>
      <c r="F54" s="5" t="s">
        <v>14</v>
      </c>
      <c r="G54" s="5">
        <f>VLOOKUP($B54, 계수!$D$3:$F$5, 3, TRUE)+VLOOKUP($C54, 계수!$D$7:$F$9, 3, TRUE)+VLOOKUP($D54, 계수!$D$11:$F$13, 3, TRUE)+VLOOKUP($E54, 계수!$D$15:$F$17, 3, TRUE)</f>
        <v>32</v>
      </c>
      <c r="H54" s="5">
        <f>VLOOKUP($B54, 계수!$D$20:$F$22, 3, TRUE)+VLOOKUP($C54, 계수!$D$24:$F$26, 3, TRUE)+VLOOKUP($D54, 계수!$D$28:$F$30, 3, TRUE)+VLOOKUP($E54, 계수!$D$32:$F$34, 3, TRUE)</f>
        <v>43</v>
      </c>
      <c r="I54" s="5">
        <f>VLOOKUP($B54, 계수!$D$37:$F$39, 3, TRUE)+VLOOKUP($C54, 계수!$D$41:$F$43, 3, TRUE)+VLOOKUP($D54, 계수!$D$45:$F$47, 3, TRUE)+VLOOKUP($E54, 계수!$D$49:$F$51, 3, TRUE)</f>
        <v>36</v>
      </c>
      <c r="J54" s="5">
        <f t="shared" si="0"/>
        <v>43</v>
      </c>
      <c r="K54" s="5" t="str" cm="1">
        <f t="array" ref="K54">_xlfn.IFS(J54=G54,"Iris-virginica", J54=H54, "Iris-setosa", J54=I54, "Iris-versicolor")</f>
        <v>Iris-setosa</v>
      </c>
      <c r="L54" s="6">
        <f t="shared" si="1"/>
        <v>1</v>
      </c>
    </row>
    <row r="55" spans="1:12" ht="15.75" customHeight="1" x14ac:dyDescent="0.3">
      <c r="A55" s="5">
        <v>54</v>
      </c>
      <c r="B55" s="5">
        <v>5</v>
      </c>
      <c r="C55" s="5">
        <v>3.5</v>
      </c>
      <c r="D55" s="5">
        <v>1.3</v>
      </c>
      <c r="E55" s="5">
        <v>0.3</v>
      </c>
      <c r="F55" s="5" t="s">
        <v>14</v>
      </c>
      <c r="G55" s="5">
        <f>VLOOKUP($B55, 계수!$D$3:$F$5, 3, TRUE)+VLOOKUP($C55, 계수!$D$7:$F$9, 3, TRUE)+VLOOKUP($D55, 계수!$D$11:$F$13, 3, TRUE)+VLOOKUP($E55, 계수!$D$15:$F$17, 3, TRUE)</f>
        <v>32</v>
      </c>
      <c r="H55" s="5">
        <f>VLOOKUP($B55, 계수!$D$20:$F$22, 3, TRUE)+VLOOKUP($C55, 계수!$D$24:$F$26, 3, TRUE)+VLOOKUP($D55, 계수!$D$28:$F$30, 3, TRUE)+VLOOKUP($E55, 계수!$D$32:$F$34, 3, TRUE)</f>
        <v>62</v>
      </c>
      <c r="I55" s="5">
        <f>VLOOKUP($B55, 계수!$D$37:$F$39, 3, TRUE)+VLOOKUP($C55, 계수!$D$41:$F$43, 3, TRUE)+VLOOKUP($D55, 계수!$D$45:$F$47, 3, TRUE)+VLOOKUP($E55, 계수!$D$49:$F$51, 3, TRUE)</f>
        <v>35</v>
      </c>
      <c r="J55" s="5">
        <f t="shared" si="0"/>
        <v>62</v>
      </c>
      <c r="K55" s="5" t="str" cm="1">
        <f t="array" ref="K55">_xlfn.IFS(J55=G55,"Iris-virginica", J55=H55, "Iris-setosa", J55=I55, "Iris-versicolor")</f>
        <v>Iris-setosa</v>
      </c>
      <c r="L55" s="6">
        <f t="shared" si="1"/>
        <v>1</v>
      </c>
    </row>
    <row r="56" spans="1:12" ht="15.75" customHeight="1" x14ac:dyDescent="0.3">
      <c r="A56" s="5">
        <v>55</v>
      </c>
      <c r="B56" s="5">
        <v>5.2</v>
      </c>
      <c r="C56" s="5">
        <v>2.7</v>
      </c>
      <c r="D56" s="5">
        <v>3.9</v>
      </c>
      <c r="E56" s="5">
        <v>1.4</v>
      </c>
      <c r="F56" s="5" t="s">
        <v>15</v>
      </c>
      <c r="G56" s="5">
        <f>VLOOKUP($B56, 계수!$D$3:$F$5, 3, TRUE)+VLOOKUP($C56, 계수!$D$7:$F$9, 3, TRUE)+VLOOKUP($D56, 계수!$D$11:$F$13, 3, TRUE)+VLOOKUP($E56, 계수!$D$15:$F$17, 3, TRUE)</f>
        <v>21</v>
      </c>
      <c r="H56" s="5">
        <f>VLOOKUP($B56, 계수!$D$20:$F$22, 3, TRUE)+VLOOKUP($C56, 계수!$D$24:$F$26, 3, TRUE)+VLOOKUP($D56, 계수!$D$28:$F$30, 3, TRUE)+VLOOKUP($E56, 계수!$D$32:$F$34, 3, TRUE)</f>
        <v>24</v>
      </c>
      <c r="I56" s="5">
        <f>VLOOKUP($B56, 계수!$D$37:$F$39, 3, TRUE)+VLOOKUP($C56, 계수!$D$41:$F$43, 3, TRUE)+VLOOKUP($D56, 계수!$D$45:$F$47, 3, TRUE)+VLOOKUP($E56, 계수!$D$49:$F$51, 3, TRUE)</f>
        <v>37</v>
      </c>
      <c r="J56" s="5">
        <f t="shared" si="0"/>
        <v>37</v>
      </c>
      <c r="K56" s="5" t="str" cm="1">
        <f t="array" ref="K56">_xlfn.IFS(J56=G56,"Iris-virginica", J56=H56, "Iris-setosa", J56=I56, "Iris-versicolor")</f>
        <v>Iris-versicolor</v>
      </c>
      <c r="L56" s="6">
        <f t="shared" si="1"/>
        <v>1</v>
      </c>
    </row>
    <row r="57" spans="1:12" ht="15.75" customHeight="1" x14ac:dyDescent="0.3">
      <c r="A57" s="5">
        <v>56</v>
      </c>
      <c r="B57" s="5">
        <v>5.7</v>
      </c>
      <c r="C57" s="5">
        <v>3.8</v>
      </c>
      <c r="D57" s="5">
        <v>1.7</v>
      </c>
      <c r="E57" s="5">
        <v>0.3</v>
      </c>
      <c r="F57" s="5" t="s">
        <v>14</v>
      </c>
      <c r="G57" s="5">
        <f>VLOOKUP($B57, 계수!$D$3:$F$5, 3, TRUE)+VLOOKUP($C57, 계수!$D$7:$F$9, 3, TRUE)+VLOOKUP($D57, 계수!$D$11:$F$13, 3, TRUE)+VLOOKUP($E57, 계수!$D$15:$F$17, 3, TRUE)</f>
        <v>40</v>
      </c>
      <c r="H57" s="5">
        <f>VLOOKUP($B57, 계수!$D$20:$F$22, 3, TRUE)+VLOOKUP($C57, 계수!$D$24:$F$26, 3, TRUE)+VLOOKUP($D57, 계수!$D$28:$F$30, 3, TRUE)+VLOOKUP($E57, 계수!$D$32:$F$34, 3, TRUE)</f>
        <v>64</v>
      </c>
      <c r="I57" s="5">
        <f>VLOOKUP($B57, 계수!$D$37:$F$39, 3, TRUE)+VLOOKUP($C57, 계수!$D$41:$F$43, 3, TRUE)+VLOOKUP($D57, 계수!$D$45:$F$47, 3, TRUE)+VLOOKUP($E57, 계수!$D$49:$F$51, 3, TRUE)</f>
        <v>37</v>
      </c>
      <c r="J57" s="5">
        <f t="shared" si="0"/>
        <v>64</v>
      </c>
      <c r="K57" s="5" t="str" cm="1">
        <f t="array" ref="K57">_xlfn.IFS(J57=G57,"Iris-virginica", J57=H57, "Iris-setosa", J57=I57, "Iris-versicolor")</f>
        <v>Iris-setosa</v>
      </c>
      <c r="L57" s="6">
        <f t="shared" si="1"/>
        <v>1</v>
      </c>
    </row>
    <row r="58" spans="1:12" ht="15.75" customHeight="1" x14ac:dyDescent="0.3">
      <c r="A58" s="5">
        <v>57</v>
      </c>
      <c r="B58" s="5">
        <v>6.9</v>
      </c>
      <c r="C58" s="5">
        <v>3.1</v>
      </c>
      <c r="D58" s="5">
        <v>5.4</v>
      </c>
      <c r="E58" s="5">
        <v>2.1</v>
      </c>
      <c r="F58" s="5" t="s">
        <v>12</v>
      </c>
      <c r="G58" s="5">
        <f>VLOOKUP($B58, 계수!$D$3:$F$5, 3, TRUE)+VLOOKUP($C58, 계수!$D$7:$F$9, 3, TRUE)+VLOOKUP($D58, 계수!$D$11:$F$13, 3, TRUE)+VLOOKUP($E58, 계수!$D$15:$F$17, 3, TRUE)</f>
        <v>38</v>
      </c>
      <c r="H58" s="5">
        <f>VLOOKUP($B58, 계수!$D$20:$F$22, 3, TRUE)+VLOOKUP($C58, 계수!$D$24:$F$26, 3, TRUE)+VLOOKUP($D58, 계수!$D$28:$F$30, 3, TRUE)+VLOOKUP($E58, 계수!$D$32:$F$34, 3, TRUE)</f>
        <v>42</v>
      </c>
      <c r="I58" s="5">
        <f>VLOOKUP($B58, 계수!$D$37:$F$39, 3, TRUE)+VLOOKUP($C58, 계수!$D$41:$F$43, 3, TRUE)+VLOOKUP($D58, 계수!$D$45:$F$47, 3, TRUE)+VLOOKUP($E58, 계수!$D$49:$F$51, 3, TRUE)</f>
        <v>27</v>
      </c>
      <c r="J58" s="5">
        <f t="shared" si="0"/>
        <v>42</v>
      </c>
      <c r="K58" s="5" t="str" cm="1">
        <f t="array" ref="K58">_xlfn.IFS(J58=G58,"Iris-virginica", J58=H58, "Iris-setosa", J58=I58, "Iris-versicolor")</f>
        <v>Iris-setosa</v>
      </c>
      <c r="L58" s="6">
        <f t="shared" si="1"/>
        <v>0</v>
      </c>
    </row>
    <row r="59" spans="1:12" ht="15.75" customHeight="1" x14ac:dyDescent="0.3">
      <c r="A59" s="5">
        <v>58</v>
      </c>
      <c r="B59" s="5">
        <v>5.6</v>
      </c>
      <c r="C59" s="5">
        <v>2.5</v>
      </c>
      <c r="D59" s="5">
        <v>3.9</v>
      </c>
      <c r="E59" s="5">
        <v>1.1000000000000001</v>
      </c>
      <c r="F59" s="5" t="s">
        <v>15</v>
      </c>
      <c r="G59" s="5">
        <f>VLOOKUP($B59, 계수!$D$3:$F$5, 3, TRUE)+VLOOKUP($C59, 계수!$D$7:$F$9, 3, TRUE)+VLOOKUP($D59, 계수!$D$11:$F$13, 3, TRUE)+VLOOKUP($E59, 계수!$D$15:$F$17, 3, TRUE)</f>
        <v>21</v>
      </c>
      <c r="H59" s="5">
        <f>VLOOKUP($B59, 계수!$D$20:$F$22, 3, TRUE)+VLOOKUP($C59, 계수!$D$24:$F$26, 3, TRUE)+VLOOKUP($D59, 계수!$D$28:$F$30, 3, TRUE)+VLOOKUP($E59, 계수!$D$32:$F$34, 3, TRUE)</f>
        <v>24</v>
      </c>
      <c r="I59" s="5">
        <f>VLOOKUP($B59, 계수!$D$37:$F$39, 3, TRUE)+VLOOKUP($C59, 계수!$D$41:$F$43, 3, TRUE)+VLOOKUP($D59, 계수!$D$45:$F$47, 3, TRUE)+VLOOKUP($E59, 계수!$D$49:$F$51, 3, TRUE)</f>
        <v>37</v>
      </c>
      <c r="J59" s="5">
        <f t="shared" si="0"/>
        <v>37</v>
      </c>
      <c r="K59" s="5" t="str" cm="1">
        <f t="array" ref="K59">_xlfn.IFS(J59=G59,"Iris-virginica", J59=H59, "Iris-setosa", J59=I59, "Iris-versicolor")</f>
        <v>Iris-versicolor</v>
      </c>
      <c r="L59" s="6">
        <f t="shared" si="1"/>
        <v>1</v>
      </c>
    </row>
    <row r="60" spans="1:12" ht="15.75" customHeight="1" x14ac:dyDescent="0.3">
      <c r="A60" s="5">
        <v>59</v>
      </c>
      <c r="B60" s="5">
        <v>6.1</v>
      </c>
      <c r="C60" s="5">
        <v>2.8</v>
      </c>
      <c r="D60" s="5">
        <v>4.7</v>
      </c>
      <c r="E60" s="5">
        <v>1.2</v>
      </c>
      <c r="F60" s="5" t="s">
        <v>15</v>
      </c>
      <c r="G60" s="5">
        <f>VLOOKUP($B60, 계수!$D$3:$F$5, 3, TRUE)+VLOOKUP($C60, 계수!$D$7:$F$9, 3, TRUE)+VLOOKUP($D60, 계수!$D$11:$F$13, 3, TRUE)+VLOOKUP($E60, 계수!$D$15:$F$17, 3, TRUE)</f>
        <v>17</v>
      </c>
      <c r="H60" s="5">
        <f>VLOOKUP($B60, 계수!$D$20:$F$22, 3, TRUE)+VLOOKUP($C60, 계수!$D$24:$F$26, 3, TRUE)+VLOOKUP($D60, 계수!$D$28:$F$30, 3, TRUE)+VLOOKUP($E60, 계수!$D$32:$F$34, 3, TRUE)</f>
        <v>31</v>
      </c>
      <c r="I60" s="5">
        <f>VLOOKUP($B60, 계수!$D$37:$F$39, 3, TRUE)+VLOOKUP($C60, 계수!$D$41:$F$43, 3, TRUE)+VLOOKUP($D60, 계수!$D$45:$F$47, 3, TRUE)+VLOOKUP($E60, 계수!$D$49:$F$51, 3, TRUE)</f>
        <v>38</v>
      </c>
      <c r="J60" s="5">
        <f t="shared" si="0"/>
        <v>38</v>
      </c>
      <c r="K60" s="5" t="str" cm="1">
        <f t="array" ref="K60">_xlfn.IFS(J60=G60,"Iris-virginica", J60=H60, "Iris-setosa", J60=I60, "Iris-versicolor")</f>
        <v>Iris-versicolor</v>
      </c>
      <c r="L60" s="6">
        <f t="shared" si="1"/>
        <v>1</v>
      </c>
    </row>
    <row r="61" spans="1:12" ht="15.75" customHeight="1" x14ac:dyDescent="0.3">
      <c r="A61" s="5">
        <v>60</v>
      </c>
      <c r="B61" s="5">
        <v>5</v>
      </c>
      <c r="C61" s="5">
        <v>3.5</v>
      </c>
      <c r="D61" s="5">
        <v>1.6</v>
      </c>
      <c r="E61" s="5">
        <v>0.6</v>
      </c>
      <c r="F61" s="5" t="s">
        <v>14</v>
      </c>
      <c r="G61" s="5">
        <f>VLOOKUP($B61, 계수!$D$3:$F$5, 3, TRUE)+VLOOKUP($C61, 계수!$D$7:$F$9, 3, TRUE)+VLOOKUP($D61, 계수!$D$11:$F$13, 3, TRUE)+VLOOKUP($E61, 계수!$D$15:$F$17, 3, TRUE)</f>
        <v>32</v>
      </c>
      <c r="H61" s="5">
        <f>VLOOKUP($B61, 계수!$D$20:$F$22, 3, TRUE)+VLOOKUP($C61, 계수!$D$24:$F$26, 3, TRUE)+VLOOKUP($D61, 계수!$D$28:$F$30, 3, TRUE)+VLOOKUP($E61, 계수!$D$32:$F$34, 3, TRUE)</f>
        <v>62</v>
      </c>
      <c r="I61" s="5">
        <f>VLOOKUP($B61, 계수!$D$37:$F$39, 3, TRUE)+VLOOKUP($C61, 계수!$D$41:$F$43, 3, TRUE)+VLOOKUP($D61, 계수!$D$45:$F$47, 3, TRUE)+VLOOKUP($E61, 계수!$D$49:$F$51, 3, TRUE)</f>
        <v>35</v>
      </c>
      <c r="J61" s="5">
        <f t="shared" si="0"/>
        <v>62</v>
      </c>
      <c r="K61" s="5" t="str" cm="1">
        <f t="array" ref="K61">_xlfn.IFS(J61=G61,"Iris-virginica", J61=H61, "Iris-setosa", J61=I61, "Iris-versicolor")</f>
        <v>Iris-setosa</v>
      </c>
      <c r="L61" s="6">
        <f t="shared" si="1"/>
        <v>1</v>
      </c>
    </row>
    <row r="62" spans="1:12" ht="15.75" customHeight="1" x14ac:dyDescent="0.3">
      <c r="A62" s="5">
        <v>61</v>
      </c>
      <c r="B62" s="5">
        <v>5.0999999999999996</v>
      </c>
      <c r="C62" s="5">
        <v>3.4</v>
      </c>
      <c r="D62" s="5">
        <v>1.5</v>
      </c>
      <c r="E62" s="5">
        <v>0.2</v>
      </c>
      <c r="F62" s="5" t="s">
        <v>14</v>
      </c>
      <c r="G62" s="5">
        <f>VLOOKUP($B62, 계수!$D$3:$F$5, 3, TRUE)+VLOOKUP($C62, 계수!$D$7:$F$9, 3, TRUE)+VLOOKUP($D62, 계수!$D$11:$F$13, 3, TRUE)+VLOOKUP($E62, 계수!$D$15:$F$17, 3, TRUE)</f>
        <v>40</v>
      </c>
      <c r="H62" s="5">
        <f>VLOOKUP($B62, 계수!$D$20:$F$22, 3, TRUE)+VLOOKUP($C62, 계수!$D$24:$F$26, 3, TRUE)+VLOOKUP($D62, 계수!$D$28:$F$30, 3, TRUE)+VLOOKUP($E62, 계수!$D$32:$F$34, 3, TRUE)</f>
        <v>64</v>
      </c>
      <c r="I62" s="5">
        <f>VLOOKUP($B62, 계수!$D$37:$F$39, 3, TRUE)+VLOOKUP($C62, 계수!$D$41:$F$43, 3, TRUE)+VLOOKUP($D62, 계수!$D$45:$F$47, 3, TRUE)+VLOOKUP($E62, 계수!$D$49:$F$51, 3, TRUE)</f>
        <v>37</v>
      </c>
      <c r="J62" s="5">
        <f t="shared" si="0"/>
        <v>64</v>
      </c>
      <c r="K62" s="5" t="str" cm="1">
        <f t="array" ref="K62">_xlfn.IFS(J62=G62,"Iris-virginica", J62=H62, "Iris-setosa", J62=I62, "Iris-versicolor")</f>
        <v>Iris-setosa</v>
      </c>
      <c r="L62" s="6">
        <f t="shared" si="1"/>
        <v>1</v>
      </c>
    </row>
    <row r="63" spans="1:12" ht="15.75" customHeight="1" x14ac:dyDescent="0.3">
      <c r="A63" s="5">
        <v>62</v>
      </c>
      <c r="B63" s="5">
        <v>6.6</v>
      </c>
      <c r="C63" s="5">
        <v>3</v>
      </c>
      <c r="D63" s="5">
        <v>4.4000000000000004</v>
      </c>
      <c r="E63" s="5">
        <v>1.4</v>
      </c>
      <c r="F63" s="5" t="s">
        <v>15</v>
      </c>
      <c r="G63" s="5">
        <f>VLOOKUP($B63, 계수!$D$3:$F$5, 3, TRUE)+VLOOKUP($C63, 계수!$D$7:$F$9, 3, TRUE)+VLOOKUP($D63, 계수!$D$11:$F$13, 3, TRUE)+VLOOKUP($E63, 계수!$D$15:$F$17, 3, TRUE)</f>
        <v>15</v>
      </c>
      <c r="H63" s="5">
        <f>VLOOKUP($B63, 계수!$D$20:$F$22, 3, TRUE)+VLOOKUP($C63, 계수!$D$24:$F$26, 3, TRUE)+VLOOKUP($D63, 계수!$D$28:$F$30, 3, TRUE)+VLOOKUP($E63, 계수!$D$32:$F$34, 3, TRUE)</f>
        <v>33</v>
      </c>
      <c r="I63" s="5">
        <f>VLOOKUP($B63, 계수!$D$37:$F$39, 3, TRUE)+VLOOKUP($C63, 계수!$D$41:$F$43, 3, TRUE)+VLOOKUP($D63, 계수!$D$45:$F$47, 3, TRUE)+VLOOKUP($E63, 계수!$D$49:$F$51, 3, TRUE)</f>
        <v>36</v>
      </c>
      <c r="J63" s="5">
        <f t="shared" si="0"/>
        <v>36</v>
      </c>
      <c r="K63" s="5" t="str" cm="1">
        <f t="array" ref="K63">_xlfn.IFS(J63=G63,"Iris-virginica", J63=H63, "Iris-setosa", J63=I63, "Iris-versicolor")</f>
        <v>Iris-versicolor</v>
      </c>
      <c r="L63" s="6">
        <f t="shared" si="1"/>
        <v>1</v>
      </c>
    </row>
    <row r="64" spans="1:12" ht="15.75" customHeight="1" x14ac:dyDescent="0.3">
      <c r="A64" s="5">
        <v>63</v>
      </c>
      <c r="B64" s="5">
        <v>6.4</v>
      </c>
      <c r="C64" s="5">
        <v>2.7</v>
      </c>
      <c r="D64" s="5">
        <v>5.3</v>
      </c>
      <c r="E64" s="5">
        <v>1.9</v>
      </c>
      <c r="F64" s="5" t="s">
        <v>12</v>
      </c>
      <c r="G64" s="5">
        <f>VLOOKUP($B64, 계수!$D$3:$F$5, 3, TRUE)+VLOOKUP($C64, 계수!$D$7:$F$9, 3, TRUE)+VLOOKUP($D64, 계수!$D$11:$F$13, 3, TRUE)+VLOOKUP($E64, 계수!$D$15:$F$17, 3, TRUE)</f>
        <v>44</v>
      </c>
      <c r="H64" s="5">
        <f>VLOOKUP($B64, 계수!$D$20:$F$22, 3, TRUE)+VLOOKUP($C64, 계수!$D$24:$F$26, 3, TRUE)+VLOOKUP($D64, 계수!$D$28:$F$30, 3, TRUE)+VLOOKUP($E64, 계수!$D$32:$F$34, 3, TRUE)</f>
        <v>33</v>
      </c>
      <c r="I64" s="5">
        <f>VLOOKUP($B64, 계수!$D$37:$F$39, 3, TRUE)+VLOOKUP($C64, 계수!$D$41:$F$43, 3, TRUE)+VLOOKUP($D64, 계수!$D$45:$F$47, 3, TRUE)+VLOOKUP($E64, 계수!$D$49:$F$51, 3, TRUE)</f>
        <v>28</v>
      </c>
      <c r="J64" s="5">
        <f t="shared" si="0"/>
        <v>44</v>
      </c>
      <c r="K64" s="5" t="str" cm="1">
        <f t="array" ref="K64">_xlfn.IFS(J64=G64,"Iris-virginica", J64=H64, "Iris-setosa", J64=I64, "Iris-versicolor")</f>
        <v>Iris-virginica</v>
      </c>
      <c r="L64" s="6">
        <f t="shared" si="1"/>
        <v>1</v>
      </c>
    </row>
    <row r="65" spans="1:12" ht="15.75" customHeight="1" x14ac:dyDescent="0.3">
      <c r="A65" s="5">
        <v>64</v>
      </c>
      <c r="B65" s="5">
        <v>6.2</v>
      </c>
      <c r="C65" s="5">
        <v>3.4</v>
      </c>
      <c r="D65" s="5">
        <v>5.4</v>
      </c>
      <c r="E65" s="5">
        <v>2.2999999999999998</v>
      </c>
      <c r="F65" s="5" t="s">
        <v>12</v>
      </c>
      <c r="G65" s="5">
        <f>VLOOKUP($B65, 계수!$D$3:$F$5, 3, TRUE)+VLOOKUP($C65, 계수!$D$7:$F$9, 3, TRUE)+VLOOKUP($D65, 계수!$D$11:$F$13, 3, TRUE)+VLOOKUP($E65, 계수!$D$15:$F$17, 3, TRUE)</f>
        <v>44</v>
      </c>
      <c r="H65" s="5">
        <f>VLOOKUP($B65, 계수!$D$20:$F$22, 3, TRUE)+VLOOKUP($C65, 계수!$D$24:$F$26, 3, TRUE)+VLOOKUP($D65, 계수!$D$28:$F$30, 3, TRUE)+VLOOKUP($E65, 계수!$D$32:$F$34, 3, TRUE)</f>
        <v>52</v>
      </c>
      <c r="I65" s="5">
        <f>VLOOKUP($B65, 계수!$D$37:$F$39, 3, TRUE)+VLOOKUP($C65, 계수!$D$41:$F$43, 3, TRUE)+VLOOKUP($D65, 계수!$D$45:$F$47, 3, TRUE)+VLOOKUP($E65, 계수!$D$49:$F$51, 3, TRUE)</f>
        <v>27</v>
      </c>
      <c r="J65" s="5">
        <f t="shared" si="0"/>
        <v>52</v>
      </c>
      <c r="K65" s="5" t="str" cm="1">
        <f t="array" ref="K65">_xlfn.IFS(J65=G65,"Iris-virginica", J65=H65, "Iris-setosa", J65=I65, "Iris-versicolor")</f>
        <v>Iris-setosa</v>
      </c>
      <c r="L65" s="6">
        <f t="shared" si="1"/>
        <v>0</v>
      </c>
    </row>
    <row r="66" spans="1:12" ht="15.75" customHeight="1" x14ac:dyDescent="0.3">
      <c r="A66" s="5">
        <v>65</v>
      </c>
      <c r="B66" s="5">
        <v>6.8</v>
      </c>
      <c r="C66" s="5">
        <v>3</v>
      </c>
      <c r="D66" s="5">
        <v>5.5</v>
      </c>
      <c r="E66" s="5">
        <v>2.1</v>
      </c>
      <c r="F66" s="5" t="s">
        <v>12</v>
      </c>
      <c r="G66" s="5">
        <f>VLOOKUP($B66, 계수!$D$3:$F$5, 3, TRUE)+VLOOKUP($C66, 계수!$D$7:$F$9, 3, TRUE)+VLOOKUP($D66, 계수!$D$11:$F$13, 3, TRUE)+VLOOKUP($E66, 계수!$D$15:$F$17, 3, TRUE)</f>
        <v>38</v>
      </c>
      <c r="H66" s="5">
        <f>VLOOKUP($B66, 계수!$D$20:$F$22, 3, TRUE)+VLOOKUP($C66, 계수!$D$24:$F$26, 3, TRUE)+VLOOKUP($D66, 계수!$D$28:$F$30, 3, TRUE)+VLOOKUP($E66, 계수!$D$32:$F$34, 3, TRUE)</f>
        <v>42</v>
      </c>
      <c r="I66" s="5">
        <f>VLOOKUP($B66, 계수!$D$37:$F$39, 3, TRUE)+VLOOKUP($C66, 계수!$D$41:$F$43, 3, TRUE)+VLOOKUP($D66, 계수!$D$45:$F$47, 3, TRUE)+VLOOKUP($E66, 계수!$D$49:$F$51, 3, TRUE)</f>
        <v>27</v>
      </c>
      <c r="J66" s="5">
        <f t="shared" si="0"/>
        <v>42</v>
      </c>
      <c r="K66" s="5" t="str" cm="1">
        <f t="array" ref="K66">_xlfn.IFS(J66=G66,"Iris-virginica", J66=H66, "Iris-setosa", J66=I66, "Iris-versicolor")</f>
        <v>Iris-setosa</v>
      </c>
      <c r="L66" s="6">
        <f t="shared" si="1"/>
        <v>0</v>
      </c>
    </row>
    <row r="67" spans="1:12" ht="15.75" customHeight="1" x14ac:dyDescent="0.3">
      <c r="A67" s="5">
        <v>66</v>
      </c>
      <c r="B67" s="5">
        <v>5.6</v>
      </c>
      <c r="C67" s="5">
        <v>3</v>
      </c>
      <c r="D67" s="5">
        <v>4.5</v>
      </c>
      <c r="E67" s="5">
        <v>1.5</v>
      </c>
      <c r="F67" s="5" t="s">
        <v>15</v>
      </c>
      <c r="G67" s="5">
        <f>VLOOKUP($B67, 계수!$D$3:$F$5, 3, TRUE)+VLOOKUP($C67, 계수!$D$7:$F$9, 3, TRUE)+VLOOKUP($D67, 계수!$D$11:$F$13, 3, TRUE)+VLOOKUP($E67, 계수!$D$15:$F$17, 3, TRUE)</f>
        <v>17</v>
      </c>
      <c r="H67" s="5">
        <f>VLOOKUP($B67, 계수!$D$20:$F$22, 3, TRUE)+VLOOKUP($C67, 계수!$D$24:$F$26, 3, TRUE)+VLOOKUP($D67, 계수!$D$28:$F$30, 3, TRUE)+VLOOKUP($E67, 계수!$D$32:$F$34, 3, TRUE)</f>
        <v>31</v>
      </c>
      <c r="I67" s="5">
        <f>VLOOKUP($B67, 계수!$D$37:$F$39, 3, TRUE)+VLOOKUP($C67, 계수!$D$41:$F$43, 3, TRUE)+VLOOKUP($D67, 계수!$D$45:$F$47, 3, TRUE)+VLOOKUP($E67, 계수!$D$49:$F$51, 3, TRUE)</f>
        <v>38</v>
      </c>
      <c r="J67" s="5">
        <f t="shared" si="0"/>
        <v>38</v>
      </c>
      <c r="K67" s="5" t="str" cm="1">
        <f t="array" ref="K67">_xlfn.IFS(J67=G67,"Iris-virginica", J67=H67, "Iris-setosa", J67=I67, "Iris-versicolor")</f>
        <v>Iris-versicolor</v>
      </c>
      <c r="L67" s="6">
        <f t="shared" si="1"/>
        <v>1</v>
      </c>
    </row>
    <row r="68" spans="1:12" ht="15.75" customHeight="1" x14ac:dyDescent="0.3">
      <c r="A68" s="5">
        <v>67</v>
      </c>
      <c r="B68" s="5">
        <v>5.6</v>
      </c>
      <c r="C68" s="5">
        <v>2.9</v>
      </c>
      <c r="D68" s="5">
        <v>3.6</v>
      </c>
      <c r="E68" s="5">
        <v>1.3</v>
      </c>
      <c r="F68" s="5" t="s">
        <v>15</v>
      </c>
      <c r="G68" s="5">
        <f>VLOOKUP($B68, 계수!$D$3:$F$5, 3, TRUE)+VLOOKUP($C68, 계수!$D$7:$F$9, 3, TRUE)+VLOOKUP($D68, 계수!$D$11:$F$13, 3, TRUE)+VLOOKUP($E68, 계수!$D$15:$F$17, 3, TRUE)</f>
        <v>17</v>
      </c>
      <c r="H68" s="5">
        <f>VLOOKUP($B68, 계수!$D$20:$F$22, 3, TRUE)+VLOOKUP($C68, 계수!$D$24:$F$26, 3, TRUE)+VLOOKUP($D68, 계수!$D$28:$F$30, 3, TRUE)+VLOOKUP($E68, 계수!$D$32:$F$34, 3, TRUE)</f>
        <v>31</v>
      </c>
      <c r="I68" s="5">
        <f>VLOOKUP($B68, 계수!$D$37:$F$39, 3, TRUE)+VLOOKUP($C68, 계수!$D$41:$F$43, 3, TRUE)+VLOOKUP($D68, 계수!$D$45:$F$47, 3, TRUE)+VLOOKUP($E68, 계수!$D$49:$F$51, 3, TRUE)</f>
        <v>38</v>
      </c>
      <c r="J68" s="5">
        <f t="shared" si="0"/>
        <v>38</v>
      </c>
      <c r="K68" s="5" t="str" cm="1">
        <f t="array" ref="K68">_xlfn.IFS(J68=G68,"Iris-virginica", J68=H68, "Iris-setosa", J68=I68, "Iris-versicolor")</f>
        <v>Iris-versicolor</v>
      </c>
      <c r="L68" s="6">
        <f t="shared" si="1"/>
        <v>1</v>
      </c>
    </row>
    <row r="69" spans="1:12" ht="15.75" customHeight="1" x14ac:dyDescent="0.3">
      <c r="A69" s="5">
        <v>68</v>
      </c>
      <c r="B69" s="5">
        <v>5.7</v>
      </c>
      <c r="C69" s="5">
        <v>2.8</v>
      </c>
      <c r="D69" s="5">
        <v>4.5</v>
      </c>
      <c r="E69" s="5">
        <v>1.3</v>
      </c>
      <c r="F69" s="5" t="s">
        <v>15</v>
      </c>
      <c r="G69" s="5">
        <f>VLOOKUP($B69, 계수!$D$3:$F$5, 3, TRUE)+VLOOKUP($C69, 계수!$D$7:$F$9, 3, TRUE)+VLOOKUP($D69, 계수!$D$11:$F$13, 3, TRUE)+VLOOKUP($E69, 계수!$D$15:$F$17, 3, TRUE)</f>
        <v>17</v>
      </c>
      <c r="H69" s="5">
        <f>VLOOKUP($B69, 계수!$D$20:$F$22, 3, TRUE)+VLOOKUP($C69, 계수!$D$24:$F$26, 3, TRUE)+VLOOKUP($D69, 계수!$D$28:$F$30, 3, TRUE)+VLOOKUP($E69, 계수!$D$32:$F$34, 3, TRUE)</f>
        <v>31</v>
      </c>
      <c r="I69" s="5">
        <f>VLOOKUP($B69, 계수!$D$37:$F$39, 3, TRUE)+VLOOKUP($C69, 계수!$D$41:$F$43, 3, TRUE)+VLOOKUP($D69, 계수!$D$45:$F$47, 3, TRUE)+VLOOKUP($E69, 계수!$D$49:$F$51, 3, TRUE)</f>
        <v>38</v>
      </c>
      <c r="J69" s="5">
        <f t="shared" si="0"/>
        <v>38</v>
      </c>
      <c r="K69" s="5" t="str" cm="1">
        <f t="array" ref="K69">_xlfn.IFS(J69=G69,"Iris-virginica", J69=H69, "Iris-setosa", J69=I69, "Iris-versicolor")</f>
        <v>Iris-versicolor</v>
      </c>
      <c r="L69" s="6">
        <f t="shared" si="1"/>
        <v>1</v>
      </c>
    </row>
    <row r="70" spans="1:12" ht="15.75" customHeight="1" x14ac:dyDescent="0.3">
      <c r="A70" s="5">
        <v>69</v>
      </c>
      <c r="B70" s="5">
        <v>6.7</v>
      </c>
      <c r="C70" s="5">
        <v>3.3</v>
      </c>
      <c r="D70" s="5">
        <v>5.7</v>
      </c>
      <c r="E70" s="5">
        <v>2.1</v>
      </c>
      <c r="F70" s="5" t="s">
        <v>12</v>
      </c>
      <c r="G70" s="5">
        <f>VLOOKUP($B70, 계수!$D$3:$F$5, 3, TRUE)+VLOOKUP($C70, 계수!$D$7:$F$9, 3, TRUE)+VLOOKUP($D70, 계수!$D$11:$F$13, 3, TRUE)+VLOOKUP($E70, 계수!$D$15:$F$17, 3, TRUE)</f>
        <v>38</v>
      </c>
      <c r="H70" s="5">
        <f>VLOOKUP($B70, 계수!$D$20:$F$22, 3, TRUE)+VLOOKUP($C70, 계수!$D$24:$F$26, 3, TRUE)+VLOOKUP($D70, 계수!$D$28:$F$30, 3, TRUE)+VLOOKUP($E70, 계수!$D$32:$F$34, 3, TRUE)</f>
        <v>42</v>
      </c>
      <c r="I70" s="5">
        <f>VLOOKUP($B70, 계수!$D$37:$F$39, 3, TRUE)+VLOOKUP($C70, 계수!$D$41:$F$43, 3, TRUE)+VLOOKUP($D70, 계수!$D$45:$F$47, 3, TRUE)+VLOOKUP($E70, 계수!$D$49:$F$51, 3, TRUE)</f>
        <v>27</v>
      </c>
      <c r="J70" s="5">
        <f t="shared" si="0"/>
        <v>42</v>
      </c>
      <c r="K70" s="5" t="str" cm="1">
        <f t="array" ref="K70">_xlfn.IFS(J70=G70,"Iris-virginica", J70=H70, "Iris-setosa", J70=I70, "Iris-versicolor")</f>
        <v>Iris-setosa</v>
      </c>
      <c r="L70" s="6">
        <f t="shared" si="1"/>
        <v>0</v>
      </c>
    </row>
    <row r="71" spans="1:12" ht="15.75" customHeight="1" x14ac:dyDescent="0.3">
      <c r="A71" s="5">
        <v>70</v>
      </c>
      <c r="B71" s="5">
        <v>6.3</v>
      </c>
      <c r="C71" s="5">
        <v>3.3</v>
      </c>
      <c r="D71" s="5">
        <v>6</v>
      </c>
      <c r="E71" s="5">
        <v>2.5</v>
      </c>
      <c r="F71" s="5" t="s">
        <v>12</v>
      </c>
      <c r="G71" s="5">
        <f>VLOOKUP($B71, 계수!$D$3:$F$5, 3, TRUE)+VLOOKUP($C71, 계수!$D$7:$F$9, 3, TRUE)+VLOOKUP($D71, 계수!$D$11:$F$13, 3, TRUE)+VLOOKUP($E71, 계수!$D$15:$F$17, 3, TRUE)</f>
        <v>40</v>
      </c>
      <c r="H71" s="5">
        <f>VLOOKUP($B71, 계수!$D$20:$F$22, 3, TRUE)+VLOOKUP($C71, 계수!$D$24:$F$26, 3, TRUE)+VLOOKUP($D71, 계수!$D$28:$F$30, 3, TRUE)+VLOOKUP($E71, 계수!$D$32:$F$34, 3, TRUE)</f>
        <v>40</v>
      </c>
      <c r="I71" s="5">
        <f>VLOOKUP($B71, 계수!$D$37:$F$39, 3, TRUE)+VLOOKUP($C71, 계수!$D$41:$F$43, 3, TRUE)+VLOOKUP($D71, 계수!$D$45:$F$47, 3, TRUE)+VLOOKUP($E71, 계수!$D$49:$F$51, 3, TRUE)</f>
        <v>29</v>
      </c>
      <c r="J71" s="5">
        <f t="shared" si="0"/>
        <v>40</v>
      </c>
      <c r="K71" s="5" t="str" cm="1">
        <f t="array" ref="K71">_xlfn.IFS(J71=G71,"Iris-virginica", J71=H71, "Iris-setosa", J71=I71, "Iris-versicolor")</f>
        <v>Iris-virginica</v>
      </c>
      <c r="L71" s="6">
        <f t="shared" si="1"/>
        <v>1</v>
      </c>
    </row>
    <row r="72" spans="1:12" ht="15.75" customHeight="1" x14ac:dyDescent="0.3">
      <c r="A72" s="5">
        <v>71</v>
      </c>
      <c r="B72" s="5">
        <v>6.4</v>
      </c>
      <c r="C72" s="5">
        <v>2.8</v>
      </c>
      <c r="D72" s="5">
        <v>5.6</v>
      </c>
      <c r="E72" s="5">
        <v>2.1</v>
      </c>
      <c r="F72" s="5" t="s">
        <v>12</v>
      </c>
      <c r="G72" s="5">
        <f>VLOOKUP($B72, 계수!$D$3:$F$5, 3, TRUE)+VLOOKUP($C72, 계수!$D$7:$F$9, 3, TRUE)+VLOOKUP($D72, 계수!$D$11:$F$13, 3, TRUE)+VLOOKUP($E72, 계수!$D$15:$F$17, 3, TRUE)</f>
        <v>40</v>
      </c>
      <c r="H72" s="5">
        <f>VLOOKUP($B72, 계수!$D$20:$F$22, 3, TRUE)+VLOOKUP($C72, 계수!$D$24:$F$26, 3, TRUE)+VLOOKUP($D72, 계수!$D$28:$F$30, 3, TRUE)+VLOOKUP($E72, 계수!$D$32:$F$34, 3, TRUE)</f>
        <v>40</v>
      </c>
      <c r="I72" s="5">
        <f>VLOOKUP($B72, 계수!$D$37:$F$39, 3, TRUE)+VLOOKUP($C72, 계수!$D$41:$F$43, 3, TRUE)+VLOOKUP($D72, 계수!$D$45:$F$47, 3, TRUE)+VLOOKUP($E72, 계수!$D$49:$F$51, 3, TRUE)</f>
        <v>29</v>
      </c>
      <c r="J72" s="5">
        <f t="shared" si="0"/>
        <v>40</v>
      </c>
      <c r="K72" s="5" t="str" cm="1">
        <f t="array" ref="K72">_xlfn.IFS(J72=G72,"Iris-virginica", J72=H72, "Iris-setosa", J72=I72, "Iris-versicolor")</f>
        <v>Iris-virginica</v>
      </c>
      <c r="L72" s="6">
        <f t="shared" si="1"/>
        <v>1</v>
      </c>
    </row>
    <row r="73" spans="1:12" ht="15.75" customHeight="1" x14ac:dyDescent="0.3">
      <c r="A73" s="5">
        <v>72</v>
      </c>
      <c r="B73" s="5">
        <v>4.3</v>
      </c>
      <c r="C73" s="5">
        <v>3</v>
      </c>
      <c r="D73" s="5">
        <v>1.1000000000000001</v>
      </c>
      <c r="E73" s="5">
        <v>0.1</v>
      </c>
      <c r="F73" s="5" t="s">
        <v>14</v>
      </c>
      <c r="G73" s="5">
        <f>VLOOKUP($B73, 계수!$D$3:$F$5, 3, TRUE)+VLOOKUP($C73, 계수!$D$7:$F$9, 3, TRUE)+VLOOKUP($D73, 계수!$D$11:$F$13, 3, TRUE)+VLOOKUP($E73, 계수!$D$15:$F$17, 3, TRUE)</f>
        <v>28</v>
      </c>
      <c r="H73" s="5">
        <f>VLOOKUP($B73, 계수!$D$20:$F$22, 3, TRUE)+VLOOKUP($C73, 계수!$D$24:$F$26, 3, TRUE)+VLOOKUP($D73, 계수!$D$28:$F$30, 3, TRUE)+VLOOKUP($E73, 계수!$D$32:$F$34, 3, TRUE)</f>
        <v>50</v>
      </c>
      <c r="I73" s="5">
        <f>VLOOKUP($B73, 계수!$D$37:$F$39, 3, TRUE)+VLOOKUP($C73, 계수!$D$41:$F$43, 3, TRUE)+VLOOKUP($D73, 계수!$D$45:$F$47, 3, TRUE)+VLOOKUP($E73, 계수!$D$49:$F$51, 3, TRUE)</f>
        <v>37</v>
      </c>
      <c r="J73" s="5">
        <f t="shared" si="0"/>
        <v>50</v>
      </c>
      <c r="K73" s="5" t="str" cm="1">
        <f t="array" ref="K73">_xlfn.IFS(J73=G73,"Iris-virginica", J73=H73, "Iris-setosa", J73=I73, "Iris-versicolor")</f>
        <v>Iris-setosa</v>
      </c>
      <c r="L73" s="6">
        <f t="shared" si="1"/>
        <v>1</v>
      </c>
    </row>
    <row r="74" spans="1:12" ht="15.75" customHeight="1" x14ac:dyDescent="0.3">
      <c r="A74" s="5">
        <v>73</v>
      </c>
      <c r="B74" s="5">
        <v>5.0999999999999996</v>
      </c>
      <c r="C74" s="5">
        <v>3.5</v>
      </c>
      <c r="D74" s="5">
        <v>1.4</v>
      </c>
      <c r="E74" s="5">
        <v>0.2</v>
      </c>
      <c r="F74" s="5" t="s">
        <v>14</v>
      </c>
      <c r="G74" s="5">
        <f>VLOOKUP($B74, 계수!$D$3:$F$5, 3, TRUE)+VLOOKUP($C74, 계수!$D$7:$F$9, 3, TRUE)+VLOOKUP($D74, 계수!$D$11:$F$13, 3, TRUE)+VLOOKUP($E74, 계수!$D$15:$F$17, 3, TRUE)</f>
        <v>40</v>
      </c>
      <c r="H74" s="5">
        <f>VLOOKUP($B74, 계수!$D$20:$F$22, 3, TRUE)+VLOOKUP($C74, 계수!$D$24:$F$26, 3, TRUE)+VLOOKUP($D74, 계수!$D$28:$F$30, 3, TRUE)+VLOOKUP($E74, 계수!$D$32:$F$34, 3, TRUE)</f>
        <v>64</v>
      </c>
      <c r="I74" s="5">
        <f>VLOOKUP($B74, 계수!$D$37:$F$39, 3, TRUE)+VLOOKUP($C74, 계수!$D$41:$F$43, 3, TRUE)+VLOOKUP($D74, 계수!$D$45:$F$47, 3, TRUE)+VLOOKUP($E74, 계수!$D$49:$F$51, 3, TRUE)</f>
        <v>37</v>
      </c>
      <c r="J74" s="5">
        <f t="shared" si="0"/>
        <v>64</v>
      </c>
      <c r="K74" s="5" t="str" cm="1">
        <f t="array" ref="K74">_xlfn.IFS(J74=G74,"Iris-virginica", J74=H74, "Iris-setosa", J74=I74, "Iris-versicolor")</f>
        <v>Iris-setosa</v>
      </c>
      <c r="L74" s="6">
        <f t="shared" si="1"/>
        <v>1</v>
      </c>
    </row>
    <row r="75" spans="1:12" ht="15.75" customHeight="1" x14ac:dyDescent="0.3">
      <c r="A75" s="5">
        <v>74</v>
      </c>
      <c r="B75" s="5">
        <v>5</v>
      </c>
      <c r="C75" s="5">
        <v>3.3</v>
      </c>
      <c r="D75" s="5">
        <v>1.4</v>
      </c>
      <c r="E75" s="5">
        <v>0.2</v>
      </c>
      <c r="F75" s="5" t="s">
        <v>14</v>
      </c>
      <c r="G75" s="5">
        <f>VLOOKUP($B75, 계수!$D$3:$F$5, 3, TRUE)+VLOOKUP($C75, 계수!$D$7:$F$9, 3, TRUE)+VLOOKUP($D75, 계수!$D$11:$F$13, 3, TRUE)+VLOOKUP($E75, 계수!$D$15:$F$17, 3, TRUE)</f>
        <v>28</v>
      </c>
      <c r="H75" s="5">
        <f>VLOOKUP($B75, 계수!$D$20:$F$22, 3, TRUE)+VLOOKUP($C75, 계수!$D$24:$F$26, 3, TRUE)+VLOOKUP($D75, 계수!$D$28:$F$30, 3, TRUE)+VLOOKUP($E75, 계수!$D$32:$F$34, 3, TRUE)</f>
        <v>50</v>
      </c>
      <c r="I75" s="5">
        <f>VLOOKUP($B75, 계수!$D$37:$F$39, 3, TRUE)+VLOOKUP($C75, 계수!$D$41:$F$43, 3, TRUE)+VLOOKUP($D75, 계수!$D$45:$F$47, 3, TRUE)+VLOOKUP($E75, 계수!$D$49:$F$51, 3, TRUE)</f>
        <v>37</v>
      </c>
      <c r="J75" s="5">
        <f t="shared" si="0"/>
        <v>50</v>
      </c>
      <c r="K75" s="5" t="str" cm="1">
        <f t="array" ref="K75">_xlfn.IFS(J75=G75,"Iris-virginica", J75=H75, "Iris-setosa", J75=I75, "Iris-versicolor")</f>
        <v>Iris-setosa</v>
      </c>
      <c r="L75" s="6">
        <f t="shared" si="1"/>
        <v>1</v>
      </c>
    </row>
    <row r="76" spans="1:12" ht="15.75" customHeight="1" x14ac:dyDescent="0.3">
      <c r="A76" s="5">
        <v>75</v>
      </c>
      <c r="B76" s="5">
        <v>4.4000000000000004</v>
      </c>
      <c r="C76" s="5">
        <v>3.2</v>
      </c>
      <c r="D76" s="5">
        <v>1.3</v>
      </c>
      <c r="E76" s="5">
        <v>0.2</v>
      </c>
      <c r="F76" s="5" t="s">
        <v>14</v>
      </c>
      <c r="G76" s="5">
        <f>VLOOKUP($B76, 계수!$D$3:$F$5, 3, TRUE)+VLOOKUP($C76, 계수!$D$7:$F$9, 3, TRUE)+VLOOKUP($D76, 계수!$D$11:$F$13, 3, TRUE)+VLOOKUP($E76, 계수!$D$15:$F$17, 3, TRUE)</f>
        <v>28</v>
      </c>
      <c r="H76" s="5">
        <f>VLOOKUP($B76, 계수!$D$20:$F$22, 3, TRUE)+VLOOKUP($C76, 계수!$D$24:$F$26, 3, TRUE)+VLOOKUP($D76, 계수!$D$28:$F$30, 3, TRUE)+VLOOKUP($E76, 계수!$D$32:$F$34, 3, TRUE)</f>
        <v>50</v>
      </c>
      <c r="I76" s="5">
        <f>VLOOKUP($B76, 계수!$D$37:$F$39, 3, TRUE)+VLOOKUP($C76, 계수!$D$41:$F$43, 3, TRUE)+VLOOKUP($D76, 계수!$D$45:$F$47, 3, TRUE)+VLOOKUP($E76, 계수!$D$49:$F$51, 3, TRUE)</f>
        <v>37</v>
      </c>
      <c r="J76" s="5">
        <f t="shared" si="0"/>
        <v>50</v>
      </c>
      <c r="K76" s="5" t="str" cm="1">
        <f t="array" ref="K76">_xlfn.IFS(J76=G76,"Iris-virginica", J76=H76, "Iris-setosa", J76=I76, "Iris-versicolor")</f>
        <v>Iris-setosa</v>
      </c>
      <c r="L76" s="6">
        <f t="shared" si="1"/>
        <v>1</v>
      </c>
    </row>
    <row r="77" spans="1:12" ht="15.75" customHeight="1" x14ac:dyDescent="0.3">
      <c r="A77" s="5">
        <v>76</v>
      </c>
      <c r="B77" s="5">
        <v>5.4</v>
      </c>
      <c r="C77" s="5">
        <v>3.9</v>
      </c>
      <c r="D77" s="5">
        <v>1.7</v>
      </c>
      <c r="E77" s="5">
        <v>0.4</v>
      </c>
      <c r="F77" s="5" t="s">
        <v>14</v>
      </c>
      <c r="G77" s="5">
        <f>VLOOKUP($B77, 계수!$D$3:$F$5, 3, TRUE)+VLOOKUP($C77, 계수!$D$7:$F$9, 3, TRUE)+VLOOKUP($D77, 계수!$D$11:$F$13, 3, TRUE)+VLOOKUP($E77, 계수!$D$15:$F$17, 3, TRUE)</f>
        <v>40</v>
      </c>
      <c r="H77" s="5">
        <f>VLOOKUP($B77, 계수!$D$20:$F$22, 3, TRUE)+VLOOKUP($C77, 계수!$D$24:$F$26, 3, TRUE)+VLOOKUP($D77, 계수!$D$28:$F$30, 3, TRUE)+VLOOKUP($E77, 계수!$D$32:$F$34, 3, TRUE)</f>
        <v>64</v>
      </c>
      <c r="I77" s="5">
        <f>VLOOKUP($B77, 계수!$D$37:$F$39, 3, TRUE)+VLOOKUP($C77, 계수!$D$41:$F$43, 3, TRUE)+VLOOKUP($D77, 계수!$D$45:$F$47, 3, TRUE)+VLOOKUP($E77, 계수!$D$49:$F$51, 3, TRUE)</f>
        <v>37</v>
      </c>
      <c r="J77" s="5">
        <f t="shared" si="0"/>
        <v>64</v>
      </c>
      <c r="K77" s="5" t="str" cm="1">
        <f t="array" ref="K77">_xlfn.IFS(J77=G77,"Iris-virginica", J77=H77, "Iris-setosa", J77=I77, "Iris-versicolor")</f>
        <v>Iris-setosa</v>
      </c>
      <c r="L77" s="6">
        <f t="shared" si="1"/>
        <v>1</v>
      </c>
    </row>
    <row r="78" spans="1:12" ht="15.75" customHeight="1" x14ac:dyDescent="0.3">
      <c r="A78" s="5">
        <v>77</v>
      </c>
      <c r="B78" s="5">
        <v>6.1</v>
      </c>
      <c r="C78" s="5">
        <v>3</v>
      </c>
      <c r="D78" s="5">
        <v>4.9000000000000004</v>
      </c>
      <c r="E78" s="5">
        <v>1.8</v>
      </c>
      <c r="F78" s="5" t="s">
        <v>12</v>
      </c>
      <c r="G78" s="5">
        <f>VLOOKUP($B78, 계수!$D$3:$F$5, 3, TRUE)+VLOOKUP($C78, 계수!$D$7:$F$9, 3, TRUE)+VLOOKUP($D78, 계수!$D$11:$F$13, 3, TRUE)+VLOOKUP($E78, 계수!$D$15:$F$17, 3, TRUE)</f>
        <v>40</v>
      </c>
      <c r="H78" s="5">
        <f>VLOOKUP($B78, 계수!$D$20:$F$22, 3, TRUE)+VLOOKUP($C78, 계수!$D$24:$F$26, 3, TRUE)+VLOOKUP($D78, 계수!$D$28:$F$30, 3, TRUE)+VLOOKUP($E78, 계수!$D$32:$F$34, 3, TRUE)</f>
        <v>40</v>
      </c>
      <c r="I78" s="5">
        <f>VLOOKUP($B78, 계수!$D$37:$F$39, 3, TRUE)+VLOOKUP($C78, 계수!$D$41:$F$43, 3, TRUE)+VLOOKUP($D78, 계수!$D$45:$F$47, 3, TRUE)+VLOOKUP($E78, 계수!$D$49:$F$51, 3, TRUE)</f>
        <v>29</v>
      </c>
      <c r="J78" s="5">
        <f t="shared" si="0"/>
        <v>40</v>
      </c>
      <c r="K78" s="5" t="str" cm="1">
        <f t="array" ref="K78">_xlfn.IFS(J78=G78,"Iris-virginica", J78=H78, "Iris-setosa", J78=I78, "Iris-versicolor")</f>
        <v>Iris-virginica</v>
      </c>
      <c r="L78" s="6">
        <f t="shared" si="1"/>
        <v>1</v>
      </c>
    </row>
    <row r="79" spans="1:12" ht="15.75" customHeight="1" x14ac:dyDescent="0.3">
      <c r="A79" s="5">
        <v>78</v>
      </c>
      <c r="B79" s="5">
        <v>5.6</v>
      </c>
      <c r="C79" s="5">
        <v>2.7</v>
      </c>
      <c r="D79" s="5">
        <v>4.2</v>
      </c>
      <c r="E79" s="5">
        <v>1.3</v>
      </c>
      <c r="F79" s="5" t="s">
        <v>15</v>
      </c>
      <c r="G79" s="5">
        <f>VLOOKUP($B79, 계수!$D$3:$F$5, 3, TRUE)+VLOOKUP($C79, 계수!$D$7:$F$9, 3, TRUE)+VLOOKUP($D79, 계수!$D$11:$F$13, 3, TRUE)+VLOOKUP($E79, 계수!$D$15:$F$17, 3, TRUE)</f>
        <v>21</v>
      </c>
      <c r="H79" s="5">
        <f>VLOOKUP($B79, 계수!$D$20:$F$22, 3, TRUE)+VLOOKUP($C79, 계수!$D$24:$F$26, 3, TRUE)+VLOOKUP($D79, 계수!$D$28:$F$30, 3, TRUE)+VLOOKUP($E79, 계수!$D$32:$F$34, 3, TRUE)</f>
        <v>24</v>
      </c>
      <c r="I79" s="5">
        <f>VLOOKUP($B79, 계수!$D$37:$F$39, 3, TRUE)+VLOOKUP($C79, 계수!$D$41:$F$43, 3, TRUE)+VLOOKUP($D79, 계수!$D$45:$F$47, 3, TRUE)+VLOOKUP($E79, 계수!$D$49:$F$51, 3, TRUE)</f>
        <v>37</v>
      </c>
      <c r="J79" s="5">
        <f t="shared" si="0"/>
        <v>37</v>
      </c>
      <c r="K79" s="5" t="str" cm="1">
        <f t="array" ref="K79">_xlfn.IFS(J79=G79,"Iris-virginica", J79=H79, "Iris-setosa", J79=I79, "Iris-versicolor")</f>
        <v>Iris-versicolor</v>
      </c>
      <c r="L79" s="6">
        <f t="shared" si="1"/>
        <v>1</v>
      </c>
    </row>
    <row r="80" spans="1:12" ht="15.75" customHeight="1" x14ac:dyDescent="0.3">
      <c r="A80" s="5">
        <v>79</v>
      </c>
      <c r="B80" s="5">
        <v>5.4</v>
      </c>
      <c r="C80" s="5">
        <v>3.7</v>
      </c>
      <c r="D80" s="5">
        <v>1.5</v>
      </c>
      <c r="E80" s="5">
        <v>0.2</v>
      </c>
      <c r="F80" s="5" t="s">
        <v>14</v>
      </c>
      <c r="G80" s="5">
        <f>VLOOKUP($B80, 계수!$D$3:$F$5, 3, TRUE)+VLOOKUP($C80, 계수!$D$7:$F$9, 3, TRUE)+VLOOKUP($D80, 계수!$D$11:$F$13, 3, TRUE)+VLOOKUP($E80, 계수!$D$15:$F$17, 3, TRUE)</f>
        <v>40</v>
      </c>
      <c r="H80" s="5">
        <f>VLOOKUP($B80, 계수!$D$20:$F$22, 3, TRUE)+VLOOKUP($C80, 계수!$D$24:$F$26, 3, TRUE)+VLOOKUP($D80, 계수!$D$28:$F$30, 3, TRUE)+VLOOKUP($E80, 계수!$D$32:$F$34, 3, TRUE)</f>
        <v>64</v>
      </c>
      <c r="I80" s="5">
        <f>VLOOKUP($B80, 계수!$D$37:$F$39, 3, TRUE)+VLOOKUP($C80, 계수!$D$41:$F$43, 3, TRUE)+VLOOKUP($D80, 계수!$D$45:$F$47, 3, TRUE)+VLOOKUP($E80, 계수!$D$49:$F$51, 3, TRUE)</f>
        <v>37</v>
      </c>
      <c r="J80" s="5">
        <f t="shared" si="0"/>
        <v>64</v>
      </c>
      <c r="K80" s="5" t="str" cm="1">
        <f t="array" ref="K80">_xlfn.IFS(J80=G80,"Iris-virginica", J80=H80, "Iris-setosa", J80=I80, "Iris-versicolor")</f>
        <v>Iris-setosa</v>
      </c>
      <c r="L80" s="6">
        <f t="shared" si="1"/>
        <v>1</v>
      </c>
    </row>
    <row r="81" spans="1:12" ht="15.75" customHeight="1" x14ac:dyDescent="0.3">
      <c r="A81" s="5">
        <v>80</v>
      </c>
      <c r="B81" s="5">
        <v>5.5</v>
      </c>
      <c r="C81" s="5">
        <v>4.2</v>
      </c>
      <c r="D81" s="5">
        <v>1.4</v>
      </c>
      <c r="E81" s="5">
        <v>0.2</v>
      </c>
      <c r="F81" s="5" t="s">
        <v>14</v>
      </c>
      <c r="G81" s="5">
        <f>VLOOKUP($B81, 계수!$D$3:$F$5, 3, TRUE)+VLOOKUP($C81, 계수!$D$7:$F$9, 3, TRUE)+VLOOKUP($D81, 계수!$D$11:$F$13, 3, TRUE)+VLOOKUP($E81, 계수!$D$15:$F$17, 3, TRUE)</f>
        <v>40</v>
      </c>
      <c r="H81" s="5">
        <f>VLOOKUP($B81, 계수!$D$20:$F$22, 3, TRUE)+VLOOKUP($C81, 계수!$D$24:$F$26, 3, TRUE)+VLOOKUP($D81, 계수!$D$28:$F$30, 3, TRUE)+VLOOKUP($E81, 계수!$D$32:$F$34, 3, TRUE)</f>
        <v>64</v>
      </c>
      <c r="I81" s="5">
        <f>VLOOKUP($B81, 계수!$D$37:$F$39, 3, TRUE)+VLOOKUP($C81, 계수!$D$41:$F$43, 3, TRUE)+VLOOKUP($D81, 계수!$D$45:$F$47, 3, TRUE)+VLOOKUP($E81, 계수!$D$49:$F$51, 3, TRUE)</f>
        <v>37</v>
      </c>
      <c r="J81" s="5">
        <f t="shared" si="0"/>
        <v>64</v>
      </c>
      <c r="K81" s="5" t="str" cm="1">
        <f t="array" ref="K81">_xlfn.IFS(J81=G81,"Iris-virginica", J81=H81, "Iris-setosa", J81=I81, "Iris-versicolor")</f>
        <v>Iris-setosa</v>
      </c>
      <c r="L81" s="6">
        <f t="shared" si="1"/>
        <v>1</v>
      </c>
    </row>
    <row r="82" spans="1:12" ht="15.75" customHeight="1" x14ac:dyDescent="0.3">
      <c r="A82" s="5">
        <v>81</v>
      </c>
      <c r="B82" s="5">
        <v>5.4</v>
      </c>
      <c r="C82" s="5">
        <v>3.9</v>
      </c>
      <c r="D82" s="5">
        <v>1.3</v>
      </c>
      <c r="E82" s="5">
        <v>0.4</v>
      </c>
      <c r="F82" s="5" t="s">
        <v>14</v>
      </c>
      <c r="G82" s="5">
        <f>VLOOKUP($B82, 계수!$D$3:$F$5, 3, TRUE)+VLOOKUP($C82, 계수!$D$7:$F$9, 3, TRUE)+VLOOKUP($D82, 계수!$D$11:$F$13, 3, TRUE)+VLOOKUP($E82, 계수!$D$15:$F$17, 3, TRUE)</f>
        <v>40</v>
      </c>
      <c r="H82" s="5">
        <f>VLOOKUP($B82, 계수!$D$20:$F$22, 3, TRUE)+VLOOKUP($C82, 계수!$D$24:$F$26, 3, TRUE)+VLOOKUP($D82, 계수!$D$28:$F$30, 3, TRUE)+VLOOKUP($E82, 계수!$D$32:$F$34, 3, TRUE)</f>
        <v>64</v>
      </c>
      <c r="I82" s="5">
        <f>VLOOKUP($B82, 계수!$D$37:$F$39, 3, TRUE)+VLOOKUP($C82, 계수!$D$41:$F$43, 3, TRUE)+VLOOKUP($D82, 계수!$D$45:$F$47, 3, TRUE)+VLOOKUP($E82, 계수!$D$49:$F$51, 3, TRUE)</f>
        <v>37</v>
      </c>
      <c r="J82" s="5">
        <f t="shared" si="0"/>
        <v>64</v>
      </c>
      <c r="K82" s="5" t="str" cm="1">
        <f t="array" ref="K82">_xlfn.IFS(J82=G82,"Iris-virginica", J82=H82, "Iris-setosa", J82=I82, "Iris-versicolor")</f>
        <v>Iris-setosa</v>
      </c>
      <c r="L82" s="6">
        <f t="shared" si="1"/>
        <v>1</v>
      </c>
    </row>
    <row r="83" spans="1:12" ht="15.75" customHeight="1" x14ac:dyDescent="0.3">
      <c r="A83" s="5">
        <v>82</v>
      </c>
      <c r="B83" s="5">
        <v>6.7</v>
      </c>
      <c r="C83" s="5">
        <v>3.1</v>
      </c>
      <c r="D83" s="5">
        <v>5.6</v>
      </c>
      <c r="E83" s="5">
        <v>2.4</v>
      </c>
      <c r="F83" s="5" t="s">
        <v>12</v>
      </c>
      <c r="G83" s="5">
        <f>VLOOKUP($B83, 계수!$D$3:$F$5, 3, TRUE)+VLOOKUP($C83, 계수!$D$7:$F$9, 3, TRUE)+VLOOKUP($D83, 계수!$D$11:$F$13, 3, TRUE)+VLOOKUP($E83, 계수!$D$15:$F$17, 3, TRUE)</f>
        <v>38</v>
      </c>
      <c r="H83" s="5">
        <f>VLOOKUP($B83, 계수!$D$20:$F$22, 3, TRUE)+VLOOKUP($C83, 계수!$D$24:$F$26, 3, TRUE)+VLOOKUP($D83, 계수!$D$28:$F$30, 3, TRUE)+VLOOKUP($E83, 계수!$D$32:$F$34, 3, TRUE)</f>
        <v>42</v>
      </c>
      <c r="I83" s="5">
        <f>VLOOKUP($B83, 계수!$D$37:$F$39, 3, TRUE)+VLOOKUP($C83, 계수!$D$41:$F$43, 3, TRUE)+VLOOKUP($D83, 계수!$D$45:$F$47, 3, TRUE)+VLOOKUP($E83, 계수!$D$49:$F$51, 3, TRUE)</f>
        <v>27</v>
      </c>
      <c r="J83" s="5">
        <f t="shared" si="0"/>
        <v>42</v>
      </c>
      <c r="K83" s="5" t="str" cm="1">
        <f t="array" ref="K83">_xlfn.IFS(J83=G83,"Iris-virginica", J83=H83, "Iris-setosa", J83=I83, "Iris-versicolor")</f>
        <v>Iris-setosa</v>
      </c>
      <c r="L83" s="6">
        <f t="shared" si="1"/>
        <v>0</v>
      </c>
    </row>
    <row r="84" spans="1:12" ht="15.75" customHeight="1" x14ac:dyDescent="0.3">
      <c r="A84" s="5">
        <v>83</v>
      </c>
      <c r="B84" s="5">
        <v>6.3</v>
      </c>
      <c r="C84" s="5">
        <v>2.7</v>
      </c>
      <c r="D84" s="5">
        <v>4.9000000000000004</v>
      </c>
      <c r="E84" s="5">
        <v>1.8</v>
      </c>
      <c r="F84" s="5" t="s">
        <v>12</v>
      </c>
      <c r="G84" s="5">
        <f>VLOOKUP($B84, 계수!$D$3:$F$5, 3, TRUE)+VLOOKUP($C84, 계수!$D$7:$F$9, 3, TRUE)+VLOOKUP($D84, 계수!$D$11:$F$13, 3, TRUE)+VLOOKUP($E84, 계수!$D$15:$F$17, 3, TRUE)</f>
        <v>44</v>
      </c>
      <c r="H84" s="5">
        <f>VLOOKUP($B84, 계수!$D$20:$F$22, 3, TRUE)+VLOOKUP($C84, 계수!$D$24:$F$26, 3, TRUE)+VLOOKUP($D84, 계수!$D$28:$F$30, 3, TRUE)+VLOOKUP($E84, 계수!$D$32:$F$34, 3, TRUE)</f>
        <v>33</v>
      </c>
      <c r="I84" s="5">
        <f>VLOOKUP($B84, 계수!$D$37:$F$39, 3, TRUE)+VLOOKUP($C84, 계수!$D$41:$F$43, 3, TRUE)+VLOOKUP($D84, 계수!$D$45:$F$47, 3, TRUE)+VLOOKUP($E84, 계수!$D$49:$F$51, 3, TRUE)</f>
        <v>28</v>
      </c>
      <c r="J84" s="5">
        <f t="shared" si="0"/>
        <v>44</v>
      </c>
      <c r="K84" s="5" t="str" cm="1">
        <f t="array" ref="K84">_xlfn.IFS(J84=G84,"Iris-virginica", J84=H84, "Iris-setosa", J84=I84, "Iris-versicolor")</f>
        <v>Iris-virginica</v>
      </c>
      <c r="L84" s="6">
        <f t="shared" si="1"/>
        <v>1</v>
      </c>
    </row>
    <row r="85" spans="1:12" ht="15.75" customHeight="1" x14ac:dyDescent="0.3">
      <c r="A85" s="5">
        <v>84</v>
      </c>
      <c r="B85" s="5">
        <v>5.7</v>
      </c>
      <c r="C85" s="5">
        <v>4.4000000000000004</v>
      </c>
      <c r="D85" s="5">
        <v>1.5</v>
      </c>
      <c r="E85" s="5">
        <v>0.4</v>
      </c>
      <c r="F85" s="5" t="s">
        <v>14</v>
      </c>
      <c r="G85" s="5">
        <f>VLOOKUP($B85, 계수!$D$3:$F$5, 3, TRUE)+VLOOKUP($C85, 계수!$D$7:$F$9, 3, TRUE)+VLOOKUP($D85, 계수!$D$11:$F$13, 3, TRUE)+VLOOKUP($E85, 계수!$D$15:$F$17, 3, TRUE)</f>
        <v>40</v>
      </c>
      <c r="H85" s="5">
        <f>VLOOKUP($B85, 계수!$D$20:$F$22, 3, TRUE)+VLOOKUP($C85, 계수!$D$24:$F$26, 3, TRUE)+VLOOKUP($D85, 계수!$D$28:$F$30, 3, TRUE)+VLOOKUP($E85, 계수!$D$32:$F$34, 3, TRUE)</f>
        <v>64</v>
      </c>
      <c r="I85" s="5">
        <f>VLOOKUP($B85, 계수!$D$37:$F$39, 3, TRUE)+VLOOKUP($C85, 계수!$D$41:$F$43, 3, TRUE)+VLOOKUP($D85, 계수!$D$45:$F$47, 3, TRUE)+VLOOKUP($E85, 계수!$D$49:$F$51, 3, TRUE)</f>
        <v>37</v>
      </c>
      <c r="J85" s="5">
        <f t="shared" si="0"/>
        <v>64</v>
      </c>
      <c r="K85" s="5" t="str" cm="1">
        <f t="array" ref="K85">_xlfn.IFS(J85=G85,"Iris-virginica", J85=H85, "Iris-setosa", J85=I85, "Iris-versicolor")</f>
        <v>Iris-setosa</v>
      </c>
      <c r="L85" s="6">
        <f t="shared" si="1"/>
        <v>1</v>
      </c>
    </row>
    <row r="86" spans="1:12" ht="15.75" customHeight="1" x14ac:dyDescent="0.3">
      <c r="A86" s="5">
        <v>85</v>
      </c>
      <c r="B86" s="5">
        <v>7.4</v>
      </c>
      <c r="C86" s="5">
        <v>2.8</v>
      </c>
      <c r="D86" s="5">
        <v>6.1</v>
      </c>
      <c r="E86" s="5">
        <v>1.9</v>
      </c>
      <c r="F86" s="5" t="s">
        <v>12</v>
      </c>
      <c r="G86" s="5">
        <f>VLOOKUP($B86, 계수!$D$3:$F$5, 3, TRUE)+VLOOKUP($C86, 계수!$D$7:$F$9, 3, TRUE)+VLOOKUP($D86, 계수!$D$11:$F$13, 3, TRUE)+VLOOKUP($E86, 계수!$D$15:$F$17, 3, TRUE)</f>
        <v>38</v>
      </c>
      <c r="H86" s="5">
        <f>VLOOKUP($B86, 계수!$D$20:$F$22, 3, TRUE)+VLOOKUP($C86, 계수!$D$24:$F$26, 3, TRUE)+VLOOKUP($D86, 계수!$D$28:$F$30, 3, TRUE)+VLOOKUP($E86, 계수!$D$32:$F$34, 3, TRUE)</f>
        <v>42</v>
      </c>
      <c r="I86" s="5">
        <f>VLOOKUP($B86, 계수!$D$37:$F$39, 3, TRUE)+VLOOKUP($C86, 계수!$D$41:$F$43, 3, TRUE)+VLOOKUP($D86, 계수!$D$45:$F$47, 3, TRUE)+VLOOKUP($E86, 계수!$D$49:$F$51, 3, TRUE)</f>
        <v>27</v>
      </c>
      <c r="J86" s="5">
        <f t="shared" si="0"/>
        <v>42</v>
      </c>
      <c r="K86" s="5" t="str" cm="1">
        <f t="array" ref="K86">_xlfn.IFS(J86=G86,"Iris-virginica", J86=H86, "Iris-setosa", J86=I86, "Iris-versicolor")</f>
        <v>Iris-setosa</v>
      </c>
      <c r="L86" s="6">
        <f t="shared" si="1"/>
        <v>0</v>
      </c>
    </row>
    <row r="87" spans="1:12" ht="15.75" customHeight="1" x14ac:dyDescent="0.3">
      <c r="A87" s="5">
        <v>86</v>
      </c>
      <c r="B87" s="5">
        <v>6</v>
      </c>
      <c r="C87" s="5">
        <v>3</v>
      </c>
      <c r="D87" s="5">
        <v>4.8</v>
      </c>
      <c r="E87" s="5">
        <v>1.8</v>
      </c>
      <c r="F87" s="5" t="s">
        <v>12</v>
      </c>
      <c r="G87" s="5">
        <f>VLOOKUP($B87, 계수!$D$3:$F$5, 3, TRUE)+VLOOKUP($C87, 계수!$D$7:$F$9, 3, TRUE)+VLOOKUP($D87, 계수!$D$11:$F$13, 3, TRUE)+VLOOKUP($E87, 계수!$D$15:$F$17, 3, TRUE)</f>
        <v>39</v>
      </c>
      <c r="H87" s="5">
        <f>VLOOKUP($B87, 계수!$D$20:$F$22, 3, TRUE)+VLOOKUP($C87, 계수!$D$24:$F$26, 3, TRUE)+VLOOKUP($D87, 계수!$D$28:$F$30, 3, TRUE)+VLOOKUP($E87, 계수!$D$32:$F$34, 3, TRUE)</f>
        <v>40</v>
      </c>
      <c r="I87" s="5">
        <f>VLOOKUP($B87, 계수!$D$37:$F$39, 3, TRUE)+VLOOKUP($C87, 계수!$D$41:$F$43, 3, TRUE)+VLOOKUP($D87, 계수!$D$45:$F$47, 3, TRUE)+VLOOKUP($E87, 계수!$D$49:$F$51, 3, TRUE)</f>
        <v>36</v>
      </c>
      <c r="J87" s="5">
        <f t="shared" si="0"/>
        <v>40</v>
      </c>
      <c r="K87" s="5" t="str" cm="1">
        <f t="array" ref="K87">_xlfn.IFS(J87=G87,"Iris-virginica", J87=H87, "Iris-setosa", J87=I87, "Iris-versicolor")</f>
        <v>Iris-setosa</v>
      </c>
      <c r="L87" s="6">
        <f t="shared" si="1"/>
        <v>0</v>
      </c>
    </row>
    <row r="88" spans="1:12" ht="15.75" customHeight="1" x14ac:dyDescent="0.3">
      <c r="A88" s="5">
        <v>87</v>
      </c>
      <c r="B88" s="5">
        <v>5.0999999999999996</v>
      </c>
      <c r="C88" s="5">
        <v>3.5</v>
      </c>
      <c r="D88" s="5">
        <v>1.4</v>
      </c>
      <c r="E88" s="5">
        <v>0.3</v>
      </c>
      <c r="F88" s="5" t="s">
        <v>14</v>
      </c>
      <c r="G88" s="5">
        <f>VLOOKUP($B88, 계수!$D$3:$F$5, 3, TRUE)+VLOOKUP($C88, 계수!$D$7:$F$9, 3, TRUE)+VLOOKUP($D88, 계수!$D$11:$F$13, 3, TRUE)+VLOOKUP($E88, 계수!$D$15:$F$17, 3, TRUE)</f>
        <v>40</v>
      </c>
      <c r="H88" s="5">
        <f>VLOOKUP($B88, 계수!$D$20:$F$22, 3, TRUE)+VLOOKUP($C88, 계수!$D$24:$F$26, 3, TRUE)+VLOOKUP($D88, 계수!$D$28:$F$30, 3, TRUE)+VLOOKUP($E88, 계수!$D$32:$F$34, 3, TRUE)</f>
        <v>64</v>
      </c>
      <c r="I88" s="5">
        <f>VLOOKUP($B88, 계수!$D$37:$F$39, 3, TRUE)+VLOOKUP($C88, 계수!$D$41:$F$43, 3, TRUE)+VLOOKUP($D88, 계수!$D$45:$F$47, 3, TRUE)+VLOOKUP($E88, 계수!$D$49:$F$51, 3, TRUE)</f>
        <v>37</v>
      </c>
      <c r="J88" s="5">
        <f t="shared" si="0"/>
        <v>64</v>
      </c>
      <c r="K88" s="5" t="str" cm="1">
        <f t="array" ref="K88">_xlfn.IFS(J88=G88,"Iris-virginica", J88=H88, "Iris-setosa", J88=I88, "Iris-versicolor")</f>
        <v>Iris-setosa</v>
      </c>
      <c r="L88" s="6">
        <f t="shared" si="1"/>
        <v>1</v>
      </c>
    </row>
    <row r="89" spans="1:12" ht="15.75" customHeight="1" x14ac:dyDescent="0.3">
      <c r="A89" s="5">
        <v>88</v>
      </c>
      <c r="B89" s="5">
        <v>5.4</v>
      </c>
      <c r="C89" s="5">
        <v>3.4</v>
      </c>
      <c r="D89" s="5">
        <v>1.7</v>
      </c>
      <c r="E89" s="5">
        <v>0.2</v>
      </c>
      <c r="F89" s="5" t="s">
        <v>14</v>
      </c>
      <c r="G89" s="5">
        <f>VLOOKUP($B89, 계수!$D$3:$F$5, 3, TRUE)+VLOOKUP($C89, 계수!$D$7:$F$9, 3, TRUE)+VLOOKUP($D89, 계수!$D$11:$F$13, 3, TRUE)+VLOOKUP($E89, 계수!$D$15:$F$17, 3, TRUE)</f>
        <v>40</v>
      </c>
      <c r="H89" s="5">
        <f>VLOOKUP($B89, 계수!$D$20:$F$22, 3, TRUE)+VLOOKUP($C89, 계수!$D$24:$F$26, 3, TRUE)+VLOOKUP($D89, 계수!$D$28:$F$30, 3, TRUE)+VLOOKUP($E89, 계수!$D$32:$F$34, 3, TRUE)</f>
        <v>64</v>
      </c>
      <c r="I89" s="5">
        <f>VLOOKUP($B89, 계수!$D$37:$F$39, 3, TRUE)+VLOOKUP($C89, 계수!$D$41:$F$43, 3, TRUE)+VLOOKUP($D89, 계수!$D$45:$F$47, 3, TRUE)+VLOOKUP($E89, 계수!$D$49:$F$51, 3, TRUE)</f>
        <v>37</v>
      </c>
      <c r="J89" s="5">
        <f t="shared" si="0"/>
        <v>64</v>
      </c>
      <c r="K89" s="5" t="str" cm="1">
        <f t="array" ref="K89">_xlfn.IFS(J89=G89,"Iris-virginica", J89=H89, "Iris-setosa", J89=I89, "Iris-versicolor")</f>
        <v>Iris-setosa</v>
      </c>
      <c r="L89" s="6">
        <f t="shared" si="1"/>
        <v>1</v>
      </c>
    </row>
    <row r="90" spans="1:12" ht="15.75" customHeight="1" x14ac:dyDescent="0.3">
      <c r="A90" s="5">
        <v>89</v>
      </c>
      <c r="B90" s="5">
        <v>6.4</v>
      </c>
      <c r="C90" s="5">
        <v>2.9</v>
      </c>
      <c r="D90" s="5">
        <v>4.3</v>
      </c>
      <c r="E90" s="5">
        <v>1.3</v>
      </c>
      <c r="F90" s="5" t="s">
        <v>15</v>
      </c>
      <c r="G90" s="5">
        <f>VLOOKUP($B90, 계수!$D$3:$F$5, 3, TRUE)+VLOOKUP($C90, 계수!$D$7:$F$9, 3, TRUE)+VLOOKUP($D90, 계수!$D$11:$F$13, 3, TRUE)+VLOOKUP($E90, 계수!$D$15:$F$17, 3, TRUE)</f>
        <v>17</v>
      </c>
      <c r="H90" s="5">
        <f>VLOOKUP($B90, 계수!$D$20:$F$22, 3, TRUE)+VLOOKUP($C90, 계수!$D$24:$F$26, 3, TRUE)+VLOOKUP($D90, 계수!$D$28:$F$30, 3, TRUE)+VLOOKUP($E90, 계수!$D$32:$F$34, 3, TRUE)</f>
        <v>31</v>
      </c>
      <c r="I90" s="5">
        <f>VLOOKUP($B90, 계수!$D$37:$F$39, 3, TRUE)+VLOOKUP($C90, 계수!$D$41:$F$43, 3, TRUE)+VLOOKUP($D90, 계수!$D$45:$F$47, 3, TRUE)+VLOOKUP($E90, 계수!$D$49:$F$51, 3, TRUE)</f>
        <v>38</v>
      </c>
      <c r="J90" s="5">
        <f t="shared" si="0"/>
        <v>38</v>
      </c>
      <c r="K90" s="5" t="str" cm="1">
        <f t="array" ref="K90">_xlfn.IFS(J90=G90,"Iris-virginica", J90=H90, "Iris-setosa", J90=I90, "Iris-versicolor")</f>
        <v>Iris-versicolor</v>
      </c>
      <c r="L90" s="6">
        <f t="shared" si="1"/>
        <v>1</v>
      </c>
    </row>
    <row r="91" spans="1:12" ht="15.75" customHeight="1" x14ac:dyDescent="0.3">
      <c r="A91" s="5">
        <v>90</v>
      </c>
      <c r="B91" s="5">
        <v>5.8</v>
      </c>
      <c r="C91" s="5">
        <v>2.7</v>
      </c>
      <c r="D91" s="5">
        <v>5.0999999999999996</v>
      </c>
      <c r="E91" s="5">
        <v>1.9</v>
      </c>
      <c r="F91" s="5" t="s">
        <v>12</v>
      </c>
      <c r="G91" s="5">
        <f>VLOOKUP($B91, 계수!$D$3:$F$5, 3, TRUE)+VLOOKUP($C91, 계수!$D$7:$F$9, 3, TRUE)+VLOOKUP($D91, 계수!$D$11:$F$13, 3, TRUE)+VLOOKUP($E91, 계수!$D$15:$F$17, 3, TRUE)</f>
        <v>44</v>
      </c>
      <c r="H91" s="5">
        <f>VLOOKUP($B91, 계수!$D$20:$F$22, 3, TRUE)+VLOOKUP($C91, 계수!$D$24:$F$26, 3, TRUE)+VLOOKUP($D91, 계수!$D$28:$F$30, 3, TRUE)+VLOOKUP($E91, 계수!$D$32:$F$34, 3, TRUE)</f>
        <v>33</v>
      </c>
      <c r="I91" s="5">
        <f>VLOOKUP($B91, 계수!$D$37:$F$39, 3, TRUE)+VLOOKUP($C91, 계수!$D$41:$F$43, 3, TRUE)+VLOOKUP($D91, 계수!$D$45:$F$47, 3, TRUE)+VLOOKUP($E91, 계수!$D$49:$F$51, 3, TRUE)</f>
        <v>28</v>
      </c>
      <c r="J91" s="5">
        <f t="shared" si="0"/>
        <v>44</v>
      </c>
      <c r="K91" s="5" t="str" cm="1">
        <f t="array" ref="K91">_xlfn.IFS(J91=G91,"Iris-virginica", J91=H91, "Iris-setosa", J91=I91, "Iris-versicolor")</f>
        <v>Iris-virginica</v>
      </c>
      <c r="L91" s="6">
        <f t="shared" si="1"/>
        <v>1</v>
      </c>
    </row>
    <row r="92" spans="1:12" ht="15.75" customHeight="1" x14ac:dyDescent="0.3">
      <c r="A92" s="5">
        <v>91</v>
      </c>
      <c r="B92" s="5">
        <v>6.3</v>
      </c>
      <c r="C92" s="5">
        <v>3.4</v>
      </c>
      <c r="D92" s="5">
        <v>5.6</v>
      </c>
      <c r="E92" s="5">
        <v>2.4</v>
      </c>
      <c r="F92" s="5" t="s">
        <v>12</v>
      </c>
      <c r="G92" s="5">
        <f>VLOOKUP($B92, 계수!$D$3:$F$5, 3, TRUE)+VLOOKUP($C92, 계수!$D$7:$F$9, 3, TRUE)+VLOOKUP($D92, 계수!$D$11:$F$13, 3, TRUE)+VLOOKUP($E92, 계수!$D$15:$F$17, 3, TRUE)</f>
        <v>44</v>
      </c>
      <c r="H92" s="5">
        <f>VLOOKUP($B92, 계수!$D$20:$F$22, 3, TRUE)+VLOOKUP($C92, 계수!$D$24:$F$26, 3, TRUE)+VLOOKUP($D92, 계수!$D$28:$F$30, 3, TRUE)+VLOOKUP($E92, 계수!$D$32:$F$34, 3, TRUE)</f>
        <v>52</v>
      </c>
      <c r="I92" s="5">
        <f>VLOOKUP($B92, 계수!$D$37:$F$39, 3, TRUE)+VLOOKUP($C92, 계수!$D$41:$F$43, 3, TRUE)+VLOOKUP($D92, 계수!$D$45:$F$47, 3, TRUE)+VLOOKUP($E92, 계수!$D$49:$F$51, 3, TRUE)</f>
        <v>27</v>
      </c>
      <c r="J92" s="5">
        <f t="shared" si="0"/>
        <v>52</v>
      </c>
      <c r="K92" s="5" t="str" cm="1">
        <f t="array" ref="K92">_xlfn.IFS(J92=G92,"Iris-virginica", J92=H92, "Iris-setosa", J92=I92, "Iris-versicolor")</f>
        <v>Iris-setosa</v>
      </c>
      <c r="L92" s="6">
        <f t="shared" si="1"/>
        <v>0</v>
      </c>
    </row>
    <row r="93" spans="1:12" ht="15.75" customHeight="1" x14ac:dyDescent="0.3">
      <c r="A93" s="5">
        <v>92</v>
      </c>
      <c r="B93" s="5">
        <v>5.0999999999999996</v>
      </c>
      <c r="C93" s="5">
        <v>3.8</v>
      </c>
      <c r="D93" s="5">
        <v>1.5</v>
      </c>
      <c r="E93" s="5">
        <v>0.3</v>
      </c>
      <c r="F93" s="5" t="s">
        <v>14</v>
      </c>
      <c r="G93" s="5">
        <f>VLOOKUP($B93, 계수!$D$3:$F$5, 3, TRUE)+VLOOKUP($C93, 계수!$D$7:$F$9, 3, TRUE)+VLOOKUP($D93, 계수!$D$11:$F$13, 3, TRUE)+VLOOKUP($E93, 계수!$D$15:$F$17, 3, TRUE)</f>
        <v>40</v>
      </c>
      <c r="H93" s="5">
        <f>VLOOKUP($B93, 계수!$D$20:$F$22, 3, TRUE)+VLOOKUP($C93, 계수!$D$24:$F$26, 3, TRUE)+VLOOKUP($D93, 계수!$D$28:$F$30, 3, TRUE)+VLOOKUP($E93, 계수!$D$32:$F$34, 3, TRUE)</f>
        <v>64</v>
      </c>
      <c r="I93" s="5">
        <f>VLOOKUP($B93, 계수!$D$37:$F$39, 3, TRUE)+VLOOKUP($C93, 계수!$D$41:$F$43, 3, TRUE)+VLOOKUP($D93, 계수!$D$45:$F$47, 3, TRUE)+VLOOKUP($E93, 계수!$D$49:$F$51, 3, TRUE)</f>
        <v>37</v>
      </c>
      <c r="J93" s="5">
        <f t="shared" si="0"/>
        <v>64</v>
      </c>
      <c r="K93" s="5" t="str" cm="1">
        <f t="array" ref="K93">_xlfn.IFS(J93=G93,"Iris-virginica", J93=H93, "Iris-setosa", J93=I93, "Iris-versicolor")</f>
        <v>Iris-setosa</v>
      </c>
      <c r="L93" s="6">
        <f t="shared" si="1"/>
        <v>1</v>
      </c>
    </row>
    <row r="94" spans="1:12" ht="15.75" customHeight="1" x14ac:dyDescent="0.3">
      <c r="A94" s="5">
        <v>93</v>
      </c>
      <c r="B94" s="5">
        <v>5.8</v>
      </c>
      <c r="C94" s="5">
        <v>2.7</v>
      </c>
      <c r="D94" s="5">
        <v>5.0999999999999996</v>
      </c>
      <c r="E94" s="5">
        <v>1.9</v>
      </c>
      <c r="F94" s="5" t="s">
        <v>12</v>
      </c>
      <c r="G94" s="5">
        <f>VLOOKUP($B94, 계수!$D$3:$F$5, 3, TRUE)+VLOOKUP($C94, 계수!$D$7:$F$9, 3, TRUE)+VLOOKUP($D94, 계수!$D$11:$F$13, 3, TRUE)+VLOOKUP($E94, 계수!$D$15:$F$17, 3, TRUE)</f>
        <v>44</v>
      </c>
      <c r="H94" s="5">
        <f>VLOOKUP($B94, 계수!$D$20:$F$22, 3, TRUE)+VLOOKUP($C94, 계수!$D$24:$F$26, 3, TRUE)+VLOOKUP($D94, 계수!$D$28:$F$30, 3, TRUE)+VLOOKUP($E94, 계수!$D$32:$F$34, 3, TRUE)</f>
        <v>33</v>
      </c>
      <c r="I94" s="5">
        <f>VLOOKUP($B94, 계수!$D$37:$F$39, 3, TRUE)+VLOOKUP($C94, 계수!$D$41:$F$43, 3, TRUE)+VLOOKUP($D94, 계수!$D$45:$F$47, 3, TRUE)+VLOOKUP($E94, 계수!$D$49:$F$51, 3, TRUE)</f>
        <v>28</v>
      </c>
      <c r="J94" s="5">
        <f t="shared" si="0"/>
        <v>44</v>
      </c>
      <c r="K94" s="5" t="str" cm="1">
        <f t="array" ref="K94">_xlfn.IFS(J94=G94,"Iris-virginica", J94=H94, "Iris-setosa", J94=I94, "Iris-versicolor")</f>
        <v>Iris-virginica</v>
      </c>
      <c r="L94" s="6">
        <f t="shared" si="1"/>
        <v>1</v>
      </c>
    </row>
    <row r="95" spans="1:12" ht="15.75" customHeight="1" x14ac:dyDescent="0.3">
      <c r="A95" s="5">
        <v>94</v>
      </c>
      <c r="B95" s="5">
        <v>6.7</v>
      </c>
      <c r="C95" s="5">
        <v>3.1</v>
      </c>
      <c r="D95" s="5">
        <v>4.4000000000000004</v>
      </c>
      <c r="E95" s="5">
        <v>1.4</v>
      </c>
      <c r="F95" s="5" t="s">
        <v>15</v>
      </c>
      <c r="G95" s="5">
        <f>VLOOKUP($B95, 계수!$D$3:$F$5, 3, TRUE)+VLOOKUP($C95, 계수!$D$7:$F$9, 3, TRUE)+VLOOKUP($D95, 계수!$D$11:$F$13, 3, TRUE)+VLOOKUP($E95, 계수!$D$15:$F$17, 3, TRUE)</f>
        <v>15</v>
      </c>
      <c r="H95" s="5">
        <f>VLOOKUP($B95, 계수!$D$20:$F$22, 3, TRUE)+VLOOKUP($C95, 계수!$D$24:$F$26, 3, TRUE)+VLOOKUP($D95, 계수!$D$28:$F$30, 3, TRUE)+VLOOKUP($E95, 계수!$D$32:$F$34, 3, TRUE)</f>
        <v>33</v>
      </c>
      <c r="I95" s="5">
        <f>VLOOKUP($B95, 계수!$D$37:$F$39, 3, TRUE)+VLOOKUP($C95, 계수!$D$41:$F$43, 3, TRUE)+VLOOKUP($D95, 계수!$D$45:$F$47, 3, TRUE)+VLOOKUP($E95, 계수!$D$49:$F$51, 3, TRUE)</f>
        <v>36</v>
      </c>
      <c r="J95" s="5">
        <f t="shared" si="0"/>
        <v>36</v>
      </c>
      <c r="K95" s="5" t="str" cm="1">
        <f t="array" ref="K95">_xlfn.IFS(J95=G95,"Iris-virginica", J95=H95, "Iris-setosa", J95=I95, "Iris-versicolor")</f>
        <v>Iris-versicolor</v>
      </c>
      <c r="L95" s="6">
        <f t="shared" si="1"/>
        <v>1</v>
      </c>
    </row>
    <row r="96" spans="1:12" ht="15.75" customHeight="1" x14ac:dyDescent="0.3">
      <c r="A96" s="5">
        <v>95</v>
      </c>
      <c r="B96" s="5">
        <v>6.7</v>
      </c>
      <c r="C96" s="5">
        <v>3</v>
      </c>
      <c r="D96" s="5">
        <v>5.2</v>
      </c>
      <c r="E96" s="5">
        <v>2.2999999999999998</v>
      </c>
      <c r="F96" s="5" t="s">
        <v>12</v>
      </c>
      <c r="G96" s="5">
        <f>VLOOKUP($B96, 계수!$D$3:$F$5, 3, TRUE)+VLOOKUP($C96, 계수!$D$7:$F$9, 3, TRUE)+VLOOKUP($D96, 계수!$D$11:$F$13, 3, TRUE)+VLOOKUP($E96, 계수!$D$15:$F$17, 3, TRUE)</f>
        <v>38</v>
      </c>
      <c r="H96" s="5">
        <f>VLOOKUP($B96, 계수!$D$20:$F$22, 3, TRUE)+VLOOKUP($C96, 계수!$D$24:$F$26, 3, TRUE)+VLOOKUP($D96, 계수!$D$28:$F$30, 3, TRUE)+VLOOKUP($E96, 계수!$D$32:$F$34, 3, TRUE)</f>
        <v>42</v>
      </c>
      <c r="I96" s="5">
        <f>VLOOKUP($B96, 계수!$D$37:$F$39, 3, TRUE)+VLOOKUP($C96, 계수!$D$41:$F$43, 3, TRUE)+VLOOKUP($D96, 계수!$D$45:$F$47, 3, TRUE)+VLOOKUP($E96, 계수!$D$49:$F$51, 3, TRUE)</f>
        <v>27</v>
      </c>
      <c r="J96" s="5">
        <f t="shared" si="0"/>
        <v>42</v>
      </c>
      <c r="K96" s="5" t="str" cm="1">
        <f t="array" ref="K96">_xlfn.IFS(J96=G96,"Iris-virginica", J96=H96, "Iris-setosa", J96=I96, "Iris-versicolor")</f>
        <v>Iris-setosa</v>
      </c>
      <c r="L96" s="6">
        <f t="shared" si="1"/>
        <v>0</v>
      </c>
    </row>
    <row r="97" spans="1:12" ht="15.75" customHeight="1" x14ac:dyDescent="0.3">
      <c r="A97" s="5">
        <v>96</v>
      </c>
      <c r="B97" s="5">
        <v>5.6</v>
      </c>
      <c r="C97" s="5">
        <v>3</v>
      </c>
      <c r="D97" s="5">
        <v>4.0999999999999996</v>
      </c>
      <c r="E97" s="5">
        <v>1.3</v>
      </c>
      <c r="F97" s="5" t="s">
        <v>15</v>
      </c>
      <c r="G97" s="5">
        <f>VLOOKUP($B97, 계수!$D$3:$F$5, 3, TRUE)+VLOOKUP($C97, 계수!$D$7:$F$9, 3, TRUE)+VLOOKUP($D97, 계수!$D$11:$F$13, 3, TRUE)+VLOOKUP($E97, 계수!$D$15:$F$17, 3, TRUE)</f>
        <v>17</v>
      </c>
      <c r="H97" s="5">
        <f>VLOOKUP($B97, 계수!$D$20:$F$22, 3, TRUE)+VLOOKUP($C97, 계수!$D$24:$F$26, 3, TRUE)+VLOOKUP($D97, 계수!$D$28:$F$30, 3, TRUE)+VLOOKUP($E97, 계수!$D$32:$F$34, 3, TRUE)</f>
        <v>31</v>
      </c>
      <c r="I97" s="5">
        <f>VLOOKUP($B97, 계수!$D$37:$F$39, 3, TRUE)+VLOOKUP($C97, 계수!$D$41:$F$43, 3, TRUE)+VLOOKUP($D97, 계수!$D$45:$F$47, 3, TRUE)+VLOOKUP($E97, 계수!$D$49:$F$51, 3, TRUE)</f>
        <v>38</v>
      </c>
      <c r="J97" s="5">
        <f t="shared" si="0"/>
        <v>38</v>
      </c>
      <c r="K97" s="5" t="str" cm="1">
        <f t="array" ref="K97">_xlfn.IFS(J97=G97,"Iris-virginica", J97=H97, "Iris-setosa", J97=I97, "Iris-versicolor")</f>
        <v>Iris-versicolor</v>
      </c>
      <c r="L97" s="6">
        <f t="shared" si="1"/>
        <v>1</v>
      </c>
    </row>
    <row r="98" spans="1:12" ht="15.75" customHeight="1" x14ac:dyDescent="0.3">
      <c r="A98" s="5">
        <v>97</v>
      </c>
      <c r="B98" s="5">
        <v>5.8</v>
      </c>
      <c r="C98" s="5">
        <v>2.8</v>
      </c>
      <c r="D98" s="5">
        <v>5.0999999999999996</v>
      </c>
      <c r="E98" s="5">
        <v>2.4</v>
      </c>
      <c r="F98" s="5" t="s">
        <v>12</v>
      </c>
      <c r="G98" s="5">
        <f>VLOOKUP($B98, 계수!$D$3:$F$5, 3, TRUE)+VLOOKUP($C98, 계수!$D$7:$F$9, 3, TRUE)+VLOOKUP($D98, 계수!$D$11:$F$13, 3, TRUE)+VLOOKUP($E98, 계수!$D$15:$F$17, 3, TRUE)</f>
        <v>40</v>
      </c>
      <c r="H98" s="5">
        <f>VLOOKUP($B98, 계수!$D$20:$F$22, 3, TRUE)+VLOOKUP($C98, 계수!$D$24:$F$26, 3, TRUE)+VLOOKUP($D98, 계수!$D$28:$F$30, 3, TRUE)+VLOOKUP($E98, 계수!$D$32:$F$34, 3, TRUE)</f>
        <v>40</v>
      </c>
      <c r="I98" s="5">
        <f>VLOOKUP($B98, 계수!$D$37:$F$39, 3, TRUE)+VLOOKUP($C98, 계수!$D$41:$F$43, 3, TRUE)+VLOOKUP($D98, 계수!$D$45:$F$47, 3, TRUE)+VLOOKUP($E98, 계수!$D$49:$F$51, 3, TRUE)</f>
        <v>29</v>
      </c>
      <c r="J98" s="5">
        <f t="shared" si="0"/>
        <v>40</v>
      </c>
      <c r="K98" s="5" t="str" cm="1">
        <f t="array" ref="K98">_xlfn.IFS(J98=G98,"Iris-virginica", J98=H98, "Iris-setosa", J98=I98, "Iris-versicolor")</f>
        <v>Iris-virginica</v>
      </c>
      <c r="L98" s="6">
        <f t="shared" si="1"/>
        <v>1</v>
      </c>
    </row>
    <row r="99" spans="1:12" ht="15.75" customHeight="1" x14ac:dyDescent="0.3">
      <c r="A99" s="5">
        <v>98</v>
      </c>
      <c r="B99" s="5">
        <v>5.7</v>
      </c>
      <c r="C99" s="5">
        <v>2.6</v>
      </c>
      <c r="D99" s="5">
        <v>3.5</v>
      </c>
      <c r="E99" s="5">
        <v>1</v>
      </c>
      <c r="F99" s="5" t="s">
        <v>15</v>
      </c>
      <c r="G99" s="5">
        <f>VLOOKUP($B99, 계수!$D$3:$F$5, 3, TRUE)+VLOOKUP($C99, 계수!$D$7:$F$9, 3, TRUE)+VLOOKUP($D99, 계수!$D$11:$F$13, 3, TRUE)+VLOOKUP($E99, 계수!$D$15:$F$17, 3, TRUE)</f>
        <v>21</v>
      </c>
      <c r="H99" s="5">
        <f>VLOOKUP($B99, 계수!$D$20:$F$22, 3, TRUE)+VLOOKUP($C99, 계수!$D$24:$F$26, 3, TRUE)+VLOOKUP($D99, 계수!$D$28:$F$30, 3, TRUE)+VLOOKUP($E99, 계수!$D$32:$F$34, 3, TRUE)</f>
        <v>24</v>
      </c>
      <c r="I99" s="5">
        <f>VLOOKUP($B99, 계수!$D$37:$F$39, 3, TRUE)+VLOOKUP($C99, 계수!$D$41:$F$43, 3, TRUE)+VLOOKUP($D99, 계수!$D$45:$F$47, 3, TRUE)+VLOOKUP($E99, 계수!$D$49:$F$51, 3, TRUE)</f>
        <v>37</v>
      </c>
      <c r="J99" s="5">
        <f t="shared" si="0"/>
        <v>37</v>
      </c>
      <c r="K99" s="5" t="str" cm="1">
        <f t="array" ref="K99">_xlfn.IFS(J99=G99,"Iris-virginica", J99=H99, "Iris-setosa", J99=I99, "Iris-versicolor")</f>
        <v>Iris-versicolor</v>
      </c>
      <c r="L99" s="6">
        <f t="shared" si="1"/>
        <v>1</v>
      </c>
    </row>
    <row r="100" spans="1:12" ht="15.75" customHeight="1" x14ac:dyDescent="0.3">
      <c r="A100" s="5">
        <v>99</v>
      </c>
      <c r="B100" s="5">
        <v>4.4000000000000004</v>
      </c>
      <c r="C100" s="5">
        <v>2.9</v>
      </c>
      <c r="D100" s="5">
        <v>1.4</v>
      </c>
      <c r="E100" s="5">
        <v>0.2</v>
      </c>
      <c r="F100" s="5" t="s">
        <v>14</v>
      </c>
      <c r="G100" s="5">
        <f>VLOOKUP($B100, 계수!$D$3:$F$5, 3, TRUE)+VLOOKUP($C100, 계수!$D$7:$F$9, 3, TRUE)+VLOOKUP($D100, 계수!$D$11:$F$13, 3, TRUE)+VLOOKUP($E100, 계수!$D$15:$F$17, 3, TRUE)</f>
        <v>28</v>
      </c>
      <c r="H100" s="5">
        <f>VLOOKUP($B100, 계수!$D$20:$F$22, 3, TRUE)+VLOOKUP($C100, 계수!$D$24:$F$26, 3, TRUE)+VLOOKUP($D100, 계수!$D$28:$F$30, 3, TRUE)+VLOOKUP($E100, 계수!$D$32:$F$34, 3, TRUE)</f>
        <v>50</v>
      </c>
      <c r="I100" s="5">
        <f>VLOOKUP($B100, 계수!$D$37:$F$39, 3, TRUE)+VLOOKUP($C100, 계수!$D$41:$F$43, 3, TRUE)+VLOOKUP($D100, 계수!$D$45:$F$47, 3, TRUE)+VLOOKUP($E100, 계수!$D$49:$F$51, 3, TRUE)</f>
        <v>37</v>
      </c>
      <c r="J100" s="5">
        <f t="shared" si="0"/>
        <v>50</v>
      </c>
      <c r="K100" s="5" t="str" cm="1">
        <f t="array" ref="K100">_xlfn.IFS(J100=G100,"Iris-virginica", J100=H100, "Iris-setosa", J100=I100, "Iris-versicolor")</f>
        <v>Iris-setosa</v>
      </c>
      <c r="L100" s="6">
        <f t="shared" si="1"/>
        <v>1</v>
      </c>
    </row>
    <row r="101" spans="1:12" ht="15.75" customHeight="1" x14ac:dyDescent="0.3">
      <c r="A101" s="5">
        <v>100</v>
      </c>
      <c r="B101" s="5">
        <v>5.7</v>
      </c>
      <c r="C101" s="5">
        <v>2.9</v>
      </c>
      <c r="D101" s="5">
        <v>4.2</v>
      </c>
      <c r="E101" s="5">
        <v>1.3</v>
      </c>
      <c r="F101" s="5" t="s">
        <v>15</v>
      </c>
      <c r="G101" s="5">
        <f>VLOOKUP($B101, 계수!$D$3:$F$5, 3, TRUE)+VLOOKUP($C101, 계수!$D$7:$F$9, 3, TRUE)+VLOOKUP($D101, 계수!$D$11:$F$13, 3, TRUE)+VLOOKUP($E101, 계수!$D$15:$F$17, 3, TRUE)</f>
        <v>17</v>
      </c>
      <c r="H101" s="5">
        <f>VLOOKUP($B101, 계수!$D$20:$F$22, 3, TRUE)+VLOOKUP($C101, 계수!$D$24:$F$26, 3, TRUE)+VLOOKUP($D101, 계수!$D$28:$F$30, 3, TRUE)+VLOOKUP($E101, 계수!$D$32:$F$34, 3, TRUE)</f>
        <v>31</v>
      </c>
      <c r="I101" s="5">
        <f>VLOOKUP($B101, 계수!$D$37:$F$39, 3, TRUE)+VLOOKUP($C101, 계수!$D$41:$F$43, 3, TRUE)+VLOOKUP($D101, 계수!$D$45:$F$47, 3, TRUE)+VLOOKUP($E101, 계수!$D$49:$F$51, 3, TRUE)</f>
        <v>38</v>
      </c>
      <c r="J101" s="5">
        <f t="shared" si="0"/>
        <v>38</v>
      </c>
      <c r="K101" s="5" t="str" cm="1">
        <f t="array" ref="K101">_xlfn.IFS(J101=G101,"Iris-virginica", J101=H101, "Iris-setosa", J101=I101, "Iris-versicolor")</f>
        <v>Iris-versicolor</v>
      </c>
      <c r="L101" s="6">
        <f t="shared" si="1"/>
        <v>1</v>
      </c>
    </row>
    <row r="102" spans="1:12" ht="15.75" customHeight="1" x14ac:dyDescent="0.25"/>
    <row r="103" spans="1:12" ht="15.75" customHeight="1" x14ac:dyDescent="0.25"/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opLeftCell="A66" workbookViewId="0">
      <selection activeCell="A105" sqref="A105:E154"/>
    </sheetView>
  </sheetViews>
  <sheetFormatPr defaultColWidth="14.44140625" defaultRowHeight="15" customHeight="1" x14ac:dyDescent="0.25"/>
  <cols>
    <col min="1" max="6" width="14.44140625" customWidth="1"/>
    <col min="12" max="12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5" ht="15.75" customHeight="1" x14ac:dyDescent="0.3">
      <c r="A2" s="5">
        <v>1</v>
      </c>
      <c r="B2" s="5">
        <v>7.9</v>
      </c>
      <c r="C2" s="5">
        <v>3.8</v>
      </c>
      <c r="D2" s="5">
        <v>6.4</v>
      </c>
      <c r="E2" s="5">
        <v>2</v>
      </c>
      <c r="F2" s="5" t="s">
        <v>12</v>
      </c>
      <c r="G2" s="5">
        <f>VLOOKUP($B2, 계수!$D$3:$F$5, 3, TRUE)+VLOOKUP($C2, 계수!$D$7:$F$9, 3, TRUE)+VLOOKUP($D2, 계수!$D$11:$F$13, 3, TRUE)+VLOOKUP($E2, 계수!$D$15:$F$17, 3, TRUE)</f>
        <v>42</v>
      </c>
      <c r="H2" s="5">
        <f>VLOOKUP($B2, 계수!$D$20:$F$22, 3, TRUE)+VLOOKUP($C2, 계수!$D$24:$F$26, 3, TRUE)+VLOOKUP($D2, 계수!$D$28:$F$30, 3, TRUE)+VLOOKUP($E2, 계수!$D$32:$F$34, 3, TRUE)</f>
        <v>54</v>
      </c>
      <c r="I2" s="5">
        <f>VLOOKUP($B2, 계수!$D$37:$F$39, 3, TRUE)+VLOOKUP($C2, 계수!$D$41:$F$43, 3, TRUE)+VLOOKUP($D2, 계수!$D$45:$F$47, 3, TRUE)+VLOOKUP($E2, 계수!$D$49:$F$51, 3, TRUE)</f>
        <v>25</v>
      </c>
      <c r="J2" s="5">
        <f t="shared" ref="J2:J101" si="0">MAX(G2:I2)</f>
        <v>54</v>
      </c>
      <c r="K2" s="5" t="str" cm="1">
        <f t="array" ref="K2">_xlfn.IFS(J2=G2,"Iris-virginica", J2=H2, "Iris-setosa", J2=I2, "Iris-versicolor")</f>
        <v>Iris-setosa</v>
      </c>
      <c r="L2" s="6">
        <f t="shared" ref="L2:L101" si="1">IF(K2=F2, 1, 0)</f>
        <v>0</v>
      </c>
      <c r="N2" s="7" t="s">
        <v>13</v>
      </c>
      <c r="O2" s="8">
        <f>COUNTIF(L2:L101, "=1")/COUNTA(A2:A101)</f>
        <v>0.77</v>
      </c>
    </row>
    <row r="3" spans="1:15" ht="15.75" customHeight="1" x14ac:dyDescent="0.3">
      <c r="A3" s="5">
        <v>2</v>
      </c>
      <c r="B3" s="5">
        <v>4.4000000000000004</v>
      </c>
      <c r="C3" s="5">
        <v>3</v>
      </c>
      <c r="D3" s="5">
        <v>1.3</v>
      </c>
      <c r="E3" s="5">
        <v>0.2</v>
      </c>
      <c r="F3" s="5" t="s">
        <v>14</v>
      </c>
      <c r="G3" s="5">
        <f>VLOOKUP($B3, 계수!$D$3:$F$5, 3, TRUE)+VLOOKUP($C3, 계수!$D$7:$F$9, 3, TRUE)+VLOOKUP($D3, 계수!$D$11:$F$13, 3, TRUE)+VLOOKUP($E3, 계수!$D$15:$F$17, 3, TRUE)</f>
        <v>28</v>
      </c>
      <c r="H3" s="5">
        <f>VLOOKUP($B3, 계수!$D$20:$F$22, 3, TRUE)+VLOOKUP($C3, 계수!$D$24:$F$26, 3, TRUE)+VLOOKUP($D3, 계수!$D$28:$F$30, 3, TRUE)+VLOOKUP($E3, 계수!$D$32:$F$34, 3, TRUE)</f>
        <v>50</v>
      </c>
      <c r="I3" s="5">
        <f>VLOOKUP($B3, 계수!$D$37:$F$39, 3, TRUE)+VLOOKUP($C3, 계수!$D$41:$F$43, 3, TRUE)+VLOOKUP($D3, 계수!$D$45:$F$47, 3, TRUE)+VLOOKUP($E3, 계수!$D$49:$F$51, 3, TRUE)</f>
        <v>37</v>
      </c>
      <c r="J3" s="5">
        <f t="shared" si="0"/>
        <v>50</v>
      </c>
      <c r="K3" s="5" t="str" cm="1">
        <f t="array" ref="K3">_xlfn.IFS(J3=G3,"Iris-virginica", J3=H3, "Iris-setosa", J3=I3, "Iris-versicolor")</f>
        <v>Iris-setosa</v>
      </c>
      <c r="L3" s="6">
        <f t="shared" si="1"/>
        <v>1</v>
      </c>
    </row>
    <row r="4" spans="1:15" ht="15.75" customHeight="1" x14ac:dyDescent="0.3">
      <c r="A4" s="5">
        <v>3</v>
      </c>
      <c r="B4" s="5">
        <v>6.3</v>
      </c>
      <c r="C4" s="5">
        <v>2.5</v>
      </c>
      <c r="D4" s="5">
        <v>4.9000000000000004</v>
      </c>
      <c r="E4" s="5">
        <v>1.5</v>
      </c>
      <c r="F4" s="5" t="s">
        <v>15</v>
      </c>
      <c r="G4" s="5">
        <f>VLOOKUP($B4, 계수!$D$3:$F$5, 3, TRUE)+VLOOKUP($C4, 계수!$D$7:$F$9, 3, TRUE)+VLOOKUP($D4, 계수!$D$11:$F$13, 3, TRUE)+VLOOKUP($E4, 계수!$D$15:$F$17, 3, TRUE)</f>
        <v>22</v>
      </c>
      <c r="H4" s="5">
        <f>VLOOKUP($B4, 계수!$D$20:$F$22, 3, TRUE)+VLOOKUP($C4, 계수!$D$24:$F$26, 3, TRUE)+VLOOKUP($D4, 계수!$D$28:$F$30, 3, TRUE)+VLOOKUP($E4, 계수!$D$32:$F$34, 3, TRUE)</f>
        <v>28</v>
      </c>
      <c r="I4" s="5">
        <f>VLOOKUP($B4, 계수!$D$37:$F$39, 3, TRUE)+VLOOKUP($C4, 계수!$D$41:$F$43, 3, TRUE)+VLOOKUP($D4, 계수!$D$45:$F$47, 3, TRUE)+VLOOKUP($E4, 계수!$D$49:$F$51, 3, TRUE)</f>
        <v>30</v>
      </c>
      <c r="J4" s="5">
        <f t="shared" si="0"/>
        <v>30</v>
      </c>
      <c r="K4" s="5" t="str" cm="1">
        <f t="array" ref="K4">_xlfn.IFS(J4=G4,"Iris-virginica", J4=H4, "Iris-setosa", J4=I4, "Iris-versicolor")</f>
        <v>Iris-versicolor</v>
      </c>
      <c r="L4" s="6">
        <f t="shared" si="1"/>
        <v>1</v>
      </c>
    </row>
    <row r="5" spans="1:15" ht="15.75" customHeight="1" x14ac:dyDescent="0.3">
      <c r="A5" s="5">
        <v>4</v>
      </c>
      <c r="B5" s="5">
        <v>4.5999999999999996</v>
      </c>
      <c r="C5" s="5">
        <v>3.6</v>
      </c>
      <c r="D5" s="5">
        <v>1</v>
      </c>
      <c r="E5" s="5">
        <v>0.2</v>
      </c>
      <c r="F5" s="5" t="s">
        <v>14</v>
      </c>
      <c r="G5" s="5">
        <f>VLOOKUP($B5, 계수!$D$3:$F$5, 3, TRUE)+VLOOKUP($C5, 계수!$D$7:$F$9, 3, TRUE)+VLOOKUP($D5, 계수!$D$11:$F$13, 3, TRUE)+VLOOKUP($E5, 계수!$D$15:$F$17, 3, TRUE)</f>
        <v>32</v>
      </c>
      <c r="H5" s="5">
        <f>VLOOKUP($B5, 계수!$D$20:$F$22, 3, TRUE)+VLOOKUP($C5, 계수!$D$24:$F$26, 3, TRUE)+VLOOKUP($D5, 계수!$D$28:$F$30, 3, TRUE)+VLOOKUP($E5, 계수!$D$32:$F$34, 3, TRUE)</f>
        <v>62</v>
      </c>
      <c r="I5" s="5">
        <f>VLOOKUP($B5, 계수!$D$37:$F$39, 3, TRUE)+VLOOKUP($C5, 계수!$D$41:$F$43, 3, TRUE)+VLOOKUP($D5, 계수!$D$45:$F$47, 3, TRUE)+VLOOKUP($E5, 계수!$D$49:$F$51, 3, TRUE)</f>
        <v>35</v>
      </c>
      <c r="J5" s="5">
        <f t="shared" si="0"/>
        <v>62</v>
      </c>
      <c r="K5" s="5" t="str" cm="1">
        <f t="array" ref="K5">_xlfn.IFS(J5=G5,"Iris-virginica", J5=H5, "Iris-setosa", J5=I5, "Iris-versicolor")</f>
        <v>Iris-setosa</v>
      </c>
      <c r="L5" s="6">
        <f t="shared" si="1"/>
        <v>1</v>
      </c>
    </row>
    <row r="6" spans="1:15" ht="15.75" customHeight="1" x14ac:dyDescent="0.3">
      <c r="A6" s="5">
        <v>5</v>
      </c>
      <c r="B6" s="5">
        <v>5.5</v>
      </c>
      <c r="C6" s="5">
        <v>2.4</v>
      </c>
      <c r="D6" s="5">
        <v>3.8</v>
      </c>
      <c r="E6" s="5">
        <v>1.1000000000000001</v>
      </c>
      <c r="F6" s="5" t="s">
        <v>15</v>
      </c>
      <c r="G6" s="5">
        <f>VLOOKUP($B6, 계수!$D$3:$F$5, 3, TRUE)+VLOOKUP($C6, 계수!$D$7:$F$9, 3, TRUE)+VLOOKUP($D6, 계수!$D$11:$F$13, 3, TRUE)+VLOOKUP($E6, 계수!$D$15:$F$17, 3, TRUE)</f>
        <v>21</v>
      </c>
      <c r="H6" s="5">
        <f>VLOOKUP($B6, 계수!$D$20:$F$22, 3, TRUE)+VLOOKUP($C6, 계수!$D$24:$F$26, 3, TRUE)+VLOOKUP($D6, 계수!$D$28:$F$30, 3, TRUE)+VLOOKUP($E6, 계수!$D$32:$F$34, 3, TRUE)</f>
        <v>24</v>
      </c>
      <c r="I6" s="5">
        <f>VLOOKUP($B6, 계수!$D$37:$F$39, 3, TRUE)+VLOOKUP($C6, 계수!$D$41:$F$43, 3, TRUE)+VLOOKUP($D6, 계수!$D$45:$F$47, 3, TRUE)+VLOOKUP($E6, 계수!$D$49:$F$51, 3, TRUE)</f>
        <v>37</v>
      </c>
      <c r="J6" s="5">
        <f t="shared" si="0"/>
        <v>37</v>
      </c>
      <c r="K6" s="5" t="str" cm="1">
        <f t="array" ref="K6">_xlfn.IFS(J6=G6,"Iris-virginica", J6=H6, "Iris-setosa", J6=I6, "Iris-versicolor")</f>
        <v>Iris-versicolor</v>
      </c>
      <c r="L6" s="6">
        <f t="shared" si="1"/>
        <v>1</v>
      </c>
    </row>
    <row r="7" spans="1:15" ht="15.75" customHeight="1" x14ac:dyDescent="0.3">
      <c r="A7" s="5">
        <v>6</v>
      </c>
      <c r="B7" s="5">
        <v>6.1</v>
      </c>
      <c r="C7" s="5">
        <v>2.9</v>
      </c>
      <c r="D7" s="5">
        <v>4.7</v>
      </c>
      <c r="E7" s="5">
        <v>1.4</v>
      </c>
      <c r="F7" s="5" t="s">
        <v>15</v>
      </c>
      <c r="G7" s="5">
        <f>VLOOKUP($B7, 계수!$D$3:$F$5, 3, TRUE)+VLOOKUP($C7, 계수!$D$7:$F$9, 3, TRUE)+VLOOKUP($D7, 계수!$D$11:$F$13, 3, TRUE)+VLOOKUP($E7, 계수!$D$15:$F$17, 3, TRUE)</f>
        <v>17</v>
      </c>
      <c r="H7" s="5">
        <f>VLOOKUP($B7, 계수!$D$20:$F$22, 3, TRUE)+VLOOKUP($C7, 계수!$D$24:$F$26, 3, TRUE)+VLOOKUP($D7, 계수!$D$28:$F$30, 3, TRUE)+VLOOKUP($E7, 계수!$D$32:$F$34, 3, TRUE)</f>
        <v>31</v>
      </c>
      <c r="I7" s="5">
        <f>VLOOKUP($B7, 계수!$D$37:$F$39, 3, TRUE)+VLOOKUP($C7, 계수!$D$41:$F$43, 3, TRUE)+VLOOKUP($D7, 계수!$D$45:$F$47, 3, TRUE)+VLOOKUP($E7, 계수!$D$49:$F$51, 3, TRUE)</f>
        <v>38</v>
      </c>
      <c r="J7" s="5">
        <f t="shared" si="0"/>
        <v>38</v>
      </c>
      <c r="K7" s="5" t="str" cm="1">
        <f t="array" ref="K7">_xlfn.IFS(J7=G7,"Iris-virginica", J7=H7, "Iris-setosa", J7=I7, "Iris-versicolor")</f>
        <v>Iris-versicolor</v>
      </c>
      <c r="L7" s="6">
        <f t="shared" si="1"/>
        <v>1</v>
      </c>
    </row>
    <row r="8" spans="1:15" ht="15.75" customHeight="1" x14ac:dyDescent="0.3">
      <c r="A8" s="5">
        <v>7</v>
      </c>
      <c r="B8" s="5">
        <v>6.1</v>
      </c>
      <c r="C8" s="5">
        <v>2.8</v>
      </c>
      <c r="D8" s="5">
        <v>4</v>
      </c>
      <c r="E8" s="5">
        <v>1.3</v>
      </c>
      <c r="F8" s="5" t="s">
        <v>15</v>
      </c>
      <c r="G8" s="5">
        <f>VLOOKUP($B8, 계수!$D$3:$F$5, 3, TRUE)+VLOOKUP($C8, 계수!$D$7:$F$9, 3, TRUE)+VLOOKUP($D8, 계수!$D$11:$F$13, 3, TRUE)+VLOOKUP($E8, 계수!$D$15:$F$17, 3, TRUE)</f>
        <v>17</v>
      </c>
      <c r="H8" s="5">
        <f>VLOOKUP($B8, 계수!$D$20:$F$22, 3, TRUE)+VLOOKUP($C8, 계수!$D$24:$F$26, 3, TRUE)+VLOOKUP($D8, 계수!$D$28:$F$30, 3, TRUE)+VLOOKUP($E8, 계수!$D$32:$F$34, 3, TRUE)</f>
        <v>31</v>
      </c>
      <c r="I8" s="5">
        <f>VLOOKUP($B8, 계수!$D$37:$F$39, 3, TRUE)+VLOOKUP($C8, 계수!$D$41:$F$43, 3, TRUE)+VLOOKUP($D8, 계수!$D$45:$F$47, 3, TRUE)+VLOOKUP($E8, 계수!$D$49:$F$51, 3, TRUE)</f>
        <v>38</v>
      </c>
      <c r="J8" s="5">
        <f t="shared" si="0"/>
        <v>38</v>
      </c>
      <c r="K8" s="5" t="str" cm="1">
        <f t="array" ref="K8">_xlfn.IFS(J8=G8,"Iris-virginica", J8=H8, "Iris-setosa", J8=I8, "Iris-versicolor")</f>
        <v>Iris-versicolor</v>
      </c>
      <c r="L8" s="6">
        <f t="shared" si="1"/>
        <v>1</v>
      </c>
    </row>
    <row r="9" spans="1:15" ht="15.75" customHeight="1" x14ac:dyDescent="0.3">
      <c r="A9" s="5">
        <v>8</v>
      </c>
      <c r="B9" s="5">
        <v>7.7</v>
      </c>
      <c r="C9" s="5">
        <v>2.8</v>
      </c>
      <c r="D9" s="5">
        <v>6.7</v>
      </c>
      <c r="E9" s="5">
        <v>2</v>
      </c>
      <c r="F9" s="5" t="s">
        <v>12</v>
      </c>
      <c r="G9" s="5">
        <f>VLOOKUP($B9, 계수!$D$3:$F$5, 3, TRUE)+VLOOKUP($C9, 계수!$D$7:$F$9, 3, TRUE)+VLOOKUP($D9, 계수!$D$11:$F$13, 3, TRUE)+VLOOKUP($E9, 계수!$D$15:$F$17, 3, TRUE)</f>
        <v>38</v>
      </c>
      <c r="H9" s="5">
        <f>VLOOKUP($B9, 계수!$D$20:$F$22, 3, TRUE)+VLOOKUP($C9, 계수!$D$24:$F$26, 3, TRUE)+VLOOKUP($D9, 계수!$D$28:$F$30, 3, TRUE)+VLOOKUP($E9, 계수!$D$32:$F$34, 3, TRUE)</f>
        <v>42</v>
      </c>
      <c r="I9" s="5">
        <f>VLOOKUP($B9, 계수!$D$37:$F$39, 3, TRUE)+VLOOKUP($C9, 계수!$D$41:$F$43, 3, TRUE)+VLOOKUP($D9, 계수!$D$45:$F$47, 3, TRUE)+VLOOKUP($E9, 계수!$D$49:$F$51, 3, TRUE)</f>
        <v>27</v>
      </c>
      <c r="J9" s="5">
        <f t="shared" si="0"/>
        <v>42</v>
      </c>
      <c r="K9" s="5" t="str" cm="1">
        <f t="array" ref="K9">_xlfn.IFS(J9=G9,"Iris-virginica", J9=H9, "Iris-setosa", J9=I9, "Iris-versicolor")</f>
        <v>Iris-setosa</v>
      </c>
      <c r="L9" s="6">
        <f t="shared" si="1"/>
        <v>0</v>
      </c>
    </row>
    <row r="10" spans="1:15" ht="15.75" customHeight="1" x14ac:dyDescent="0.3">
      <c r="A10" s="5">
        <v>9</v>
      </c>
      <c r="B10" s="5">
        <v>4.8</v>
      </c>
      <c r="C10" s="5">
        <v>3.4</v>
      </c>
      <c r="D10" s="5">
        <v>1.9</v>
      </c>
      <c r="E10" s="5">
        <v>0.2</v>
      </c>
      <c r="F10" s="5" t="s">
        <v>14</v>
      </c>
      <c r="G10" s="5">
        <f>VLOOKUP($B10, 계수!$D$3:$F$5, 3, TRUE)+VLOOKUP($C10, 계수!$D$7:$F$9, 3, TRUE)+VLOOKUP($D10, 계수!$D$11:$F$13, 3, TRUE)+VLOOKUP($E10, 계수!$D$15:$F$17, 3, TRUE)</f>
        <v>35</v>
      </c>
      <c r="H10" s="5">
        <f>VLOOKUP($B10, 계수!$D$20:$F$22, 3, TRUE)+VLOOKUP($C10, 계수!$D$24:$F$26, 3, TRUE)+VLOOKUP($D10, 계수!$D$28:$F$30, 3, TRUE)+VLOOKUP($E10, 계수!$D$32:$F$34, 3, TRUE)</f>
        <v>52</v>
      </c>
      <c r="I10" s="5">
        <f>VLOOKUP($B10, 계수!$D$37:$F$39, 3, TRUE)+VLOOKUP($C10, 계수!$D$41:$F$43, 3, TRUE)+VLOOKUP($D10, 계수!$D$45:$F$47, 3, TRUE)+VLOOKUP($E10, 계수!$D$49:$F$51, 3, TRUE)</f>
        <v>40</v>
      </c>
      <c r="J10" s="5">
        <f t="shared" si="0"/>
        <v>52</v>
      </c>
      <c r="K10" s="5" t="str" cm="1">
        <f t="array" ref="K10">_xlfn.IFS(J10=G10,"Iris-virginica", J10=H10, "Iris-setosa", J10=I10, "Iris-versicolor")</f>
        <v>Iris-setosa</v>
      </c>
      <c r="L10" s="6">
        <f t="shared" si="1"/>
        <v>1</v>
      </c>
    </row>
    <row r="11" spans="1:15" ht="15.75" customHeight="1" x14ac:dyDescent="0.3">
      <c r="A11" s="5">
        <v>10</v>
      </c>
      <c r="B11" s="5">
        <v>6</v>
      </c>
      <c r="C11" s="5">
        <v>2.9</v>
      </c>
      <c r="D11" s="5">
        <v>4.5</v>
      </c>
      <c r="E11" s="5">
        <v>1.5</v>
      </c>
      <c r="F11" s="5" t="s">
        <v>15</v>
      </c>
      <c r="G11" s="5">
        <f>VLOOKUP($B11, 계수!$D$3:$F$5, 3, TRUE)+VLOOKUP($C11, 계수!$D$7:$F$9, 3, TRUE)+VLOOKUP($D11, 계수!$D$11:$F$13, 3, TRUE)+VLOOKUP($E11, 계수!$D$15:$F$17, 3, TRUE)</f>
        <v>17</v>
      </c>
      <c r="H11" s="5">
        <f>VLOOKUP($B11, 계수!$D$20:$F$22, 3, TRUE)+VLOOKUP($C11, 계수!$D$24:$F$26, 3, TRUE)+VLOOKUP($D11, 계수!$D$28:$F$30, 3, TRUE)+VLOOKUP($E11, 계수!$D$32:$F$34, 3, TRUE)</f>
        <v>31</v>
      </c>
      <c r="I11" s="5">
        <f>VLOOKUP($B11, 계수!$D$37:$F$39, 3, TRUE)+VLOOKUP($C11, 계수!$D$41:$F$43, 3, TRUE)+VLOOKUP($D11, 계수!$D$45:$F$47, 3, TRUE)+VLOOKUP($E11, 계수!$D$49:$F$51, 3, TRUE)</f>
        <v>38</v>
      </c>
      <c r="J11" s="5">
        <f t="shared" si="0"/>
        <v>38</v>
      </c>
      <c r="K11" s="5" t="str" cm="1">
        <f t="array" ref="K11">_xlfn.IFS(J11=G11,"Iris-virginica", J11=H11, "Iris-setosa", J11=I11, "Iris-versicolor")</f>
        <v>Iris-versicolor</v>
      </c>
      <c r="L11" s="6">
        <f t="shared" si="1"/>
        <v>1</v>
      </c>
    </row>
    <row r="12" spans="1:15" ht="15.75" customHeight="1" x14ac:dyDescent="0.3">
      <c r="A12" s="5">
        <v>11</v>
      </c>
      <c r="B12" s="5">
        <v>4.9000000000000004</v>
      </c>
      <c r="C12" s="5">
        <v>2.5</v>
      </c>
      <c r="D12" s="5">
        <v>4.5</v>
      </c>
      <c r="E12" s="5">
        <v>1.7</v>
      </c>
      <c r="F12" s="5" t="s">
        <v>12</v>
      </c>
      <c r="G12" s="5">
        <f>VLOOKUP($B12, 계수!$D$3:$F$5, 3, TRUE)+VLOOKUP($C12, 계수!$D$7:$F$9, 3, TRUE)+VLOOKUP($D12, 계수!$D$11:$F$13, 3, TRUE)+VLOOKUP($E12, 계수!$D$15:$F$17, 3, TRUE)</f>
        <v>13</v>
      </c>
      <c r="H12" s="5">
        <f>VLOOKUP($B12, 계수!$D$20:$F$22, 3, TRUE)+VLOOKUP($C12, 계수!$D$24:$F$26, 3, TRUE)+VLOOKUP($D12, 계수!$D$28:$F$30, 3, TRUE)+VLOOKUP($E12, 계수!$D$32:$F$34, 3, TRUE)</f>
        <v>22</v>
      </c>
      <c r="I12" s="5">
        <f>VLOOKUP($B12, 계수!$D$37:$F$39, 3, TRUE)+VLOOKUP($C12, 계수!$D$41:$F$43, 3, TRUE)+VLOOKUP($D12, 계수!$D$45:$F$47, 3, TRUE)+VLOOKUP($E12, 계수!$D$49:$F$51, 3, TRUE)</f>
        <v>35</v>
      </c>
      <c r="J12" s="5">
        <f t="shared" si="0"/>
        <v>35</v>
      </c>
      <c r="K12" s="5" t="str" cm="1">
        <f t="array" ref="K12">_xlfn.IFS(J12=G12,"Iris-virginica", J12=H12, "Iris-setosa", J12=I12, "Iris-versicolor")</f>
        <v>Iris-versicolor</v>
      </c>
      <c r="L12" s="6">
        <f t="shared" si="1"/>
        <v>0</v>
      </c>
    </row>
    <row r="13" spans="1:15" ht="15.75" customHeight="1" x14ac:dyDescent="0.3">
      <c r="A13" s="5">
        <v>12</v>
      </c>
      <c r="B13" s="5">
        <v>4.7</v>
      </c>
      <c r="C13" s="5">
        <v>3.2</v>
      </c>
      <c r="D13" s="5">
        <v>1.3</v>
      </c>
      <c r="E13" s="5">
        <v>0.2</v>
      </c>
      <c r="F13" s="5" t="s">
        <v>14</v>
      </c>
      <c r="G13" s="5">
        <f>VLOOKUP($B13, 계수!$D$3:$F$5, 3, TRUE)+VLOOKUP($C13, 계수!$D$7:$F$9, 3, TRUE)+VLOOKUP($D13, 계수!$D$11:$F$13, 3, TRUE)+VLOOKUP($E13, 계수!$D$15:$F$17, 3, TRUE)</f>
        <v>28</v>
      </c>
      <c r="H13" s="5">
        <f>VLOOKUP($B13, 계수!$D$20:$F$22, 3, TRUE)+VLOOKUP($C13, 계수!$D$24:$F$26, 3, TRUE)+VLOOKUP($D13, 계수!$D$28:$F$30, 3, TRUE)+VLOOKUP($E13, 계수!$D$32:$F$34, 3, TRUE)</f>
        <v>50</v>
      </c>
      <c r="I13" s="5">
        <f>VLOOKUP($B13, 계수!$D$37:$F$39, 3, TRUE)+VLOOKUP($C13, 계수!$D$41:$F$43, 3, TRUE)+VLOOKUP($D13, 계수!$D$45:$F$47, 3, TRUE)+VLOOKUP($E13, 계수!$D$49:$F$51, 3, TRUE)</f>
        <v>37</v>
      </c>
      <c r="J13" s="5">
        <f t="shared" si="0"/>
        <v>50</v>
      </c>
      <c r="K13" s="5" t="str" cm="1">
        <f t="array" ref="K13">_xlfn.IFS(J13=G13,"Iris-virginica", J13=H13, "Iris-setosa", J13=I13, "Iris-versicolor")</f>
        <v>Iris-setosa</v>
      </c>
      <c r="L13" s="6">
        <f t="shared" si="1"/>
        <v>1</v>
      </c>
    </row>
    <row r="14" spans="1:15" ht="15.75" customHeight="1" x14ac:dyDescent="0.3">
      <c r="A14" s="5">
        <v>13</v>
      </c>
      <c r="B14" s="5">
        <v>4.9000000000000004</v>
      </c>
      <c r="C14" s="5">
        <v>3.1</v>
      </c>
      <c r="D14" s="5">
        <v>1.5</v>
      </c>
      <c r="E14" s="5">
        <v>0.1</v>
      </c>
      <c r="F14" s="5" t="s">
        <v>14</v>
      </c>
      <c r="G14" s="5">
        <f>VLOOKUP($B14, 계수!$D$3:$F$5, 3, TRUE)+VLOOKUP($C14, 계수!$D$7:$F$9, 3, TRUE)+VLOOKUP($D14, 계수!$D$11:$F$13, 3, TRUE)+VLOOKUP($E14, 계수!$D$15:$F$17, 3, TRUE)</f>
        <v>28</v>
      </c>
      <c r="H14" s="5">
        <f>VLOOKUP($B14, 계수!$D$20:$F$22, 3, TRUE)+VLOOKUP($C14, 계수!$D$24:$F$26, 3, TRUE)+VLOOKUP($D14, 계수!$D$28:$F$30, 3, TRUE)+VLOOKUP($E14, 계수!$D$32:$F$34, 3, TRUE)</f>
        <v>50</v>
      </c>
      <c r="I14" s="5">
        <f>VLOOKUP($B14, 계수!$D$37:$F$39, 3, TRUE)+VLOOKUP($C14, 계수!$D$41:$F$43, 3, TRUE)+VLOOKUP($D14, 계수!$D$45:$F$47, 3, TRUE)+VLOOKUP($E14, 계수!$D$49:$F$51, 3, TRUE)</f>
        <v>37</v>
      </c>
      <c r="J14" s="5">
        <f t="shared" si="0"/>
        <v>50</v>
      </c>
      <c r="K14" s="5" t="str" cm="1">
        <f t="array" ref="K14">_xlfn.IFS(J14=G14,"Iris-virginica", J14=H14, "Iris-setosa", J14=I14, "Iris-versicolor")</f>
        <v>Iris-setosa</v>
      </c>
      <c r="L14" s="6">
        <f t="shared" si="1"/>
        <v>1</v>
      </c>
    </row>
    <row r="15" spans="1:15" ht="15.75" customHeight="1" x14ac:dyDescent="0.3">
      <c r="A15" s="5">
        <v>14</v>
      </c>
      <c r="B15" s="5">
        <v>6.9</v>
      </c>
      <c r="C15" s="5">
        <v>3.1</v>
      </c>
      <c r="D15" s="5">
        <v>4.9000000000000004</v>
      </c>
      <c r="E15" s="5">
        <v>1.5</v>
      </c>
      <c r="F15" s="5" t="s">
        <v>15</v>
      </c>
      <c r="G15" s="5">
        <f>VLOOKUP($B15, 계수!$D$3:$F$5, 3, TRUE)+VLOOKUP($C15, 계수!$D$7:$F$9, 3, TRUE)+VLOOKUP($D15, 계수!$D$11:$F$13, 3, TRUE)+VLOOKUP($E15, 계수!$D$15:$F$17, 3, TRUE)</f>
        <v>16</v>
      </c>
      <c r="H15" s="5">
        <f>VLOOKUP($B15, 계수!$D$20:$F$22, 3, TRUE)+VLOOKUP($C15, 계수!$D$24:$F$26, 3, TRUE)+VLOOKUP($D15, 계수!$D$28:$F$30, 3, TRUE)+VLOOKUP($E15, 계수!$D$32:$F$34, 3, TRUE)</f>
        <v>37</v>
      </c>
      <c r="I15" s="5">
        <f>VLOOKUP($B15, 계수!$D$37:$F$39, 3, TRUE)+VLOOKUP($C15, 계수!$D$41:$F$43, 3, TRUE)+VLOOKUP($D15, 계수!$D$45:$F$47, 3, TRUE)+VLOOKUP($E15, 계수!$D$49:$F$51, 3, TRUE)</f>
        <v>29</v>
      </c>
      <c r="J15" s="5">
        <f t="shared" si="0"/>
        <v>37</v>
      </c>
      <c r="K15" s="5" t="str" cm="1">
        <f t="array" ref="K15">_xlfn.IFS(J15=G15,"Iris-virginica", J15=H15, "Iris-setosa", J15=I15, "Iris-versicolor")</f>
        <v>Iris-setosa</v>
      </c>
      <c r="L15" s="6">
        <f t="shared" si="1"/>
        <v>0</v>
      </c>
    </row>
    <row r="16" spans="1:15" ht="15.75" customHeight="1" x14ac:dyDescent="0.3">
      <c r="A16" s="5">
        <v>15</v>
      </c>
      <c r="B16" s="5">
        <v>6</v>
      </c>
      <c r="C16" s="5">
        <v>2.2000000000000002</v>
      </c>
      <c r="D16" s="5">
        <v>4</v>
      </c>
      <c r="E16" s="5">
        <v>1</v>
      </c>
      <c r="F16" s="5" t="s">
        <v>15</v>
      </c>
      <c r="G16" s="5">
        <f>VLOOKUP($B16, 계수!$D$3:$F$5, 3, TRUE)+VLOOKUP($C16, 계수!$D$7:$F$9, 3, TRUE)+VLOOKUP($D16, 계수!$D$11:$F$13, 3, TRUE)+VLOOKUP($E16, 계수!$D$15:$F$17, 3, TRUE)</f>
        <v>21</v>
      </c>
      <c r="H16" s="5">
        <f>VLOOKUP($B16, 계수!$D$20:$F$22, 3, TRUE)+VLOOKUP($C16, 계수!$D$24:$F$26, 3, TRUE)+VLOOKUP($D16, 계수!$D$28:$F$30, 3, TRUE)+VLOOKUP($E16, 계수!$D$32:$F$34, 3, TRUE)</f>
        <v>24</v>
      </c>
      <c r="I16" s="5">
        <f>VLOOKUP($B16, 계수!$D$37:$F$39, 3, TRUE)+VLOOKUP($C16, 계수!$D$41:$F$43, 3, TRUE)+VLOOKUP($D16, 계수!$D$45:$F$47, 3, TRUE)+VLOOKUP($E16, 계수!$D$49:$F$51, 3, TRUE)</f>
        <v>37</v>
      </c>
      <c r="J16" s="5">
        <f t="shared" si="0"/>
        <v>37</v>
      </c>
      <c r="K16" s="5" t="str" cm="1">
        <f t="array" ref="K16">_xlfn.IFS(J16=G16,"Iris-virginica", J16=H16, "Iris-setosa", J16=I16, "Iris-versicolor")</f>
        <v>Iris-versicolor</v>
      </c>
      <c r="L16" s="6">
        <f t="shared" si="1"/>
        <v>1</v>
      </c>
    </row>
    <row r="17" spans="1:12" ht="15.75" customHeight="1" x14ac:dyDescent="0.3">
      <c r="A17" s="5">
        <v>16</v>
      </c>
      <c r="B17" s="5">
        <v>6</v>
      </c>
      <c r="C17" s="5">
        <v>2.7</v>
      </c>
      <c r="D17" s="5">
        <v>5.0999999999999996</v>
      </c>
      <c r="E17" s="5">
        <v>1.6</v>
      </c>
      <c r="F17" s="5" t="s">
        <v>15</v>
      </c>
      <c r="G17" s="5">
        <f>VLOOKUP($B17, 계수!$D$3:$F$5, 3, TRUE)+VLOOKUP($C17, 계수!$D$7:$F$9, 3, TRUE)+VLOOKUP($D17, 계수!$D$11:$F$13, 3, TRUE)+VLOOKUP($E17, 계수!$D$15:$F$17, 3, TRUE)</f>
        <v>22</v>
      </c>
      <c r="H17" s="5">
        <f>VLOOKUP($B17, 계수!$D$20:$F$22, 3, TRUE)+VLOOKUP($C17, 계수!$D$24:$F$26, 3, TRUE)+VLOOKUP($D17, 계수!$D$28:$F$30, 3, TRUE)+VLOOKUP($E17, 계수!$D$32:$F$34, 3, TRUE)</f>
        <v>28</v>
      </c>
      <c r="I17" s="5">
        <f>VLOOKUP($B17, 계수!$D$37:$F$39, 3, TRUE)+VLOOKUP($C17, 계수!$D$41:$F$43, 3, TRUE)+VLOOKUP($D17, 계수!$D$45:$F$47, 3, TRUE)+VLOOKUP($E17, 계수!$D$49:$F$51, 3, TRUE)</f>
        <v>30</v>
      </c>
      <c r="J17" s="5">
        <f t="shared" si="0"/>
        <v>30</v>
      </c>
      <c r="K17" s="5" t="str" cm="1">
        <f t="array" ref="K17">_xlfn.IFS(J17=G17,"Iris-virginica", J17=H17, "Iris-setosa", J17=I17, "Iris-versicolor")</f>
        <v>Iris-versicolor</v>
      </c>
      <c r="L17" s="6">
        <f t="shared" si="1"/>
        <v>1</v>
      </c>
    </row>
    <row r="18" spans="1:12" ht="15.75" customHeight="1" x14ac:dyDescent="0.3">
      <c r="A18" s="5">
        <v>17</v>
      </c>
      <c r="B18" s="5">
        <v>7.7</v>
      </c>
      <c r="C18" s="5">
        <v>3.8</v>
      </c>
      <c r="D18" s="5">
        <v>6.7</v>
      </c>
      <c r="E18" s="5">
        <v>2.2000000000000002</v>
      </c>
      <c r="F18" s="5" t="s">
        <v>12</v>
      </c>
      <c r="G18" s="5">
        <f>VLOOKUP($B18, 계수!$D$3:$F$5, 3, TRUE)+VLOOKUP($C18, 계수!$D$7:$F$9, 3, TRUE)+VLOOKUP($D18, 계수!$D$11:$F$13, 3, TRUE)+VLOOKUP($E18, 계수!$D$15:$F$17, 3, TRUE)</f>
        <v>42</v>
      </c>
      <c r="H18" s="5">
        <f>VLOOKUP($B18, 계수!$D$20:$F$22, 3, TRUE)+VLOOKUP($C18, 계수!$D$24:$F$26, 3, TRUE)+VLOOKUP($D18, 계수!$D$28:$F$30, 3, TRUE)+VLOOKUP($E18, 계수!$D$32:$F$34, 3, TRUE)</f>
        <v>54</v>
      </c>
      <c r="I18" s="5">
        <f>VLOOKUP($B18, 계수!$D$37:$F$39, 3, TRUE)+VLOOKUP($C18, 계수!$D$41:$F$43, 3, TRUE)+VLOOKUP($D18, 계수!$D$45:$F$47, 3, TRUE)+VLOOKUP($E18, 계수!$D$49:$F$51, 3, TRUE)</f>
        <v>25</v>
      </c>
      <c r="J18" s="5">
        <f t="shared" si="0"/>
        <v>54</v>
      </c>
      <c r="K18" s="5" t="str" cm="1">
        <f t="array" ref="K18">_xlfn.IFS(J18=G18,"Iris-virginica", J18=H18, "Iris-setosa", J18=I18, "Iris-versicolor")</f>
        <v>Iris-setosa</v>
      </c>
      <c r="L18" s="6">
        <f t="shared" si="1"/>
        <v>0</v>
      </c>
    </row>
    <row r="19" spans="1:12" ht="15.75" customHeight="1" x14ac:dyDescent="0.3">
      <c r="A19" s="5">
        <v>18</v>
      </c>
      <c r="B19" s="5">
        <v>5.0999999999999996</v>
      </c>
      <c r="C19" s="5">
        <v>2.5</v>
      </c>
      <c r="D19" s="5">
        <v>3</v>
      </c>
      <c r="E19" s="5">
        <v>1.1000000000000001</v>
      </c>
      <c r="F19" s="5" t="s">
        <v>15</v>
      </c>
      <c r="G19" s="5">
        <f>VLOOKUP($B19, 계수!$D$3:$F$5, 3, TRUE)+VLOOKUP($C19, 계수!$D$7:$F$9, 3, TRUE)+VLOOKUP($D19, 계수!$D$11:$F$13, 3, TRUE)+VLOOKUP($E19, 계수!$D$15:$F$17, 3, TRUE)</f>
        <v>21</v>
      </c>
      <c r="H19" s="5">
        <f>VLOOKUP($B19, 계수!$D$20:$F$22, 3, TRUE)+VLOOKUP($C19, 계수!$D$24:$F$26, 3, TRUE)+VLOOKUP($D19, 계수!$D$28:$F$30, 3, TRUE)+VLOOKUP($E19, 계수!$D$32:$F$34, 3, TRUE)</f>
        <v>24</v>
      </c>
      <c r="I19" s="5">
        <f>VLOOKUP($B19, 계수!$D$37:$F$39, 3, TRUE)+VLOOKUP($C19, 계수!$D$41:$F$43, 3, TRUE)+VLOOKUP($D19, 계수!$D$45:$F$47, 3, TRUE)+VLOOKUP($E19, 계수!$D$49:$F$51, 3, TRUE)</f>
        <v>37</v>
      </c>
      <c r="J19" s="5">
        <f t="shared" si="0"/>
        <v>37</v>
      </c>
      <c r="K19" s="5" t="str" cm="1">
        <f t="array" ref="K19">_xlfn.IFS(J19=G19,"Iris-virginica", J19=H19, "Iris-setosa", J19=I19, "Iris-versicolor")</f>
        <v>Iris-versicolor</v>
      </c>
      <c r="L19" s="6">
        <f t="shared" si="1"/>
        <v>1</v>
      </c>
    </row>
    <row r="20" spans="1:12" ht="15.75" customHeight="1" x14ac:dyDescent="0.3">
      <c r="A20" s="5">
        <v>19</v>
      </c>
      <c r="B20" s="5">
        <v>5</v>
      </c>
      <c r="C20" s="5">
        <v>3.2</v>
      </c>
      <c r="D20" s="5">
        <v>1.2</v>
      </c>
      <c r="E20" s="5">
        <v>0.2</v>
      </c>
      <c r="F20" s="5" t="s">
        <v>14</v>
      </c>
      <c r="G20" s="5">
        <f>VLOOKUP($B20, 계수!$D$3:$F$5, 3, TRUE)+VLOOKUP($C20, 계수!$D$7:$F$9, 3, TRUE)+VLOOKUP($D20, 계수!$D$11:$F$13, 3, TRUE)+VLOOKUP($E20, 계수!$D$15:$F$17, 3, TRUE)</f>
        <v>28</v>
      </c>
      <c r="H20" s="5">
        <f>VLOOKUP($B20, 계수!$D$20:$F$22, 3, TRUE)+VLOOKUP($C20, 계수!$D$24:$F$26, 3, TRUE)+VLOOKUP($D20, 계수!$D$28:$F$30, 3, TRUE)+VLOOKUP($E20, 계수!$D$32:$F$34, 3, TRUE)</f>
        <v>50</v>
      </c>
      <c r="I20" s="5">
        <f>VLOOKUP($B20, 계수!$D$37:$F$39, 3, TRUE)+VLOOKUP($C20, 계수!$D$41:$F$43, 3, TRUE)+VLOOKUP($D20, 계수!$D$45:$F$47, 3, TRUE)+VLOOKUP($E20, 계수!$D$49:$F$51, 3, TRUE)</f>
        <v>37</v>
      </c>
      <c r="J20" s="5">
        <f t="shared" si="0"/>
        <v>50</v>
      </c>
      <c r="K20" s="5" t="str" cm="1">
        <f t="array" ref="K20">_xlfn.IFS(J20=G20,"Iris-virginica", J20=H20, "Iris-setosa", J20=I20, "Iris-versicolor")</f>
        <v>Iris-setosa</v>
      </c>
      <c r="L20" s="6">
        <f t="shared" si="1"/>
        <v>1</v>
      </c>
    </row>
    <row r="21" spans="1:12" ht="15.75" customHeight="1" x14ac:dyDescent="0.3">
      <c r="A21" s="5">
        <v>20</v>
      </c>
      <c r="B21" s="5">
        <v>5</v>
      </c>
      <c r="C21" s="5">
        <v>3.4</v>
      </c>
      <c r="D21" s="5">
        <v>1.6</v>
      </c>
      <c r="E21" s="5">
        <v>0.4</v>
      </c>
      <c r="F21" s="5" t="s">
        <v>14</v>
      </c>
      <c r="G21" s="5">
        <f>VLOOKUP($B21, 계수!$D$3:$F$5, 3, TRUE)+VLOOKUP($C21, 계수!$D$7:$F$9, 3, TRUE)+VLOOKUP($D21, 계수!$D$11:$F$13, 3, TRUE)+VLOOKUP($E21, 계수!$D$15:$F$17, 3, TRUE)</f>
        <v>32</v>
      </c>
      <c r="H21" s="5">
        <f>VLOOKUP($B21, 계수!$D$20:$F$22, 3, TRUE)+VLOOKUP($C21, 계수!$D$24:$F$26, 3, TRUE)+VLOOKUP($D21, 계수!$D$28:$F$30, 3, TRUE)+VLOOKUP($E21, 계수!$D$32:$F$34, 3, TRUE)</f>
        <v>62</v>
      </c>
      <c r="I21" s="5">
        <f>VLOOKUP($B21, 계수!$D$37:$F$39, 3, TRUE)+VLOOKUP($C21, 계수!$D$41:$F$43, 3, TRUE)+VLOOKUP($D21, 계수!$D$45:$F$47, 3, TRUE)+VLOOKUP($E21, 계수!$D$49:$F$51, 3, TRUE)</f>
        <v>35</v>
      </c>
      <c r="J21" s="5">
        <f t="shared" si="0"/>
        <v>62</v>
      </c>
      <c r="K21" s="5" t="str" cm="1">
        <f t="array" ref="K21">_xlfn.IFS(J21=G21,"Iris-virginica", J21=H21, "Iris-setosa", J21=I21, "Iris-versicolor")</f>
        <v>Iris-setosa</v>
      </c>
      <c r="L21" s="6">
        <f t="shared" si="1"/>
        <v>1</v>
      </c>
    </row>
    <row r="22" spans="1:12" ht="15.75" customHeight="1" x14ac:dyDescent="0.3">
      <c r="A22" s="5">
        <v>21</v>
      </c>
      <c r="B22" s="5">
        <v>6.5</v>
      </c>
      <c r="C22" s="5">
        <v>3</v>
      </c>
      <c r="D22" s="5">
        <v>5.2</v>
      </c>
      <c r="E22" s="5">
        <v>2</v>
      </c>
      <c r="F22" s="5" t="s">
        <v>12</v>
      </c>
      <c r="G22" s="5">
        <f>VLOOKUP($B22, 계수!$D$3:$F$5, 3, TRUE)+VLOOKUP($C22, 계수!$D$7:$F$9, 3, TRUE)+VLOOKUP($D22, 계수!$D$11:$F$13, 3, TRUE)+VLOOKUP($E22, 계수!$D$15:$F$17, 3, TRUE)</f>
        <v>38</v>
      </c>
      <c r="H22" s="5">
        <f>VLOOKUP($B22, 계수!$D$20:$F$22, 3, TRUE)+VLOOKUP($C22, 계수!$D$24:$F$26, 3, TRUE)+VLOOKUP($D22, 계수!$D$28:$F$30, 3, TRUE)+VLOOKUP($E22, 계수!$D$32:$F$34, 3, TRUE)</f>
        <v>42</v>
      </c>
      <c r="I22" s="5">
        <f>VLOOKUP($B22, 계수!$D$37:$F$39, 3, TRUE)+VLOOKUP($C22, 계수!$D$41:$F$43, 3, TRUE)+VLOOKUP($D22, 계수!$D$45:$F$47, 3, TRUE)+VLOOKUP($E22, 계수!$D$49:$F$51, 3, TRUE)</f>
        <v>27</v>
      </c>
      <c r="J22" s="5">
        <f t="shared" si="0"/>
        <v>42</v>
      </c>
      <c r="K22" s="5" t="str" cm="1">
        <f t="array" ref="K22">_xlfn.IFS(J22=G22,"Iris-virginica", J22=H22, "Iris-setosa", J22=I22, "Iris-versicolor")</f>
        <v>Iris-setosa</v>
      </c>
      <c r="L22" s="6">
        <f t="shared" si="1"/>
        <v>0</v>
      </c>
    </row>
    <row r="23" spans="1:12" ht="15.75" customHeight="1" x14ac:dyDescent="0.3">
      <c r="A23" s="5">
        <v>22</v>
      </c>
      <c r="B23" s="5">
        <v>4.8</v>
      </c>
      <c r="C23" s="5">
        <v>3</v>
      </c>
      <c r="D23" s="5">
        <v>1.4</v>
      </c>
      <c r="E23" s="5">
        <v>0.3</v>
      </c>
      <c r="F23" s="5" t="s">
        <v>14</v>
      </c>
      <c r="G23" s="5">
        <f>VLOOKUP($B23, 계수!$D$3:$F$5, 3, TRUE)+VLOOKUP($C23, 계수!$D$7:$F$9, 3, TRUE)+VLOOKUP($D23, 계수!$D$11:$F$13, 3, TRUE)+VLOOKUP($E23, 계수!$D$15:$F$17, 3, TRUE)</f>
        <v>28</v>
      </c>
      <c r="H23" s="5">
        <f>VLOOKUP($B23, 계수!$D$20:$F$22, 3, TRUE)+VLOOKUP($C23, 계수!$D$24:$F$26, 3, TRUE)+VLOOKUP($D23, 계수!$D$28:$F$30, 3, TRUE)+VLOOKUP($E23, 계수!$D$32:$F$34, 3, TRUE)</f>
        <v>50</v>
      </c>
      <c r="I23" s="5">
        <f>VLOOKUP($B23, 계수!$D$37:$F$39, 3, TRUE)+VLOOKUP($C23, 계수!$D$41:$F$43, 3, TRUE)+VLOOKUP($D23, 계수!$D$45:$F$47, 3, TRUE)+VLOOKUP($E23, 계수!$D$49:$F$51, 3, TRUE)</f>
        <v>37</v>
      </c>
      <c r="J23" s="5">
        <f t="shared" si="0"/>
        <v>50</v>
      </c>
      <c r="K23" s="5" t="str" cm="1">
        <f t="array" ref="K23">_xlfn.IFS(J23=G23,"Iris-virginica", J23=H23, "Iris-setosa", J23=I23, "Iris-versicolor")</f>
        <v>Iris-setosa</v>
      </c>
      <c r="L23" s="6">
        <f t="shared" si="1"/>
        <v>1</v>
      </c>
    </row>
    <row r="24" spans="1:12" ht="15.75" customHeight="1" x14ac:dyDescent="0.3">
      <c r="A24" s="5">
        <v>23</v>
      </c>
      <c r="B24" s="5">
        <v>5.8</v>
      </c>
      <c r="C24" s="5">
        <v>2.7</v>
      </c>
      <c r="D24" s="5">
        <v>3.9</v>
      </c>
      <c r="E24" s="5">
        <v>1.2</v>
      </c>
      <c r="F24" s="5" t="s">
        <v>15</v>
      </c>
      <c r="G24" s="5">
        <f>VLOOKUP($B24, 계수!$D$3:$F$5, 3, TRUE)+VLOOKUP($C24, 계수!$D$7:$F$9, 3, TRUE)+VLOOKUP($D24, 계수!$D$11:$F$13, 3, TRUE)+VLOOKUP($E24, 계수!$D$15:$F$17, 3, TRUE)</f>
        <v>21</v>
      </c>
      <c r="H24" s="5">
        <f>VLOOKUP($B24, 계수!$D$20:$F$22, 3, TRUE)+VLOOKUP($C24, 계수!$D$24:$F$26, 3, TRUE)+VLOOKUP($D24, 계수!$D$28:$F$30, 3, TRUE)+VLOOKUP($E24, 계수!$D$32:$F$34, 3, TRUE)</f>
        <v>24</v>
      </c>
      <c r="I24" s="5">
        <f>VLOOKUP($B24, 계수!$D$37:$F$39, 3, TRUE)+VLOOKUP($C24, 계수!$D$41:$F$43, 3, TRUE)+VLOOKUP($D24, 계수!$D$45:$F$47, 3, TRUE)+VLOOKUP($E24, 계수!$D$49:$F$51, 3, TRUE)</f>
        <v>37</v>
      </c>
      <c r="J24" s="5">
        <f t="shared" si="0"/>
        <v>37</v>
      </c>
      <c r="K24" s="5" t="str" cm="1">
        <f t="array" ref="K24">_xlfn.IFS(J24=G24,"Iris-virginica", J24=H24, "Iris-setosa", J24=I24, "Iris-versicolor")</f>
        <v>Iris-versicolor</v>
      </c>
      <c r="L24" s="6">
        <f t="shared" si="1"/>
        <v>1</v>
      </c>
    </row>
    <row r="25" spans="1:12" ht="15.75" customHeight="1" x14ac:dyDescent="0.3">
      <c r="A25" s="5">
        <v>24</v>
      </c>
      <c r="B25" s="5">
        <v>5.0999999999999996</v>
      </c>
      <c r="C25" s="5">
        <v>3.8</v>
      </c>
      <c r="D25" s="5">
        <v>1.6</v>
      </c>
      <c r="E25" s="5">
        <v>0.2</v>
      </c>
      <c r="F25" s="5" t="s">
        <v>14</v>
      </c>
      <c r="G25" s="5">
        <f>VLOOKUP($B25, 계수!$D$3:$F$5, 3, TRUE)+VLOOKUP($C25, 계수!$D$7:$F$9, 3, TRUE)+VLOOKUP($D25, 계수!$D$11:$F$13, 3, TRUE)+VLOOKUP($E25, 계수!$D$15:$F$17, 3, TRUE)</f>
        <v>40</v>
      </c>
      <c r="H25" s="5">
        <f>VLOOKUP($B25, 계수!$D$20:$F$22, 3, TRUE)+VLOOKUP($C25, 계수!$D$24:$F$26, 3, TRUE)+VLOOKUP($D25, 계수!$D$28:$F$30, 3, TRUE)+VLOOKUP($E25, 계수!$D$32:$F$34, 3, TRUE)</f>
        <v>64</v>
      </c>
      <c r="I25" s="5">
        <f>VLOOKUP($B25, 계수!$D$37:$F$39, 3, TRUE)+VLOOKUP($C25, 계수!$D$41:$F$43, 3, TRUE)+VLOOKUP($D25, 계수!$D$45:$F$47, 3, TRUE)+VLOOKUP($E25, 계수!$D$49:$F$51, 3, TRUE)</f>
        <v>37</v>
      </c>
      <c r="J25" s="5">
        <f t="shared" si="0"/>
        <v>64</v>
      </c>
      <c r="K25" s="5" t="str" cm="1">
        <f t="array" ref="K25">_xlfn.IFS(J25=G25,"Iris-virginica", J25=H25, "Iris-setosa", J25=I25, "Iris-versicolor")</f>
        <v>Iris-setosa</v>
      </c>
      <c r="L25" s="6">
        <f t="shared" si="1"/>
        <v>1</v>
      </c>
    </row>
    <row r="26" spans="1:12" ht="15.75" customHeight="1" x14ac:dyDescent="0.3">
      <c r="A26" s="5">
        <v>25</v>
      </c>
      <c r="B26" s="5">
        <v>5.5</v>
      </c>
      <c r="C26" s="5">
        <v>2.2999999999999998</v>
      </c>
      <c r="D26" s="5">
        <v>4</v>
      </c>
      <c r="E26" s="5">
        <v>1.3</v>
      </c>
      <c r="F26" s="5" t="s">
        <v>15</v>
      </c>
      <c r="G26" s="5">
        <f>VLOOKUP($B26, 계수!$D$3:$F$5, 3, TRUE)+VLOOKUP($C26, 계수!$D$7:$F$9, 3, TRUE)+VLOOKUP($D26, 계수!$D$11:$F$13, 3, TRUE)+VLOOKUP($E26, 계수!$D$15:$F$17, 3, TRUE)</f>
        <v>21</v>
      </c>
      <c r="H26" s="5">
        <f>VLOOKUP($B26, 계수!$D$20:$F$22, 3, TRUE)+VLOOKUP($C26, 계수!$D$24:$F$26, 3, TRUE)+VLOOKUP($D26, 계수!$D$28:$F$30, 3, TRUE)+VLOOKUP($E26, 계수!$D$32:$F$34, 3, TRUE)</f>
        <v>24</v>
      </c>
      <c r="I26" s="5">
        <f>VLOOKUP($B26, 계수!$D$37:$F$39, 3, TRUE)+VLOOKUP($C26, 계수!$D$41:$F$43, 3, TRUE)+VLOOKUP($D26, 계수!$D$45:$F$47, 3, TRUE)+VLOOKUP($E26, 계수!$D$49:$F$51, 3, TRUE)</f>
        <v>37</v>
      </c>
      <c r="J26" s="5">
        <f t="shared" si="0"/>
        <v>37</v>
      </c>
      <c r="K26" s="5" t="str" cm="1">
        <f t="array" ref="K26">_xlfn.IFS(J26=G26,"Iris-virginica", J26=H26, "Iris-setosa", J26=I26, "Iris-versicolor")</f>
        <v>Iris-versicolor</v>
      </c>
      <c r="L26" s="6">
        <f t="shared" si="1"/>
        <v>1</v>
      </c>
    </row>
    <row r="27" spans="1:12" ht="15.75" customHeight="1" x14ac:dyDescent="0.3">
      <c r="A27" s="5">
        <v>26</v>
      </c>
      <c r="B27" s="5">
        <v>6.5</v>
      </c>
      <c r="C27" s="5">
        <v>3</v>
      </c>
      <c r="D27" s="5">
        <v>5.8</v>
      </c>
      <c r="E27" s="5">
        <v>2.2000000000000002</v>
      </c>
      <c r="F27" s="5" t="s">
        <v>12</v>
      </c>
      <c r="G27" s="5">
        <f>VLOOKUP($B27, 계수!$D$3:$F$5, 3, TRUE)+VLOOKUP($C27, 계수!$D$7:$F$9, 3, TRUE)+VLOOKUP($D27, 계수!$D$11:$F$13, 3, TRUE)+VLOOKUP($E27, 계수!$D$15:$F$17, 3, TRUE)</f>
        <v>38</v>
      </c>
      <c r="H27" s="5">
        <f>VLOOKUP($B27, 계수!$D$20:$F$22, 3, TRUE)+VLOOKUP($C27, 계수!$D$24:$F$26, 3, TRUE)+VLOOKUP($D27, 계수!$D$28:$F$30, 3, TRUE)+VLOOKUP($E27, 계수!$D$32:$F$34, 3, TRUE)</f>
        <v>42</v>
      </c>
      <c r="I27" s="5">
        <f>VLOOKUP($B27, 계수!$D$37:$F$39, 3, TRUE)+VLOOKUP($C27, 계수!$D$41:$F$43, 3, TRUE)+VLOOKUP($D27, 계수!$D$45:$F$47, 3, TRUE)+VLOOKUP($E27, 계수!$D$49:$F$51, 3, TRUE)</f>
        <v>27</v>
      </c>
      <c r="J27" s="5">
        <f t="shared" si="0"/>
        <v>42</v>
      </c>
      <c r="K27" s="5" t="str" cm="1">
        <f t="array" ref="K27">_xlfn.IFS(J27=G27,"Iris-virginica", J27=H27, "Iris-setosa", J27=I27, "Iris-versicolor")</f>
        <v>Iris-setosa</v>
      </c>
      <c r="L27" s="6">
        <f t="shared" si="1"/>
        <v>0</v>
      </c>
    </row>
    <row r="28" spans="1:12" ht="15.75" customHeight="1" x14ac:dyDescent="0.3">
      <c r="A28" s="5">
        <v>27</v>
      </c>
      <c r="B28" s="5">
        <v>7</v>
      </c>
      <c r="C28" s="5">
        <v>3.2</v>
      </c>
      <c r="D28" s="5">
        <v>4.7</v>
      </c>
      <c r="E28" s="5">
        <v>1.4</v>
      </c>
      <c r="F28" s="5" t="s">
        <v>15</v>
      </c>
      <c r="G28" s="5">
        <f>VLOOKUP($B28, 계수!$D$3:$F$5, 3, TRUE)+VLOOKUP($C28, 계수!$D$7:$F$9, 3, TRUE)+VLOOKUP($D28, 계수!$D$11:$F$13, 3, TRUE)+VLOOKUP($E28, 계수!$D$15:$F$17, 3, TRUE)</f>
        <v>15</v>
      </c>
      <c r="H28" s="5">
        <f>VLOOKUP($B28, 계수!$D$20:$F$22, 3, TRUE)+VLOOKUP($C28, 계수!$D$24:$F$26, 3, TRUE)+VLOOKUP($D28, 계수!$D$28:$F$30, 3, TRUE)+VLOOKUP($E28, 계수!$D$32:$F$34, 3, TRUE)</f>
        <v>33</v>
      </c>
      <c r="I28" s="5">
        <f>VLOOKUP($B28, 계수!$D$37:$F$39, 3, TRUE)+VLOOKUP($C28, 계수!$D$41:$F$43, 3, TRUE)+VLOOKUP($D28, 계수!$D$45:$F$47, 3, TRUE)+VLOOKUP($E28, 계수!$D$49:$F$51, 3, TRUE)</f>
        <v>36</v>
      </c>
      <c r="J28" s="5">
        <f t="shared" si="0"/>
        <v>36</v>
      </c>
      <c r="K28" s="5" t="str" cm="1">
        <f t="array" ref="K28">_xlfn.IFS(J28=G28,"Iris-virginica", J28=H28, "Iris-setosa", J28=I28, "Iris-versicolor")</f>
        <v>Iris-versicolor</v>
      </c>
      <c r="L28" s="6">
        <f t="shared" si="1"/>
        <v>1</v>
      </c>
    </row>
    <row r="29" spans="1:12" ht="15.75" customHeight="1" x14ac:dyDescent="0.3">
      <c r="A29" s="5">
        <v>28</v>
      </c>
      <c r="B29" s="5">
        <v>6.6</v>
      </c>
      <c r="C29" s="5">
        <v>2.9</v>
      </c>
      <c r="D29" s="5">
        <v>4.5999999999999996</v>
      </c>
      <c r="E29" s="5">
        <v>1.3</v>
      </c>
      <c r="F29" s="5" t="s">
        <v>15</v>
      </c>
      <c r="G29" s="5">
        <f>VLOOKUP($B29, 계수!$D$3:$F$5, 3, TRUE)+VLOOKUP($C29, 계수!$D$7:$F$9, 3, TRUE)+VLOOKUP($D29, 계수!$D$11:$F$13, 3, TRUE)+VLOOKUP($E29, 계수!$D$15:$F$17, 3, TRUE)</f>
        <v>15</v>
      </c>
      <c r="H29" s="5">
        <f>VLOOKUP($B29, 계수!$D$20:$F$22, 3, TRUE)+VLOOKUP($C29, 계수!$D$24:$F$26, 3, TRUE)+VLOOKUP($D29, 계수!$D$28:$F$30, 3, TRUE)+VLOOKUP($E29, 계수!$D$32:$F$34, 3, TRUE)</f>
        <v>33</v>
      </c>
      <c r="I29" s="5">
        <f>VLOOKUP($B29, 계수!$D$37:$F$39, 3, TRUE)+VLOOKUP($C29, 계수!$D$41:$F$43, 3, TRUE)+VLOOKUP($D29, 계수!$D$45:$F$47, 3, TRUE)+VLOOKUP($E29, 계수!$D$49:$F$51, 3, TRUE)</f>
        <v>36</v>
      </c>
      <c r="J29" s="5">
        <f t="shared" si="0"/>
        <v>36</v>
      </c>
      <c r="K29" s="5" t="str" cm="1">
        <f t="array" ref="K29">_xlfn.IFS(J29=G29,"Iris-virginica", J29=H29, "Iris-setosa", J29=I29, "Iris-versicolor")</f>
        <v>Iris-versicolor</v>
      </c>
      <c r="L29" s="6">
        <f t="shared" si="1"/>
        <v>1</v>
      </c>
    </row>
    <row r="30" spans="1:12" ht="15.75" customHeight="1" x14ac:dyDescent="0.3">
      <c r="A30" s="5">
        <v>29</v>
      </c>
      <c r="B30" s="5">
        <v>4.9000000000000004</v>
      </c>
      <c r="C30" s="5">
        <v>3</v>
      </c>
      <c r="D30" s="5">
        <v>1.4</v>
      </c>
      <c r="E30" s="5">
        <v>0.2</v>
      </c>
      <c r="F30" s="5" t="s">
        <v>14</v>
      </c>
      <c r="G30" s="5">
        <f>VLOOKUP($B30, 계수!$D$3:$F$5, 3, TRUE)+VLOOKUP($C30, 계수!$D$7:$F$9, 3, TRUE)+VLOOKUP($D30, 계수!$D$11:$F$13, 3, TRUE)+VLOOKUP($E30, 계수!$D$15:$F$17, 3, TRUE)</f>
        <v>28</v>
      </c>
      <c r="H30" s="5">
        <f>VLOOKUP($B30, 계수!$D$20:$F$22, 3, TRUE)+VLOOKUP($C30, 계수!$D$24:$F$26, 3, TRUE)+VLOOKUP($D30, 계수!$D$28:$F$30, 3, TRUE)+VLOOKUP($E30, 계수!$D$32:$F$34, 3, TRUE)</f>
        <v>50</v>
      </c>
      <c r="I30" s="5">
        <f>VLOOKUP($B30, 계수!$D$37:$F$39, 3, TRUE)+VLOOKUP($C30, 계수!$D$41:$F$43, 3, TRUE)+VLOOKUP($D30, 계수!$D$45:$F$47, 3, TRUE)+VLOOKUP($E30, 계수!$D$49:$F$51, 3, TRUE)</f>
        <v>37</v>
      </c>
      <c r="J30" s="5">
        <f t="shared" si="0"/>
        <v>50</v>
      </c>
      <c r="K30" s="5" t="str" cm="1">
        <f t="array" ref="K30">_xlfn.IFS(J30=G30,"Iris-virginica", J30=H30, "Iris-setosa", J30=I30, "Iris-versicolor")</f>
        <v>Iris-setosa</v>
      </c>
      <c r="L30" s="6">
        <f t="shared" si="1"/>
        <v>1</v>
      </c>
    </row>
    <row r="31" spans="1:12" ht="15.75" customHeight="1" x14ac:dyDescent="0.3">
      <c r="A31" s="5">
        <v>30</v>
      </c>
      <c r="B31" s="5">
        <v>7.2</v>
      </c>
      <c r="C31" s="5">
        <v>3.6</v>
      </c>
      <c r="D31" s="5">
        <v>6.1</v>
      </c>
      <c r="E31" s="5">
        <v>2.5</v>
      </c>
      <c r="F31" s="5" t="s">
        <v>12</v>
      </c>
      <c r="G31" s="5">
        <f>VLOOKUP($B31, 계수!$D$3:$F$5, 3, TRUE)+VLOOKUP($C31, 계수!$D$7:$F$9, 3, TRUE)+VLOOKUP($D31, 계수!$D$11:$F$13, 3, TRUE)+VLOOKUP($E31, 계수!$D$15:$F$17, 3, TRUE)</f>
        <v>42</v>
      </c>
      <c r="H31" s="5">
        <f>VLOOKUP($B31, 계수!$D$20:$F$22, 3, TRUE)+VLOOKUP($C31, 계수!$D$24:$F$26, 3, TRUE)+VLOOKUP($D31, 계수!$D$28:$F$30, 3, TRUE)+VLOOKUP($E31, 계수!$D$32:$F$34, 3, TRUE)</f>
        <v>54</v>
      </c>
      <c r="I31" s="5">
        <f>VLOOKUP($B31, 계수!$D$37:$F$39, 3, TRUE)+VLOOKUP($C31, 계수!$D$41:$F$43, 3, TRUE)+VLOOKUP($D31, 계수!$D$45:$F$47, 3, TRUE)+VLOOKUP($E31, 계수!$D$49:$F$51, 3, TRUE)</f>
        <v>25</v>
      </c>
      <c r="J31" s="5">
        <f t="shared" si="0"/>
        <v>54</v>
      </c>
      <c r="K31" s="5" t="str" cm="1">
        <f t="array" ref="K31">_xlfn.IFS(J31=G31,"Iris-virginica", J31=H31, "Iris-setosa", J31=I31, "Iris-versicolor")</f>
        <v>Iris-setosa</v>
      </c>
      <c r="L31" s="6">
        <f t="shared" si="1"/>
        <v>0</v>
      </c>
    </row>
    <row r="32" spans="1:12" ht="15.75" customHeight="1" x14ac:dyDescent="0.3">
      <c r="A32" s="5">
        <v>31</v>
      </c>
      <c r="B32" s="5">
        <v>6</v>
      </c>
      <c r="C32" s="5">
        <v>3.4</v>
      </c>
      <c r="D32" s="5">
        <v>4.5</v>
      </c>
      <c r="E32" s="5">
        <v>1.6</v>
      </c>
      <c r="F32" s="5" t="s">
        <v>15</v>
      </c>
      <c r="G32" s="5">
        <f>VLOOKUP($B32, 계수!$D$3:$F$5, 3, TRUE)+VLOOKUP($C32, 계수!$D$7:$F$9, 3, TRUE)+VLOOKUP($D32, 계수!$D$11:$F$13, 3, TRUE)+VLOOKUP($E32, 계수!$D$15:$F$17, 3, TRUE)</f>
        <v>21</v>
      </c>
      <c r="H32" s="5">
        <f>VLOOKUP($B32, 계수!$D$20:$F$22, 3, TRUE)+VLOOKUP($C32, 계수!$D$24:$F$26, 3, TRUE)+VLOOKUP($D32, 계수!$D$28:$F$30, 3, TRUE)+VLOOKUP($E32, 계수!$D$32:$F$34, 3, TRUE)</f>
        <v>43</v>
      </c>
      <c r="I32" s="5">
        <f>VLOOKUP($B32, 계수!$D$37:$F$39, 3, TRUE)+VLOOKUP($C32, 계수!$D$41:$F$43, 3, TRUE)+VLOOKUP($D32, 계수!$D$45:$F$47, 3, TRUE)+VLOOKUP($E32, 계수!$D$49:$F$51, 3, TRUE)</f>
        <v>36</v>
      </c>
      <c r="J32" s="5">
        <f t="shared" si="0"/>
        <v>43</v>
      </c>
      <c r="K32" s="5" t="str" cm="1">
        <f t="array" ref="K32">_xlfn.IFS(J32=G32,"Iris-virginica", J32=H32, "Iris-setosa", J32=I32, "Iris-versicolor")</f>
        <v>Iris-setosa</v>
      </c>
      <c r="L32" s="6">
        <f t="shared" si="1"/>
        <v>0</v>
      </c>
    </row>
    <row r="33" spans="1:12" ht="15.75" customHeight="1" x14ac:dyDescent="0.3">
      <c r="A33" s="5">
        <v>32</v>
      </c>
      <c r="B33" s="5">
        <v>5.6</v>
      </c>
      <c r="C33" s="5">
        <v>2.8</v>
      </c>
      <c r="D33" s="5">
        <v>4.9000000000000004</v>
      </c>
      <c r="E33" s="5">
        <v>2</v>
      </c>
      <c r="F33" s="5" t="s">
        <v>12</v>
      </c>
      <c r="G33" s="5">
        <f>VLOOKUP($B33, 계수!$D$3:$F$5, 3, TRUE)+VLOOKUP($C33, 계수!$D$7:$F$9, 3, TRUE)+VLOOKUP($D33, 계수!$D$11:$F$13, 3, TRUE)+VLOOKUP($E33, 계수!$D$15:$F$17, 3, TRUE)</f>
        <v>40</v>
      </c>
      <c r="H33" s="5">
        <f>VLOOKUP($B33, 계수!$D$20:$F$22, 3, TRUE)+VLOOKUP($C33, 계수!$D$24:$F$26, 3, TRUE)+VLOOKUP($D33, 계수!$D$28:$F$30, 3, TRUE)+VLOOKUP($E33, 계수!$D$32:$F$34, 3, TRUE)</f>
        <v>40</v>
      </c>
      <c r="I33" s="5">
        <f>VLOOKUP($B33, 계수!$D$37:$F$39, 3, TRUE)+VLOOKUP($C33, 계수!$D$41:$F$43, 3, TRUE)+VLOOKUP($D33, 계수!$D$45:$F$47, 3, TRUE)+VLOOKUP($E33, 계수!$D$49:$F$51, 3, TRUE)</f>
        <v>29</v>
      </c>
      <c r="J33" s="5">
        <f t="shared" si="0"/>
        <v>40</v>
      </c>
      <c r="K33" s="5" t="str" cm="1">
        <f t="array" ref="K33">_xlfn.IFS(J33=G33,"Iris-virginica", J33=H33, "Iris-setosa", J33=I33, "Iris-versicolor")</f>
        <v>Iris-virginica</v>
      </c>
      <c r="L33" s="6">
        <f t="shared" si="1"/>
        <v>1</v>
      </c>
    </row>
    <row r="34" spans="1:12" ht="15.75" customHeight="1" x14ac:dyDescent="0.3">
      <c r="A34" s="5">
        <v>33</v>
      </c>
      <c r="B34" s="5">
        <v>7.7</v>
      </c>
      <c r="C34" s="5">
        <v>2.6</v>
      </c>
      <c r="D34" s="5">
        <v>6.9</v>
      </c>
      <c r="E34" s="5">
        <v>2.2999999999999998</v>
      </c>
      <c r="F34" s="5" t="s">
        <v>12</v>
      </c>
      <c r="G34" s="5">
        <f>VLOOKUP($B34, 계수!$D$3:$F$5, 3, TRUE)+VLOOKUP($C34, 계수!$D$7:$F$9, 3, TRUE)+VLOOKUP($D34, 계수!$D$11:$F$13, 3, TRUE)+VLOOKUP($E34, 계수!$D$15:$F$17, 3, TRUE)</f>
        <v>42</v>
      </c>
      <c r="H34" s="5">
        <f>VLOOKUP($B34, 계수!$D$20:$F$22, 3, TRUE)+VLOOKUP($C34, 계수!$D$24:$F$26, 3, TRUE)+VLOOKUP($D34, 계수!$D$28:$F$30, 3, TRUE)+VLOOKUP($E34, 계수!$D$32:$F$34, 3, TRUE)</f>
        <v>35</v>
      </c>
      <c r="I34" s="5">
        <f>VLOOKUP($B34, 계수!$D$37:$F$39, 3, TRUE)+VLOOKUP($C34, 계수!$D$41:$F$43, 3, TRUE)+VLOOKUP($D34, 계수!$D$45:$F$47, 3, TRUE)+VLOOKUP($E34, 계수!$D$49:$F$51, 3, TRUE)</f>
        <v>26</v>
      </c>
      <c r="J34" s="5">
        <f t="shared" si="0"/>
        <v>42</v>
      </c>
      <c r="K34" s="5" t="str" cm="1">
        <f t="array" ref="K34">_xlfn.IFS(J34=G34,"Iris-virginica", J34=H34, "Iris-setosa", J34=I34, "Iris-versicolor")</f>
        <v>Iris-virginica</v>
      </c>
      <c r="L34" s="6">
        <f t="shared" si="1"/>
        <v>1</v>
      </c>
    </row>
    <row r="35" spans="1:12" ht="15.75" customHeight="1" x14ac:dyDescent="0.3">
      <c r="A35" s="5">
        <v>34</v>
      </c>
      <c r="B35" s="5">
        <v>4.9000000000000004</v>
      </c>
      <c r="C35" s="5">
        <v>3.1</v>
      </c>
      <c r="D35" s="5">
        <v>1.5</v>
      </c>
      <c r="E35" s="5">
        <v>0.1</v>
      </c>
      <c r="F35" s="5" t="s">
        <v>14</v>
      </c>
      <c r="G35" s="5">
        <f>VLOOKUP($B35, 계수!$D$3:$F$5, 3, TRUE)+VLOOKUP($C35, 계수!$D$7:$F$9, 3, TRUE)+VLOOKUP($D35, 계수!$D$11:$F$13, 3, TRUE)+VLOOKUP($E35, 계수!$D$15:$F$17, 3, TRUE)</f>
        <v>28</v>
      </c>
      <c r="H35" s="5">
        <f>VLOOKUP($B35, 계수!$D$20:$F$22, 3, TRUE)+VLOOKUP($C35, 계수!$D$24:$F$26, 3, TRUE)+VLOOKUP($D35, 계수!$D$28:$F$30, 3, TRUE)+VLOOKUP($E35, 계수!$D$32:$F$34, 3, TRUE)</f>
        <v>50</v>
      </c>
      <c r="I35" s="5">
        <f>VLOOKUP($B35, 계수!$D$37:$F$39, 3, TRUE)+VLOOKUP($C35, 계수!$D$41:$F$43, 3, TRUE)+VLOOKUP($D35, 계수!$D$45:$F$47, 3, TRUE)+VLOOKUP($E35, 계수!$D$49:$F$51, 3, TRUE)</f>
        <v>37</v>
      </c>
      <c r="J35" s="5">
        <f t="shared" si="0"/>
        <v>50</v>
      </c>
      <c r="K35" s="5" t="str" cm="1">
        <f t="array" ref="K35">_xlfn.IFS(J35=G35,"Iris-virginica", J35=H35, "Iris-setosa", J35=I35, "Iris-versicolor")</f>
        <v>Iris-setosa</v>
      </c>
      <c r="L35" s="6">
        <f t="shared" si="1"/>
        <v>1</v>
      </c>
    </row>
    <row r="36" spans="1:12" ht="15.75" customHeight="1" x14ac:dyDescent="0.3">
      <c r="A36" s="5">
        <v>35</v>
      </c>
      <c r="B36" s="5">
        <v>5</v>
      </c>
      <c r="C36" s="5">
        <v>2.2999999999999998</v>
      </c>
      <c r="D36" s="5">
        <v>3.3</v>
      </c>
      <c r="E36" s="5">
        <v>1</v>
      </c>
      <c r="F36" s="5" t="s">
        <v>15</v>
      </c>
      <c r="G36" s="5">
        <f>VLOOKUP($B36, 계수!$D$3:$F$5, 3, TRUE)+VLOOKUP($C36, 계수!$D$7:$F$9, 3, TRUE)+VLOOKUP($D36, 계수!$D$11:$F$13, 3, TRUE)+VLOOKUP($E36, 계수!$D$15:$F$17, 3, TRUE)</f>
        <v>13</v>
      </c>
      <c r="H36" s="5">
        <f>VLOOKUP($B36, 계수!$D$20:$F$22, 3, TRUE)+VLOOKUP($C36, 계수!$D$24:$F$26, 3, TRUE)+VLOOKUP($D36, 계수!$D$28:$F$30, 3, TRUE)+VLOOKUP($E36, 계수!$D$32:$F$34, 3, TRUE)</f>
        <v>22</v>
      </c>
      <c r="I36" s="5">
        <f>VLOOKUP($B36, 계수!$D$37:$F$39, 3, TRUE)+VLOOKUP($C36, 계수!$D$41:$F$43, 3, TRUE)+VLOOKUP($D36, 계수!$D$45:$F$47, 3, TRUE)+VLOOKUP($E36, 계수!$D$49:$F$51, 3, TRUE)</f>
        <v>35</v>
      </c>
      <c r="J36" s="5">
        <f t="shared" si="0"/>
        <v>35</v>
      </c>
      <c r="K36" s="5" t="str" cm="1">
        <f t="array" ref="K36">_xlfn.IFS(J36=G36,"Iris-virginica", J36=H36, "Iris-setosa", J36=I36, "Iris-versicolor")</f>
        <v>Iris-versicolor</v>
      </c>
      <c r="L36" s="6">
        <f t="shared" si="1"/>
        <v>1</v>
      </c>
    </row>
    <row r="37" spans="1:12" ht="15.75" customHeight="1" x14ac:dyDescent="0.3">
      <c r="A37" s="5">
        <v>36</v>
      </c>
      <c r="B37" s="5">
        <v>6.9</v>
      </c>
      <c r="C37" s="5">
        <v>3.2</v>
      </c>
      <c r="D37" s="5">
        <v>5.7</v>
      </c>
      <c r="E37" s="5">
        <v>2.2999999999999998</v>
      </c>
      <c r="F37" s="5" t="s">
        <v>12</v>
      </c>
      <c r="G37" s="5">
        <f>VLOOKUP($B37, 계수!$D$3:$F$5, 3, TRUE)+VLOOKUP($C37, 계수!$D$7:$F$9, 3, TRUE)+VLOOKUP($D37, 계수!$D$11:$F$13, 3, TRUE)+VLOOKUP($E37, 계수!$D$15:$F$17, 3, TRUE)</f>
        <v>38</v>
      </c>
      <c r="H37" s="5">
        <f>VLOOKUP($B37, 계수!$D$20:$F$22, 3, TRUE)+VLOOKUP($C37, 계수!$D$24:$F$26, 3, TRUE)+VLOOKUP($D37, 계수!$D$28:$F$30, 3, TRUE)+VLOOKUP($E37, 계수!$D$32:$F$34, 3, TRUE)</f>
        <v>42</v>
      </c>
      <c r="I37" s="5">
        <f>VLOOKUP($B37, 계수!$D$37:$F$39, 3, TRUE)+VLOOKUP($C37, 계수!$D$41:$F$43, 3, TRUE)+VLOOKUP($D37, 계수!$D$45:$F$47, 3, TRUE)+VLOOKUP($E37, 계수!$D$49:$F$51, 3, TRUE)</f>
        <v>27</v>
      </c>
      <c r="J37" s="5">
        <f t="shared" si="0"/>
        <v>42</v>
      </c>
      <c r="K37" s="5" t="str" cm="1">
        <f t="array" ref="K37">_xlfn.IFS(J37=G37,"Iris-virginica", J37=H37, "Iris-setosa", J37=I37, "Iris-versicolor")</f>
        <v>Iris-setosa</v>
      </c>
      <c r="L37" s="6">
        <f t="shared" si="1"/>
        <v>0</v>
      </c>
    </row>
    <row r="38" spans="1:12" ht="15.75" customHeight="1" x14ac:dyDescent="0.3">
      <c r="A38" s="5">
        <v>37</v>
      </c>
      <c r="B38" s="5">
        <v>5.8</v>
      </c>
      <c r="C38" s="5">
        <v>2.6</v>
      </c>
      <c r="D38" s="5">
        <v>4</v>
      </c>
      <c r="E38" s="5">
        <v>1.2</v>
      </c>
      <c r="F38" s="5" t="s">
        <v>15</v>
      </c>
      <c r="G38" s="5">
        <f>VLOOKUP($B38, 계수!$D$3:$F$5, 3, TRUE)+VLOOKUP($C38, 계수!$D$7:$F$9, 3, TRUE)+VLOOKUP($D38, 계수!$D$11:$F$13, 3, TRUE)+VLOOKUP($E38, 계수!$D$15:$F$17, 3, TRUE)</f>
        <v>21</v>
      </c>
      <c r="H38" s="5">
        <f>VLOOKUP($B38, 계수!$D$20:$F$22, 3, TRUE)+VLOOKUP($C38, 계수!$D$24:$F$26, 3, TRUE)+VLOOKUP($D38, 계수!$D$28:$F$30, 3, TRUE)+VLOOKUP($E38, 계수!$D$32:$F$34, 3, TRUE)</f>
        <v>24</v>
      </c>
      <c r="I38" s="5">
        <f>VLOOKUP($B38, 계수!$D$37:$F$39, 3, TRUE)+VLOOKUP($C38, 계수!$D$41:$F$43, 3, TRUE)+VLOOKUP($D38, 계수!$D$45:$F$47, 3, TRUE)+VLOOKUP($E38, 계수!$D$49:$F$51, 3, TRUE)</f>
        <v>37</v>
      </c>
      <c r="J38" s="5">
        <f t="shared" si="0"/>
        <v>37</v>
      </c>
      <c r="K38" s="5" t="str" cm="1">
        <f t="array" ref="K38">_xlfn.IFS(J38=G38,"Iris-virginica", J38=H38, "Iris-setosa", J38=I38, "Iris-versicolor")</f>
        <v>Iris-versicolor</v>
      </c>
      <c r="L38" s="6">
        <f t="shared" si="1"/>
        <v>1</v>
      </c>
    </row>
    <row r="39" spans="1:12" ht="15.75" customHeight="1" x14ac:dyDescent="0.3">
      <c r="A39" s="5">
        <v>38</v>
      </c>
      <c r="B39" s="5">
        <v>6.7</v>
      </c>
      <c r="C39" s="5">
        <v>3</v>
      </c>
      <c r="D39" s="5">
        <v>5</v>
      </c>
      <c r="E39" s="5">
        <v>1.7</v>
      </c>
      <c r="F39" s="5" t="s">
        <v>15</v>
      </c>
      <c r="G39" s="5">
        <f>VLOOKUP($B39, 계수!$D$3:$F$5, 3, TRUE)+VLOOKUP($C39, 계수!$D$7:$F$9, 3, TRUE)+VLOOKUP($D39, 계수!$D$11:$F$13, 3, TRUE)+VLOOKUP($E39, 계수!$D$15:$F$17, 3, TRUE)</f>
        <v>16</v>
      </c>
      <c r="H39" s="5">
        <f>VLOOKUP($B39, 계수!$D$20:$F$22, 3, TRUE)+VLOOKUP($C39, 계수!$D$24:$F$26, 3, TRUE)+VLOOKUP($D39, 계수!$D$28:$F$30, 3, TRUE)+VLOOKUP($E39, 계수!$D$32:$F$34, 3, TRUE)</f>
        <v>37</v>
      </c>
      <c r="I39" s="5">
        <f>VLOOKUP($B39, 계수!$D$37:$F$39, 3, TRUE)+VLOOKUP($C39, 계수!$D$41:$F$43, 3, TRUE)+VLOOKUP($D39, 계수!$D$45:$F$47, 3, TRUE)+VLOOKUP($E39, 계수!$D$49:$F$51, 3, TRUE)</f>
        <v>29</v>
      </c>
      <c r="J39" s="5">
        <f t="shared" si="0"/>
        <v>37</v>
      </c>
      <c r="K39" s="5" t="str" cm="1">
        <f t="array" ref="K39">_xlfn.IFS(J39=G39,"Iris-virginica", J39=H39, "Iris-setosa", J39=I39, "Iris-versicolor")</f>
        <v>Iris-setosa</v>
      </c>
      <c r="L39" s="6">
        <f t="shared" si="1"/>
        <v>0</v>
      </c>
    </row>
    <row r="40" spans="1:12" ht="15.75" customHeight="1" x14ac:dyDescent="0.3">
      <c r="A40" s="5">
        <v>39</v>
      </c>
      <c r="B40" s="5">
        <v>5.9</v>
      </c>
      <c r="C40" s="5">
        <v>3.2</v>
      </c>
      <c r="D40" s="5">
        <v>4.8</v>
      </c>
      <c r="E40" s="5">
        <v>1.8</v>
      </c>
      <c r="F40" s="5" t="s">
        <v>15</v>
      </c>
      <c r="G40" s="5">
        <f>VLOOKUP($B40, 계수!$D$3:$F$5, 3, TRUE)+VLOOKUP($C40, 계수!$D$7:$F$9, 3, TRUE)+VLOOKUP($D40, 계수!$D$11:$F$13, 3, TRUE)+VLOOKUP($E40, 계수!$D$15:$F$17, 3, TRUE)</f>
        <v>39</v>
      </c>
      <c r="H40" s="5">
        <f>VLOOKUP($B40, 계수!$D$20:$F$22, 3, TRUE)+VLOOKUP($C40, 계수!$D$24:$F$26, 3, TRUE)+VLOOKUP($D40, 계수!$D$28:$F$30, 3, TRUE)+VLOOKUP($E40, 계수!$D$32:$F$34, 3, TRUE)</f>
        <v>40</v>
      </c>
      <c r="I40" s="5">
        <f>VLOOKUP($B40, 계수!$D$37:$F$39, 3, TRUE)+VLOOKUP($C40, 계수!$D$41:$F$43, 3, TRUE)+VLOOKUP($D40, 계수!$D$45:$F$47, 3, TRUE)+VLOOKUP($E40, 계수!$D$49:$F$51, 3, TRUE)</f>
        <v>36</v>
      </c>
      <c r="J40" s="5">
        <f t="shared" si="0"/>
        <v>40</v>
      </c>
      <c r="K40" s="5" t="str" cm="1">
        <f t="array" ref="K40">_xlfn.IFS(J40=G40,"Iris-virginica", J40=H40, "Iris-setosa", J40=I40, "Iris-versicolor")</f>
        <v>Iris-setosa</v>
      </c>
      <c r="L40" s="6">
        <f t="shared" si="1"/>
        <v>0</v>
      </c>
    </row>
    <row r="41" spans="1:12" ht="15.75" customHeight="1" x14ac:dyDescent="0.3">
      <c r="A41" s="5">
        <v>40</v>
      </c>
      <c r="B41" s="5">
        <v>4.8</v>
      </c>
      <c r="C41" s="5">
        <v>3</v>
      </c>
      <c r="D41" s="5">
        <v>1.4</v>
      </c>
      <c r="E41" s="5">
        <v>0.1</v>
      </c>
      <c r="F41" s="5" t="s">
        <v>14</v>
      </c>
      <c r="G41" s="5">
        <f>VLOOKUP($B41, 계수!$D$3:$F$5, 3, TRUE)+VLOOKUP($C41, 계수!$D$7:$F$9, 3, TRUE)+VLOOKUP($D41, 계수!$D$11:$F$13, 3, TRUE)+VLOOKUP($E41, 계수!$D$15:$F$17, 3, TRUE)</f>
        <v>28</v>
      </c>
      <c r="H41" s="5">
        <f>VLOOKUP($B41, 계수!$D$20:$F$22, 3, TRUE)+VLOOKUP($C41, 계수!$D$24:$F$26, 3, TRUE)+VLOOKUP($D41, 계수!$D$28:$F$30, 3, TRUE)+VLOOKUP($E41, 계수!$D$32:$F$34, 3, TRUE)</f>
        <v>50</v>
      </c>
      <c r="I41" s="5">
        <f>VLOOKUP($B41, 계수!$D$37:$F$39, 3, TRUE)+VLOOKUP($C41, 계수!$D$41:$F$43, 3, TRUE)+VLOOKUP($D41, 계수!$D$45:$F$47, 3, TRUE)+VLOOKUP($E41, 계수!$D$49:$F$51, 3, TRUE)</f>
        <v>37</v>
      </c>
      <c r="J41" s="5">
        <f t="shared" si="0"/>
        <v>50</v>
      </c>
      <c r="K41" s="5" t="str" cm="1">
        <f t="array" ref="K41">_xlfn.IFS(J41=G41,"Iris-virginica", J41=H41, "Iris-setosa", J41=I41, "Iris-versicolor")</f>
        <v>Iris-setosa</v>
      </c>
      <c r="L41" s="6">
        <f t="shared" si="1"/>
        <v>1</v>
      </c>
    </row>
    <row r="42" spans="1:12" ht="15.75" customHeight="1" x14ac:dyDescent="0.3">
      <c r="A42" s="5">
        <v>41</v>
      </c>
      <c r="B42" s="5">
        <v>6.3</v>
      </c>
      <c r="C42" s="5">
        <v>2.5</v>
      </c>
      <c r="D42" s="5">
        <v>5</v>
      </c>
      <c r="E42" s="5">
        <v>1.9</v>
      </c>
      <c r="F42" s="5" t="s">
        <v>12</v>
      </c>
      <c r="G42" s="5">
        <f>VLOOKUP($B42, 계수!$D$3:$F$5, 3, TRUE)+VLOOKUP($C42, 계수!$D$7:$F$9, 3, TRUE)+VLOOKUP($D42, 계수!$D$11:$F$13, 3, TRUE)+VLOOKUP($E42, 계수!$D$15:$F$17, 3, TRUE)</f>
        <v>44</v>
      </c>
      <c r="H42" s="5">
        <f>VLOOKUP($B42, 계수!$D$20:$F$22, 3, TRUE)+VLOOKUP($C42, 계수!$D$24:$F$26, 3, TRUE)+VLOOKUP($D42, 계수!$D$28:$F$30, 3, TRUE)+VLOOKUP($E42, 계수!$D$32:$F$34, 3, TRUE)</f>
        <v>33</v>
      </c>
      <c r="I42" s="5">
        <f>VLOOKUP($B42, 계수!$D$37:$F$39, 3, TRUE)+VLOOKUP($C42, 계수!$D$41:$F$43, 3, TRUE)+VLOOKUP($D42, 계수!$D$45:$F$47, 3, TRUE)+VLOOKUP($E42, 계수!$D$49:$F$51, 3, TRUE)</f>
        <v>28</v>
      </c>
      <c r="J42" s="5">
        <f t="shared" si="0"/>
        <v>44</v>
      </c>
      <c r="K42" s="5" t="str" cm="1">
        <f t="array" ref="K42">_xlfn.IFS(J42=G42,"Iris-virginica", J42=H42, "Iris-setosa", J42=I42, "Iris-versicolor")</f>
        <v>Iris-virginica</v>
      </c>
      <c r="L42" s="6">
        <f t="shared" si="1"/>
        <v>1</v>
      </c>
    </row>
    <row r="43" spans="1:12" ht="15.75" customHeight="1" x14ac:dyDescent="0.3">
      <c r="A43" s="5">
        <v>42</v>
      </c>
      <c r="B43" s="5">
        <v>6.4</v>
      </c>
      <c r="C43" s="5">
        <v>3.1</v>
      </c>
      <c r="D43" s="5">
        <v>5.5</v>
      </c>
      <c r="E43" s="5">
        <v>1.8</v>
      </c>
      <c r="F43" s="5" t="s">
        <v>12</v>
      </c>
      <c r="G43" s="5">
        <f>VLOOKUP($B43, 계수!$D$3:$F$5, 3, TRUE)+VLOOKUP($C43, 계수!$D$7:$F$9, 3, TRUE)+VLOOKUP($D43, 계수!$D$11:$F$13, 3, TRUE)+VLOOKUP($E43, 계수!$D$15:$F$17, 3, TRUE)</f>
        <v>40</v>
      </c>
      <c r="H43" s="5">
        <f>VLOOKUP($B43, 계수!$D$20:$F$22, 3, TRUE)+VLOOKUP($C43, 계수!$D$24:$F$26, 3, TRUE)+VLOOKUP($D43, 계수!$D$28:$F$30, 3, TRUE)+VLOOKUP($E43, 계수!$D$32:$F$34, 3, TRUE)</f>
        <v>40</v>
      </c>
      <c r="I43" s="5">
        <f>VLOOKUP($B43, 계수!$D$37:$F$39, 3, TRUE)+VLOOKUP($C43, 계수!$D$41:$F$43, 3, TRUE)+VLOOKUP($D43, 계수!$D$45:$F$47, 3, TRUE)+VLOOKUP($E43, 계수!$D$49:$F$51, 3, TRUE)</f>
        <v>29</v>
      </c>
      <c r="J43" s="5">
        <f t="shared" si="0"/>
        <v>40</v>
      </c>
      <c r="K43" s="5" t="str" cm="1">
        <f t="array" ref="K43">_xlfn.IFS(J43=G43,"Iris-virginica", J43=H43, "Iris-setosa", J43=I43, "Iris-versicolor")</f>
        <v>Iris-virginica</v>
      </c>
      <c r="L43" s="6">
        <f t="shared" si="1"/>
        <v>1</v>
      </c>
    </row>
    <row r="44" spans="1:12" ht="15.75" customHeight="1" x14ac:dyDescent="0.3">
      <c r="A44" s="5">
        <v>43</v>
      </c>
      <c r="B44" s="5">
        <v>7.1</v>
      </c>
      <c r="C44" s="5">
        <v>3</v>
      </c>
      <c r="D44" s="5">
        <v>5.9</v>
      </c>
      <c r="E44" s="5">
        <v>2.1</v>
      </c>
      <c r="F44" s="5" t="s">
        <v>12</v>
      </c>
      <c r="G44" s="5">
        <f>VLOOKUP($B44, 계수!$D$3:$F$5, 3, TRUE)+VLOOKUP($C44, 계수!$D$7:$F$9, 3, TRUE)+VLOOKUP($D44, 계수!$D$11:$F$13, 3, TRUE)+VLOOKUP($E44, 계수!$D$15:$F$17, 3, TRUE)</f>
        <v>38</v>
      </c>
      <c r="H44" s="5">
        <f>VLOOKUP($B44, 계수!$D$20:$F$22, 3, TRUE)+VLOOKUP($C44, 계수!$D$24:$F$26, 3, TRUE)+VLOOKUP($D44, 계수!$D$28:$F$30, 3, TRUE)+VLOOKUP($E44, 계수!$D$32:$F$34, 3, TRUE)</f>
        <v>42</v>
      </c>
      <c r="I44" s="5">
        <f>VLOOKUP($B44, 계수!$D$37:$F$39, 3, TRUE)+VLOOKUP($C44, 계수!$D$41:$F$43, 3, TRUE)+VLOOKUP($D44, 계수!$D$45:$F$47, 3, TRUE)+VLOOKUP($E44, 계수!$D$49:$F$51, 3, TRUE)</f>
        <v>27</v>
      </c>
      <c r="J44" s="5">
        <f t="shared" si="0"/>
        <v>42</v>
      </c>
      <c r="K44" s="5" t="str" cm="1">
        <f t="array" ref="K44">_xlfn.IFS(J44=G44,"Iris-virginica", J44=H44, "Iris-setosa", J44=I44, "Iris-versicolor")</f>
        <v>Iris-setosa</v>
      </c>
      <c r="L44" s="6">
        <f t="shared" si="1"/>
        <v>0</v>
      </c>
    </row>
    <row r="45" spans="1:12" ht="15.75" customHeight="1" x14ac:dyDescent="0.3">
      <c r="A45" s="5">
        <v>44</v>
      </c>
      <c r="B45" s="5">
        <v>5.5</v>
      </c>
      <c r="C45" s="5">
        <v>2.4</v>
      </c>
      <c r="D45" s="5">
        <v>3.7</v>
      </c>
      <c r="E45" s="5">
        <v>1</v>
      </c>
      <c r="F45" s="5" t="s">
        <v>15</v>
      </c>
      <c r="G45" s="5">
        <f>VLOOKUP($B45, 계수!$D$3:$F$5, 3, TRUE)+VLOOKUP($C45, 계수!$D$7:$F$9, 3, TRUE)+VLOOKUP($D45, 계수!$D$11:$F$13, 3, TRUE)+VLOOKUP($E45, 계수!$D$15:$F$17, 3, TRUE)</f>
        <v>21</v>
      </c>
      <c r="H45" s="5">
        <f>VLOOKUP($B45, 계수!$D$20:$F$22, 3, TRUE)+VLOOKUP($C45, 계수!$D$24:$F$26, 3, TRUE)+VLOOKUP($D45, 계수!$D$28:$F$30, 3, TRUE)+VLOOKUP($E45, 계수!$D$32:$F$34, 3, TRUE)</f>
        <v>24</v>
      </c>
      <c r="I45" s="5">
        <f>VLOOKUP($B45, 계수!$D$37:$F$39, 3, TRUE)+VLOOKUP($C45, 계수!$D$41:$F$43, 3, TRUE)+VLOOKUP($D45, 계수!$D$45:$F$47, 3, TRUE)+VLOOKUP($E45, 계수!$D$49:$F$51, 3, TRUE)</f>
        <v>37</v>
      </c>
      <c r="J45" s="5">
        <f t="shared" si="0"/>
        <v>37</v>
      </c>
      <c r="K45" s="5" t="str" cm="1">
        <f t="array" ref="K45">_xlfn.IFS(J45=G45,"Iris-virginica", J45=H45, "Iris-setosa", J45=I45, "Iris-versicolor")</f>
        <v>Iris-versicolor</v>
      </c>
      <c r="L45" s="6">
        <f t="shared" si="1"/>
        <v>1</v>
      </c>
    </row>
    <row r="46" spans="1:12" ht="15.75" customHeight="1" x14ac:dyDescent="0.3">
      <c r="A46" s="5">
        <v>45</v>
      </c>
      <c r="B46" s="5">
        <v>5.8</v>
      </c>
      <c r="C46" s="5">
        <v>4</v>
      </c>
      <c r="D46" s="5">
        <v>1.2</v>
      </c>
      <c r="E46" s="5">
        <v>0.2</v>
      </c>
      <c r="F46" s="5" t="s">
        <v>14</v>
      </c>
      <c r="G46" s="5">
        <f>VLOOKUP($B46, 계수!$D$3:$F$5, 3, TRUE)+VLOOKUP($C46, 계수!$D$7:$F$9, 3, TRUE)+VLOOKUP($D46, 계수!$D$11:$F$13, 3, TRUE)+VLOOKUP($E46, 계수!$D$15:$F$17, 3, TRUE)</f>
        <v>40</v>
      </c>
      <c r="H46" s="5">
        <f>VLOOKUP($B46, 계수!$D$20:$F$22, 3, TRUE)+VLOOKUP($C46, 계수!$D$24:$F$26, 3, TRUE)+VLOOKUP($D46, 계수!$D$28:$F$30, 3, TRUE)+VLOOKUP($E46, 계수!$D$32:$F$34, 3, TRUE)</f>
        <v>64</v>
      </c>
      <c r="I46" s="5">
        <f>VLOOKUP($B46, 계수!$D$37:$F$39, 3, TRUE)+VLOOKUP($C46, 계수!$D$41:$F$43, 3, TRUE)+VLOOKUP($D46, 계수!$D$45:$F$47, 3, TRUE)+VLOOKUP($E46, 계수!$D$49:$F$51, 3, TRUE)</f>
        <v>37</v>
      </c>
      <c r="J46" s="5">
        <f t="shared" si="0"/>
        <v>64</v>
      </c>
      <c r="K46" s="5" t="str" cm="1">
        <f t="array" ref="K46">_xlfn.IFS(J46=G46,"Iris-virginica", J46=H46, "Iris-setosa", J46=I46, "Iris-versicolor")</f>
        <v>Iris-setosa</v>
      </c>
      <c r="L46" s="6">
        <f t="shared" si="1"/>
        <v>1</v>
      </c>
    </row>
    <row r="47" spans="1:12" ht="15.75" customHeight="1" x14ac:dyDescent="0.3">
      <c r="A47" s="5">
        <v>46</v>
      </c>
      <c r="B47" s="5">
        <v>5</v>
      </c>
      <c r="C47" s="5">
        <v>3</v>
      </c>
      <c r="D47" s="5">
        <v>1.6</v>
      </c>
      <c r="E47" s="5">
        <v>0.2</v>
      </c>
      <c r="F47" s="5" t="s">
        <v>14</v>
      </c>
      <c r="G47" s="5">
        <f>VLOOKUP($B47, 계수!$D$3:$F$5, 3, TRUE)+VLOOKUP($C47, 계수!$D$7:$F$9, 3, TRUE)+VLOOKUP($D47, 계수!$D$11:$F$13, 3, TRUE)+VLOOKUP($E47, 계수!$D$15:$F$17, 3, TRUE)</f>
        <v>28</v>
      </c>
      <c r="H47" s="5">
        <f>VLOOKUP($B47, 계수!$D$20:$F$22, 3, TRUE)+VLOOKUP($C47, 계수!$D$24:$F$26, 3, TRUE)+VLOOKUP($D47, 계수!$D$28:$F$30, 3, TRUE)+VLOOKUP($E47, 계수!$D$32:$F$34, 3, TRUE)</f>
        <v>50</v>
      </c>
      <c r="I47" s="5">
        <f>VLOOKUP($B47, 계수!$D$37:$F$39, 3, TRUE)+VLOOKUP($C47, 계수!$D$41:$F$43, 3, TRUE)+VLOOKUP($D47, 계수!$D$45:$F$47, 3, TRUE)+VLOOKUP($E47, 계수!$D$49:$F$51, 3, TRUE)</f>
        <v>37</v>
      </c>
      <c r="J47" s="5">
        <f t="shared" si="0"/>
        <v>50</v>
      </c>
      <c r="K47" s="5" t="str" cm="1">
        <f t="array" ref="K47">_xlfn.IFS(J47=G47,"Iris-virginica", J47=H47, "Iris-setosa", J47=I47, "Iris-versicolor")</f>
        <v>Iris-setosa</v>
      </c>
      <c r="L47" s="6">
        <f t="shared" si="1"/>
        <v>1</v>
      </c>
    </row>
    <row r="48" spans="1:12" ht="15.75" customHeight="1" x14ac:dyDescent="0.3">
      <c r="A48" s="5">
        <v>47</v>
      </c>
      <c r="B48" s="5">
        <v>7.7</v>
      </c>
      <c r="C48" s="5">
        <v>3</v>
      </c>
      <c r="D48" s="5">
        <v>6.1</v>
      </c>
      <c r="E48" s="5">
        <v>2.2999999999999998</v>
      </c>
      <c r="F48" s="5" t="s">
        <v>12</v>
      </c>
      <c r="G48" s="5">
        <f>VLOOKUP($B48, 계수!$D$3:$F$5, 3, TRUE)+VLOOKUP($C48, 계수!$D$7:$F$9, 3, TRUE)+VLOOKUP($D48, 계수!$D$11:$F$13, 3, TRUE)+VLOOKUP($E48, 계수!$D$15:$F$17, 3, TRUE)</f>
        <v>38</v>
      </c>
      <c r="H48" s="5">
        <f>VLOOKUP($B48, 계수!$D$20:$F$22, 3, TRUE)+VLOOKUP($C48, 계수!$D$24:$F$26, 3, TRUE)+VLOOKUP($D48, 계수!$D$28:$F$30, 3, TRUE)+VLOOKUP($E48, 계수!$D$32:$F$34, 3, TRUE)</f>
        <v>42</v>
      </c>
      <c r="I48" s="5">
        <f>VLOOKUP($B48, 계수!$D$37:$F$39, 3, TRUE)+VLOOKUP($C48, 계수!$D$41:$F$43, 3, TRUE)+VLOOKUP($D48, 계수!$D$45:$F$47, 3, TRUE)+VLOOKUP($E48, 계수!$D$49:$F$51, 3, TRUE)</f>
        <v>27</v>
      </c>
      <c r="J48" s="5">
        <f t="shared" si="0"/>
        <v>42</v>
      </c>
      <c r="K48" s="5" t="str" cm="1">
        <f t="array" ref="K48">_xlfn.IFS(J48=G48,"Iris-virginica", J48=H48, "Iris-setosa", J48=I48, "Iris-versicolor")</f>
        <v>Iris-setosa</v>
      </c>
      <c r="L48" s="6">
        <f t="shared" si="1"/>
        <v>0</v>
      </c>
    </row>
    <row r="49" spans="1:12" ht="15.75" customHeight="1" x14ac:dyDescent="0.3">
      <c r="A49" s="5">
        <v>48</v>
      </c>
      <c r="B49" s="5">
        <v>6.2</v>
      </c>
      <c r="C49" s="5">
        <v>2.2000000000000002</v>
      </c>
      <c r="D49" s="5">
        <v>4.5</v>
      </c>
      <c r="E49" s="5">
        <v>1.5</v>
      </c>
      <c r="F49" s="5" t="s">
        <v>15</v>
      </c>
      <c r="G49" s="5">
        <f>VLOOKUP($B49, 계수!$D$3:$F$5, 3, TRUE)+VLOOKUP($C49, 계수!$D$7:$F$9, 3, TRUE)+VLOOKUP($D49, 계수!$D$11:$F$13, 3, TRUE)+VLOOKUP($E49, 계수!$D$15:$F$17, 3, TRUE)</f>
        <v>21</v>
      </c>
      <c r="H49" s="5">
        <f>VLOOKUP($B49, 계수!$D$20:$F$22, 3, TRUE)+VLOOKUP($C49, 계수!$D$24:$F$26, 3, TRUE)+VLOOKUP($D49, 계수!$D$28:$F$30, 3, TRUE)+VLOOKUP($E49, 계수!$D$32:$F$34, 3, TRUE)</f>
        <v>24</v>
      </c>
      <c r="I49" s="5">
        <f>VLOOKUP($B49, 계수!$D$37:$F$39, 3, TRUE)+VLOOKUP($C49, 계수!$D$41:$F$43, 3, TRUE)+VLOOKUP($D49, 계수!$D$45:$F$47, 3, TRUE)+VLOOKUP($E49, 계수!$D$49:$F$51, 3, TRUE)</f>
        <v>37</v>
      </c>
      <c r="J49" s="5">
        <f t="shared" si="0"/>
        <v>37</v>
      </c>
      <c r="K49" s="5" t="str" cm="1">
        <f t="array" ref="K49">_xlfn.IFS(J49=G49,"Iris-virginica", J49=H49, "Iris-setosa", J49=I49, "Iris-versicolor")</f>
        <v>Iris-versicolor</v>
      </c>
      <c r="L49" s="6">
        <f t="shared" si="1"/>
        <v>1</v>
      </c>
    </row>
    <row r="50" spans="1:12" ht="15.75" customHeight="1" x14ac:dyDescent="0.3">
      <c r="A50" s="5">
        <v>49</v>
      </c>
      <c r="B50" s="5">
        <v>5.5</v>
      </c>
      <c r="C50" s="5">
        <v>2.5</v>
      </c>
      <c r="D50" s="5">
        <v>4</v>
      </c>
      <c r="E50" s="5">
        <v>1.3</v>
      </c>
      <c r="F50" s="5" t="s">
        <v>15</v>
      </c>
      <c r="G50" s="5">
        <f>VLOOKUP($B50, 계수!$D$3:$F$5, 3, TRUE)+VLOOKUP($C50, 계수!$D$7:$F$9, 3, TRUE)+VLOOKUP($D50, 계수!$D$11:$F$13, 3, TRUE)+VLOOKUP($E50, 계수!$D$15:$F$17, 3, TRUE)</f>
        <v>21</v>
      </c>
      <c r="H50" s="5">
        <f>VLOOKUP($B50, 계수!$D$20:$F$22, 3, TRUE)+VLOOKUP($C50, 계수!$D$24:$F$26, 3, TRUE)+VLOOKUP($D50, 계수!$D$28:$F$30, 3, TRUE)+VLOOKUP($E50, 계수!$D$32:$F$34, 3, TRUE)</f>
        <v>24</v>
      </c>
      <c r="I50" s="5">
        <f>VLOOKUP($B50, 계수!$D$37:$F$39, 3, TRUE)+VLOOKUP($C50, 계수!$D$41:$F$43, 3, TRUE)+VLOOKUP($D50, 계수!$D$45:$F$47, 3, TRUE)+VLOOKUP($E50, 계수!$D$49:$F$51, 3, TRUE)</f>
        <v>37</v>
      </c>
      <c r="J50" s="5">
        <f t="shared" si="0"/>
        <v>37</v>
      </c>
      <c r="K50" s="5" t="str" cm="1">
        <f t="array" ref="K50">_xlfn.IFS(J50=G50,"Iris-virginica", J50=H50, "Iris-setosa", J50=I50, "Iris-versicolor")</f>
        <v>Iris-versicolor</v>
      </c>
      <c r="L50" s="6">
        <f t="shared" si="1"/>
        <v>1</v>
      </c>
    </row>
    <row r="51" spans="1:12" ht="15.75" customHeight="1" x14ac:dyDescent="0.3">
      <c r="A51" s="5">
        <v>50</v>
      </c>
      <c r="B51" s="5">
        <v>4.9000000000000004</v>
      </c>
      <c r="C51" s="5">
        <v>2.4</v>
      </c>
      <c r="D51" s="5">
        <v>3.3</v>
      </c>
      <c r="E51" s="5">
        <v>1</v>
      </c>
      <c r="F51" s="5" t="s">
        <v>15</v>
      </c>
      <c r="G51" s="5">
        <f>VLOOKUP($B51, 계수!$D$3:$F$5, 3, TRUE)+VLOOKUP($C51, 계수!$D$7:$F$9, 3, TRUE)+VLOOKUP($D51, 계수!$D$11:$F$13, 3, TRUE)+VLOOKUP($E51, 계수!$D$15:$F$17, 3, TRUE)</f>
        <v>13</v>
      </c>
      <c r="H51" s="5">
        <f>VLOOKUP($B51, 계수!$D$20:$F$22, 3, TRUE)+VLOOKUP($C51, 계수!$D$24:$F$26, 3, TRUE)+VLOOKUP($D51, 계수!$D$28:$F$30, 3, TRUE)+VLOOKUP($E51, 계수!$D$32:$F$34, 3, TRUE)</f>
        <v>22</v>
      </c>
      <c r="I51" s="5">
        <f>VLOOKUP($B51, 계수!$D$37:$F$39, 3, TRUE)+VLOOKUP($C51, 계수!$D$41:$F$43, 3, TRUE)+VLOOKUP($D51, 계수!$D$45:$F$47, 3, TRUE)+VLOOKUP($E51, 계수!$D$49:$F$51, 3, TRUE)</f>
        <v>35</v>
      </c>
      <c r="J51" s="5">
        <f t="shared" si="0"/>
        <v>35</v>
      </c>
      <c r="K51" s="5" t="str" cm="1">
        <f t="array" ref="K51">_xlfn.IFS(J51=G51,"Iris-virginica", J51=H51, "Iris-setosa", J51=I51, "Iris-versicolor")</f>
        <v>Iris-versicolor</v>
      </c>
      <c r="L51" s="6">
        <f t="shared" si="1"/>
        <v>1</v>
      </c>
    </row>
    <row r="52" spans="1:12" ht="15.75" customHeight="1" x14ac:dyDescent="0.3">
      <c r="A52" s="5">
        <v>51</v>
      </c>
      <c r="B52" s="5">
        <v>6.3</v>
      </c>
      <c r="C52" s="5">
        <v>2.2999999999999998</v>
      </c>
      <c r="D52" s="5">
        <v>4.4000000000000004</v>
      </c>
      <c r="E52" s="5">
        <v>1.3</v>
      </c>
      <c r="F52" s="5" t="s">
        <v>15</v>
      </c>
      <c r="G52" s="5">
        <f>VLOOKUP($B52, 계수!$D$3:$F$5, 3, TRUE)+VLOOKUP($C52, 계수!$D$7:$F$9, 3, TRUE)+VLOOKUP($D52, 계수!$D$11:$F$13, 3, TRUE)+VLOOKUP($E52, 계수!$D$15:$F$17, 3, TRUE)</f>
        <v>21</v>
      </c>
      <c r="H52" s="5">
        <f>VLOOKUP($B52, 계수!$D$20:$F$22, 3, TRUE)+VLOOKUP($C52, 계수!$D$24:$F$26, 3, TRUE)+VLOOKUP($D52, 계수!$D$28:$F$30, 3, TRUE)+VLOOKUP($E52, 계수!$D$32:$F$34, 3, TRUE)</f>
        <v>24</v>
      </c>
      <c r="I52" s="5">
        <f>VLOOKUP($B52, 계수!$D$37:$F$39, 3, TRUE)+VLOOKUP($C52, 계수!$D$41:$F$43, 3, TRUE)+VLOOKUP($D52, 계수!$D$45:$F$47, 3, TRUE)+VLOOKUP($E52, 계수!$D$49:$F$51, 3, TRUE)</f>
        <v>37</v>
      </c>
      <c r="J52" s="5">
        <f t="shared" si="0"/>
        <v>37</v>
      </c>
      <c r="K52" s="5" t="str" cm="1">
        <f t="array" ref="K52">_xlfn.IFS(J52=G52,"Iris-virginica", J52=H52, "Iris-setosa", J52=I52, "Iris-versicolor")</f>
        <v>Iris-versicolor</v>
      </c>
      <c r="L52" s="6">
        <f t="shared" si="1"/>
        <v>1</v>
      </c>
    </row>
    <row r="53" spans="1:12" ht="15.75" customHeight="1" x14ac:dyDescent="0.3">
      <c r="A53" s="5">
        <v>52</v>
      </c>
      <c r="B53" s="5">
        <v>4.8</v>
      </c>
      <c r="C53" s="5">
        <v>3.4</v>
      </c>
      <c r="D53" s="5">
        <v>1.6</v>
      </c>
      <c r="E53" s="5">
        <v>0.2</v>
      </c>
      <c r="F53" s="5" t="s">
        <v>14</v>
      </c>
      <c r="G53" s="5">
        <f>VLOOKUP($B53, 계수!$D$3:$F$5, 3, TRUE)+VLOOKUP($C53, 계수!$D$7:$F$9, 3, TRUE)+VLOOKUP($D53, 계수!$D$11:$F$13, 3, TRUE)+VLOOKUP($E53, 계수!$D$15:$F$17, 3, TRUE)</f>
        <v>32</v>
      </c>
      <c r="H53" s="5">
        <f>VLOOKUP($B53, 계수!$D$20:$F$22, 3, TRUE)+VLOOKUP($C53, 계수!$D$24:$F$26, 3, TRUE)+VLOOKUP($D53, 계수!$D$28:$F$30, 3, TRUE)+VLOOKUP($E53, 계수!$D$32:$F$34, 3, TRUE)</f>
        <v>62</v>
      </c>
      <c r="I53" s="5">
        <f>VLOOKUP($B53, 계수!$D$37:$F$39, 3, TRUE)+VLOOKUP($C53, 계수!$D$41:$F$43, 3, TRUE)+VLOOKUP($D53, 계수!$D$45:$F$47, 3, TRUE)+VLOOKUP($E53, 계수!$D$49:$F$51, 3, TRUE)</f>
        <v>35</v>
      </c>
      <c r="J53" s="5">
        <f t="shared" si="0"/>
        <v>62</v>
      </c>
      <c r="K53" s="5" t="str" cm="1">
        <f t="array" ref="K53">_xlfn.IFS(J53=G53,"Iris-virginica", J53=H53, "Iris-setosa", J53=I53, "Iris-versicolor")</f>
        <v>Iris-setosa</v>
      </c>
      <c r="L53" s="6">
        <f t="shared" si="1"/>
        <v>1</v>
      </c>
    </row>
    <row r="54" spans="1:12" ht="15.75" customHeight="1" x14ac:dyDescent="0.3">
      <c r="A54" s="5">
        <v>53</v>
      </c>
      <c r="B54" s="5">
        <v>4.5</v>
      </c>
      <c r="C54" s="5">
        <v>2.2999999999999998</v>
      </c>
      <c r="D54" s="5">
        <v>1.3</v>
      </c>
      <c r="E54" s="5">
        <v>0.3</v>
      </c>
      <c r="F54" s="5" t="s">
        <v>14</v>
      </c>
      <c r="G54" s="5">
        <f>VLOOKUP($B54, 계수!$D$3:$F$5, 3, TRUE)+VLOOKUP($C54, 계수!$D$7:$F$9, 3, TRUE)+VLOOKUP($D54, 계수!$D$11:$F$13, 3, TRUE)+VLOOKUP($E54, 계수!$D$15:$F$17, 3, TRUE)</f>
        <v>32</v>
      </c>
      <c r="H54" s="5">
        <f>VLOOKUP($B54, 계수!$D$20:$F$22, 3, TRUE)+VLOOKUP($C54, 계수!$D$24:$F$26, 3, TRUE)+VLOOKUP($D54, 계수!$D$28:$F$30, 3, TRUE)+VLOOKUP($E54, 계수!$D$32:$F$34, 3, TRUE)</f>
        <v>43</v>
      </c>
      <c r="I54" s="5">
        <f>VLOOKUP($B54, 계수!$D$37:$F$39, 3, TRUE)+VLOOKUP($C54, 계수!$D$41:$F$43, 3, TRUE)+VLOOKUP($D54, 계수!$D$45:$F$47, 3, TRUE)+VLOOKUP($E54, 계수!$D$49:$F$51, 3, TRUE)</f>
        <v>36</v>
      </c>
      <c r="J54" s="5">
        <f t="shared" si="0"/>
        <v>43</v>
      </c>
      <c r="K54" s="5" t="str" cm="1">
        <f t="array" ref="K54">_xlfn.IFS(J54=G54,"Iris-virginica", J54=H54, "Iris-setosa", J54=I54, "Iris-versicolor")</f>
        <v>Iris-setosa</v>
      </c>
      <c r="L54" s="6">
        <f t="shared" si="1"/>
        <v>1</v>
      </c>
    </row>
    <row r="55" spans="1:12" ht="15.75" customHeight="1" x14ac:dyDescent="0.3">
      <c r="A55" s="5">
        <v>54</v>
      </c>
      <c r="B55" s="5">
        <v>5</v>
      </c>
      <c r="C55" s="5">
        <v>3.5</v>
      </c>
      <c r="D55" s="5">
        <v>1.3</v>
      </c>
      <c r="E55" s="5">
        <v>0.3</v>
      </c>
      <c r="F55" s="5" t="s">
        <v>14</v>
      </c>
      <c r="G55" s="5">
        <f>VLOOKUP($B55, 계수!$D$3:$F$5, 3, TRUE)+VLOOKUP($C55, 계수!$D$7:$F$9, 3, TRUE)+VLOOKUP($D55, 계수!$D$11:$F$13, 3, TRUE)+VLOOKUP($E55, 계수!$D$15:$F$17, 3, TRUE)</f>
        <v>32</v>
      </c>
      <c r="H55" s="5">
        <f>VLOOKUP($B55, 계수!$D$20:$F$22, 3, TRUE)+VLOOKUP($C55, 계수!$D$24:$F$26, 3, TRUE)+VLOOKUP($D55, 계수!$D$28:$F$30, 3, TRUE)+VLOOKUP($E55, 계수!$D$32:$F$34, 3, TRUE)</f>
        <v>62</v>
      </c>
      <c r="I55" s="5">
        <f>VLOOKUP($B55, 계수!$D$37:$F$39, 3, TRUE)+VLOOKUP($C55, 계수!$D$41:$F$43, 3, TRUE)+VLOOKUP($D55, 계수!$D$45:$F$47, 3, TRUE)+VLOOKUP($E55, 계수!$D$49:$F$51, 3, TRUE)</f>
        <v>35</v>
      </c>
      <c r="J55" s="5">
        <f t="shared" si="0"/>
        <v>62</v>
      </c>
      <c r="K55" s="5" t="str" cm="1">
        <f t="array" ref="K55">_xlfn.IFS(J55=G55,"Iris-virginica", J55=H55, "Iris-setosa", J55=I55, "Iris-versicolor")</f>
        <v>Iris-setosa</v>
      </c>
      <c r="L55" s="6">
        <f t="shared" si="1"/>
        <v>1</v>
      </c>
    </row>
    <row r="56" spans="1:12" ht="15.75" customHeight="1" x14ac:dyDescent="0.3">
      <c r="A56" s="5">
        <v>55</v>
      </c>
      <c r="B56" s="5">
        <v>5.2</v>
      </c>
      <c r="C56" s="5">
        <v>2.7</v>
      </c>
      <c r="D56" s="5">
        <v>3.9</v>
      </c>
      <c r="E56" s="5">
        <v>1.4</v>
      </c>
      <c r="F56" s="5" t="s">
        <v>15</v>
      </c>
      <c r="G56" s="5">
        <f>VLOOKUP($B56, 계수!$D$3:$F$5, 3, TRUE)+VLOOKUP($C56, 계수!$D$7:$F$9, 3, TRUE)+VLOOKUP($D56, 계수!$D$11:$F$13, 3, TRUE)+VLOOKUP($E56, 계수!$D$15:$F$17, 3, TRUE)</f>
        <v>21</v>
      </c>
      <c r="H56" s="5">
        <f>VLOOKUP($B56, 계수!$D$20:$F$22, 3, TRUE)+VLOOKUP($C56, 계수!$D$24:$F$26, 3, TRUE)+VLOOKUP($D56, 계수!$D$28:$F$30, 3, TRUE)+VLOOKUP($E56, 계수!$D$32:$F$34, 3, TRUE)</f>
        <v>24</v>
      </c>
      <c r="I56" s="5">
        <f>VLOOKUP($B56, 계수!$D$37:$F$39, 3, TRUE)+VLOOKUP($C56, 계수!$D$41:$F$43, 3, TRUE)+VLOOKUP($D56, 계수!$D$45:$F$47, 3, TRUE)+VLOOKUP($E56, 계수!$D$49:$F$51, 3, TRUE)</f>
        <v>37</v>
      </c>
      <c r="J56" s="5">
        <f t="shared" si="0"/>
        <v>37</v>
      </c>
      <c r="K56" s="5" t="str" cm="1">
        <f t="array" ref="K56">_xlfn.IFS(J56=G56,"Iris-virginica", J56=H56, "Iris-setosa", J56=I56, "Iris-versicolor")</f>
        <v>Iris-versicolor</v>
      </c>
      <c r="L56" s="6">
        <f t="shared" si="1"/>
        <v>1</v>
      </c>
    </row>
    <row r="57" spans="1:12" ht="15.75" customHeight="1" x14ac:dyDescent="0.3">
      <c r="A57" s="5">
        <v>56</v>
      </c>
      <c r="B57" s="5">
        <v>5.7</v>
      </c>
      <c r="C57" s="5">
        <v>3.8</v>
      </c>
      <c r="D57" s="5">
        <v>1.7</v>
      </c>
      <c r="E57" s="5">
        <v>0.3</v>
      </c>
      <c r="F57" s="5" t="s">
        <v>14</v>
      </c>
      <c r="G57" s="5">
        <f>VLOOKUP($B57, 계수!$D$3:$F$5, 3, TRUE)+VLOOKUP($C57, 계수!$D$7:$F$9, 3, TRUE)+VLOOKUP($D57, 계수!$D$11:$F$13, 3, TRUE)+VLOOKUP($E57, 계수!$D$15:$F$17, 3, TRUE)</f>
        <v>40</v>
      </c>
      <c r="H57" s="5">
        <f>VLOOKUP($B57, 계수!$D$20:$F$22, 3, TRUE)+VLOOKUP($C57, 계수!$D$24:$F$26, 3, TRUE)+VLOOKUP($D57, 계수!$D$28:$F$30, 3, TRUE)+VLOOKUP($E57, 계수!$D$32:$F$34, 3, TRUE)</f>
        <v>64</v>
      </c>
      <c r="I57" s="5">
        <f>VLOOKUP($B57, 계수!$D$37:$F$39, 3, TRUE)+VLOOKUP($C57, 계수!$D$41:$F$43, 3, TRUE)+VLOOKUP($D57, 계수!$D$45:$F$47, 3, TRUE)+VLOOKUP($E57, 계수!$D$49:$F$51, 3, TRUE)</f>
        <v>37</v>
      </c>
      <c r="J57" s="5">
        <f t="shared" si="0"/>
        <v>64</v>
      </c>
      <c r="K57" s="5" t="str" cm="1">
        <f t="array" ref="K57">_xlfn.IFS(J57=G57,"Iris-virginica", J57=H57, "Iris-setosa", J57=I57, "Iris-versicolor")</f>
        <v>Iris-setosa</v>
      </c>
      <c r="L57" s="6">
        <f t="shared" si="1"/>
        <v>1</v>
      </c>
    </row>
    <row r="58" spans="1:12" ht="15.75" customHeight="1" x14ac:dyDescent="0.3">
      <c r="A58" s="5">
        <v>57</v>
      </c>
      <c r="B58" s="5">
        <v>6.9</v>
      </c>
      <c r="C58" s="5">
        <v>3.1</v>
      </c>
      <c r="D58" s="5">
        <v>5.4</v>
      </c>
      <c r="E58" s="5">
        <v>2.1</v>
      </c>
      <c r="F58" s="5" t="s">
        <v>12</v>
      </c>
      <c r="G58" s="5">
        <f>VLOOKUP($B58, 계수!$D$3:$F$5, 3, TRUE)+VLOOKUP($C58, 계수!$D$7:$F$9, 3, TRUE)+VLOOKUP($D58, 계수!$D$11:$F$13, 3, TRUE)+VLOOKUP($E58, 계수!$D$15:$F$17, 3, TRUE)</f>
        <v>38</v>
      </c>
      <c r="H58" s="5">
        <f>VLOOKUP($B58, 계수!$D$20:$F$22, 3, TRUE)+VLOOKUP($C58, 계수!$D$24:$F$26, 3, TRUE)+VLOOKUP($D58, 계수!$D$28:$F$30, 3, TRUE)+VLOOKUP($E58, 계수!$D$32:$F$34, 3, TRUE)</f>
        <v>42</v>
      </c>
      <c r="I58" s="5">
        <f>VLOOKUP($B58, 계수!$D$37:$F$39, 3, TRUE)+VLOOKUP($C58, 계수!$D$41:$F$43, 3, TRUE)+VLOOKUP($D58, 계수!$D$45:$F$47, 3, TRUE)+VLOOKUP($E58, 계수!$D$49:$F$51, 3, TRUE)</f>
        <v>27</v>
      </c>
      <c r="J58" s="5">
        <f t="shared" si="0"/>
        <v>42</v>
      </c>
      <c r="K58" s="5" t="str" cm="1">
        <f t="array" ref="K58">_xlfn.IFS(J58=G58,"Iris-virginica", J58=H58, "Iris-setosa", J58=I58, "Iris-versicolor")</f>
        <v>Iris-setosa</v>
      </c>
      <c r="L58" s="6">
        <f t="shared" si="1"/>
        <v>0</v>
      </c>
    </row>
    <row r="59" spans="1:12" ht="15.75" customHeight="1" x14ac:dyDescent="0.3">
      <c r="A59" s="5">
        <v>58</v>
      </c>
      <c r="B59" s="5">
        <v>5.6</v>
      </c>
      <c r="C59" s="5">
        <v>2.5</v>
      </c>
      <c r="D59" s="5">
        <v>3.9</v>
      </c>
      <c r="E59" s="5">
        <v>1.1000000000000001</v>
      </c>
      <c r="F59" s="5" t="s">
        <v>15</v>
      </c>
      <c r="G59" s="5">
        <f>VLOOKUP($B59, 계수!$D$3:$F$5, 3, TRUE)+VLOOKUP($C59, 계수!$D$7:$F$9, 3, TRUE)+VLOOKUP($D59, 계수!$D$11:$F$13, 3, TRUE)+VLOOKUP($E59, 계수!$D$15:$F$17, 3, TRUE)</f>
        <v>21</v>
      </c>
      <c r="H59" s="5">
        <f>VLOOKUP($B59, 계수!$D$20:$F$22, 3, TRUE)+VLOOKUP($C59, 계수!$D$24:$F$26, 3, TRUE)+VLOOKUP($D59, 계수!$D$28:$F$30, 3, TRUE)+VLOOKUP($E59, 계수!$D$32:$F$34, 3, TRUE)</f>
        <v>24</v>
      </c>
      <c r="I59" s="5">
        <f>VLOOKUP($B59, 계수!$D$37:$F$39, 3, TRUE)+VLOOKUP($C59, 계수!$D$41:$F$43, 3, TRUE)+VLOOKUP($D59, 계수!$D$45:$F$47, 3, TRUE)+VLOOKUP($E59, 계수!$D$49:$F$51, 3, TRUE)</f>
        <v>37</v>
      </c>
      <c r="J59" s="5">
        <f t="shared" si="0"/>
        <v>37</v>
      </c>
      <c r="K59" s="5" t="str" cm="1">
        <f t="array" ref="K59">_xlfn.IFS(J59=G59,"Iris-virginica", J59=H59, "Iris-setosa", J59=I59, "Iris-versicolor")</f>
        <v>Iris-versicolor</v>
      </c>
      <c r="L59" s="6">
        <f t="shared" si="1"/>
        <v>1</v>
      </c>
    </row>
    <row r="60" spans="1:12" ht="15.75" customHeight="1" x14ac:dyDescent="0.3">
      <c r="A60" s="5">
        <v>59</v>
      </c>
      <c r="B60" s="5">
        <v>6.1</v>
      </c>
      <c r="C60" s="5">
        <v>2.8</v>
      </c>
      <c r="D60" s="5">
        <v>4.7</v>
      </c>
      <c r="E60" s="5">
        <v>1.2</v>
      </c>
      <c r="F60" s="5" t="s">
        <v>15</v>
      </c>
      <c r="G60" s="5">
        <f>VLOOKUP($B60, 계수!$D$3:$F$5, 3, TRUE)+VLOOKUP($C60, 계수!$D$7:$F$9, 3, TRUE)+VLOOKUP($D60, 계수!$D$11:$F$13, 3, TRUE)+VLOOKUP($E60, 계수!$D$15:$F$17, 3, TRUE)</f>
        <v>17</v>
      </c>
      <c r="H60" s="5">
        <f>VLOOKUP($B60, 계수!$D$20:$F$22, 3, TRUE)+VLOOKUP($C60, 계수!$D$24:$F$26, 3, TRUE)+VLOOKUP($D60, 계수!$D$28:$F$30, 3, TRUE)+VLOOKUP($E60, 계수!$D$32:$F$34, 3, TRUE)</f>
        <v>31</v>
      </c>
      <c r="I60" s="5">
        <f>VLOOKUP($B60, 계수!$D$37:$F$39, 3, TRUE)+VLOOKUP($C60, 계수!$D$41:$F$43, 3, TRUE)+VLOOKUP($D60, 계수!$D$45:$F$47, 3, TRUE)+VLOOKUP($E60, 계수!$D$49:$F$51, 3, TRUE)</f>
        <v>38</v>
      </c>
      <c r="J60" s="5">
        <f t="shared" si="0"/>
        <v>38</v>
      </c>
      <c r="K60" s="5" t="str" cm="1">
        <f t="array" ref="K60">_xlfn.IFS(J60=G60,"Iris-virginica", J60=H60, "Iris-setosa", J60=I60, "Iris-versicolor")</f>
        <v>Iris-versicolor</v>
      </c>
      <c r="L60" s="6">
        <f t="shared" si="1"/>
        <v>1</v>
      </c>
    </row>
    <row r="61" spans="1:12" ht="15.75" customHeight="1" x14ac:dyDescent="0.3">
      <c r="A61" s="5">
        <v>60</v>
      </c>
      <c r="B61" s="5">
        <v>5</v>
      </c>
      <c r="C61" s="5">
        <v>3.5</v>
      </c>
      <c r="D61" s="5">
        <v>1.6</v>
      </c>
      <c r="E61" s="5">
        <v>0.6</v>
      </c>
      <c r="F61" s="5" t="s">
        <v>14</v>
      </c>
      <c r="G61" s="5">
        <f>VLOOKUP($B61, 계수!$D$3:$F$5, 3, TRUE)+VLOOKUP($C61, 계수!$D$7:$F$9, 3, TRUE)+VLOOKUP($D61, 계수!$D$11:$F$13, 3, TRUE)+VLOOKUP($E61, 계수!$D$15:$F$17, 3, TRUE)</f>
        <v>32</v>
      </c>
      <c r="H61" s="5">
        <f>VLOOKUP($B61, 계수!$D$20:$F$22, 3, TRUE)+VLOOKUP($C61, 계수!$D$24:$F$26, 3, TRUE)+VLOOKUP($D61, 계수!$D$28:$F$30, 3, TRUE)+VLOOKUP($E61, 계수!$D$32:$F$34, 3, TRUE)</f>
        <v>62</v>
      </c>
      <c r="I61" s="5">
        <f>VLOOKUP($B61, 계수!$D$37:$F$39, 3, TRUE)+VLOOKUP($C61, 계수!$D$41:$F$43, 3, TRUE)+VLOOKUP($D61, 계수!$D$45:$F$47, 3, TRUE)+VLOOKUP($E61, 계수!$D$49:$F$51, 3, TRUE)</f>
        <v>35</v>
      </c>
      <c r="J61" s="5">
        <f t="shared" si="0"/>
        <v>62</v>
      </c>
      <c r="K61" s="5" t="str" cm="1">
        <f t="array" ref="K61">_xlfn.IFS(J61=G61,"Iris-virginica", J61=H61, "Iris-setosa", J61=I61, "Iris-versicolor")</f>
        <v>Iris-setosa</v>
      </c>
      <c r="L61" s="6">
        <f t="shared" si="1"/>
        <v>1</v>
      </c>
    </row>
    <row r="62" spans="1:12" ht="15.75" customHeight="1" x14ac:dyDescent="0.3">
      <c r="A62" s="5">
        <v>61</v>
      </c>
      <c r="B62" s="5">
        <v>5.0999999999999996</v>
      </c>
      <c r="C62" s="5">
        <v>3.4</v>
      </c>
      <c r="D62" s="5">
        <v>1.5</v>
      </c>
      <c r="E62" s="5">
        <v>0.2</v>
      </c>
      <c r="F62" s="5" t="s">
        <v>14</v>
      </c>
      <c r="G62" s="5">
        <f>VLOOKUP($B62, 계수!$D$3:$F$5, 3, TRUE)+VLOOKUP($C62, 계수!$D$7:$F$9, 3, TRUE)+VLOOKUP($D62, 계수!$D$11:$F$13, 3, TRUE)+VLOOKUP($E62, 계수!$D$15:$F$17, 3, TRUE)</f>
        <v>40</v>
      </c>
      <c r="H62" s="5">
        <f>VLOOKUP($B62, 계수!$D$20:$F$22, 3, TRUE)+VLOOKUP($C62, 계수!$D$24:$F$26, 3, TRUE)+VLOOKUP($D62, 계수!$D$28:$F$30, 3, TRUE)+VLOOKUP($E62, 계수!$D$32:$F$34, 3, TRUE)</f>
        <v>64</v>
      </c>
      <c r="I62" s="5">
        <f>VLOOKUP($B62, 계수!$D$37:$F$39, 3, TRUE)+VLOOKUP($C62, 계수!$D$41:$F$43, 3, TRUE)+VLOOKUP($D62, 계수!$D$45:$F$47, 3, TRUE)+VLOOKUP($E62, 계수!$D$49:$F$51, 3, TRUE)</f>
        <v>37</v>
      </c>
      <c r="J62" s="5">
        <f t="shared" si="0"/>
        <v>64</v>
      </c>
      <c r="K62" s="5" t="str" cm="1">
        <f t="array" ref="K62">_xlfn.IFS(J62=G62,"Iris-virginica", J62=H62, "Iris-setosa", J62=I62, "Iris-versicolor")</f>
        <v>Iris-setosa</v>
      </c>
      <c r="L62" s="6">
        <f t="shared" si="1"/>
        <v>1</v>
      </c>
    </row>
    <row r="63" spans="1:12" ht="15.75" customHeight="1" x14ac:dyDescent="0.3">
      <c r="A63" s="5">
        <v>62</v>
      </c>
      <c r="B63" s="5">
        <v>6.6</v>
      </c>
      <c r="C63" s="5">
        <v>3</v>
      </c>
      <c r="D63" s="5">
        <v>4.4000000000000004</v>
      </c>
      <c r="E63" s="5">
        <v>1.4</v>
      </c>
      <c r="F63" s="5" t="s">
        <v>15</v>
      </c>
      <c r="G63" s="5">
        <f>VLOOKUP($B63, 계수!$D$3:$F$5, 3, TRUE)+VLOOKUP($C63, 계수!$D$7:$F$9, 3, TRUE)+VLOOKUP($D63, 계수!$D$11:$F$13, 3, TRUE)+VLOOKUP($E63, 계수!$D$15:$F$17, 3, TRUE)</f>
        <v>15</v>
      </c>
      <c r="H63" s="5">
        <f>VLOOKUP($B63, 계수!$D$20:$F$22, 3, TRUE)+VLOOKUP($C63, 계수!$D$24:$F$26, 3, TRUE)+VLOOKUP($D63, 계수!$D$28:$F$30, 3, TRUE)+VLOOKUP($E63, 계수!$D$32:$F$34, 3, TRUE)</f>
        <v>33</v>
      </c>
      <c r="I63" s="5">
        <f>VLOOKUP($B63, 계수!$D$37:$F$39, 3, TRUE)+VLOOKUP($C63, 계수!$D$41:$F$43, 3, TRUE)+VLOOKUP($D63, 계수!$D$45:$F$47, 3, TRUE)+VLOOKUP($E63, 계수!$D$49:$F$51, 3, TRUE)</f>
        <v>36</v>
      </c>
      <c r="J63" s="5">
        <f t="shared" si="0"/>
        <v>36</v>
      </c>
      <c r="K63" s="5" t="str" cm="1">
        <f t="array" ref="K63">_xlfn.IFS(J63=G63,"Iris-virginica", J63=H63, "Iris-setosa", J63=I63, "Iris-versicolor")</f>
        <v>Iris-versicolor</v>
      </c>
      <c r="L63" s="6">
        <f t="shared" si="1"/>
        <v>1</v>
      </c>
    </row>
    <row r="64" spans="1:12" ht="15.75" customHeight="1" x14ac:dyDescent="0.3">
      <c r="A64" s="5">
        <v>63</v>
      </c>
      <c r="B64" s="5">
        <v>6.4</v>
      </c>
      <c r="C64" s="5">
        <v>2.7</v>
      </c>
      <c r="D64" s="5">
        <v>5.3</v>
      </c>
      <c r="E64" s="5">
        <v>1.9</v>
      </c>
      <c r="F64" s="5" t="s">
        <v>12</v>
      </c>
      <c r="G64" s="5">
        <f>VLOOKUP($B64, 계수!$D$3:$F$5, 3, TRUE)+VLOOKUP($C64, 계수!$D$7:$F$9, 3, TRUE)+VLOOKUP($D64, 계수!$D$11:$F$13, 3, TRUE)+VLOOKUP($E64, 계수!$D$15:$F$17, 3, TRUE)</f>
        <v>44</v>
      </c>
      <c r="H64" s="5">
        <f>VLOOKUP($B64, 계수!$D$20:$F$22, 3, TRUE)+VLOOKUP($C64, 계수!$D$24:$F$26, 3, TRUE)+VLOOKUP($D64, 계수!$D$28:$F$30, 3, TRUE)+VLOOKUP($E64, 계수!$D$32:$F$34, 3, TRUE)</f>
        <v>33</v>
      </c>
      <c r="I64" s="5">
        <f>VLOOKUP($B64, 계수!$D$37:$F$39, 3, TRUE)+VLOOKUP($C64, 계수!$D$41:$F$43, 3, TRUE)+VLOOKUP($D64, 계수!$D$45:$F$47, 3, TRUE)+VLOOKUP($E64, 계수!$D$49:$F$51, 3, TRUE)</f>
        <v>28</v>
      </c>
      <c r="J64" s="5">
        <f t="shared" si="0"/>
        <v>44</v>
      </c>
      <c r="K64" s="5" t="str" cm="1">
        <f t="array" ref="K64">_xlfn.IFS(J64=G64,"Iris-virginica", J64=H64, "Iris-setosa", J64=I64, "Iris-versicolor")</f>
        <v>Iris-virginica</v>
      </c>
      <c r="L64" s="6">
        <f t="shared" si="1"/>
        <v>1</v>
      </c>
    </row>
    <row r="65" spans="1:12" ht="15.75" customHeight="1" x14ac:dyDescent="0.3">
      <c r="A65" s="5">
        <v>64</v>
      </c>
      <c r="B65" s="5">
        <v>6.2</v>
      </c>
      <c r="C65" s="5">
        <v>3.4</v>
      </c>
      <c r="D65" s="5">
        <v>5.4</v>
      </c>
      <c r="E65" s="5">
        <v>2.2999999999999998</v>
      </c>
      <c r="F65" s="5" t="s">
        <v>12</v>
      </c>
      <c r="G65" s="5">
        <f>VLOOKUP($B65, 계수!$D$3:$F$5, 3, TRUE)+VLOOKUP($C65, 계수!$D$7:$F$9, 3, TRUE)+VLOOKUP($D65, 계수!$D$11:$F$13, 3, TRUE)+VLOOKUP($E65, 계수!$D$15:$F$17, 3, TRUE)</f>
        <v>44</v>
      </c>
      <c r="H65" s="5">
        <f>VLOOKUP($B65, 계수!$D$20:$F$22, 3, TRUE)+VLOOKUP($C65, 계수!$D$24:$F$26, 3, TRUE)+VLOOKUP($D65, 계수!$D$28:$F$30, 3, TRUE)+VLOOKUP($E65, 계수!$D$32:$F$34, 3, TRUE)</f>
        <v>52</v>
      </c>
      <c r="I65" s="5">
        <f>VLOOKUP($B65, 계수!$D$37:$F$39, 3, TRUE)+VLOOKUP($C65, 계수!$D$41:$F$43, 3, TRUE)+VLOOKUP($D65, 계수!$D$45:$F$47, 3, TRUE)+VLOOKUP($E65, 계수!$D$49:$F$51, 3, TRUE)</f>
        <v>27</v>
      </c>
      <c r="J65" s="5">
        <f t="shared" si="0"/>
        <v>52</v>
      </c>
      <c r="K65" s="5" t="str" cm="1">
        <f t="array" ref="K65">_xlfn.IFS(J65=G65,"Iris-virginica", J65=H65, "Iris-setosa", J65=I65, "Iris-versicolor")</f>
        <v>Iris-setosa</v>
      </c>
      <c r="L65" s="6">
        <f t="shared" si="1"/>
        <v>0</v>
      </c>
    </row>
    <row r="66" spans="1:12" ht="15.75" customHeight="1" x14ac:dyDescent="0.3">
      <c r="A66" s="5">
        <v>65</v>
      </c>
      <c r="B66" s="5">
        <v>6.8</v>
      </c>
      <c r="C66" s="5">
        <v>3</v>
      </c>
      <c r="D66" s="5">
        <v>5.5</v>
      </c>
      <c r="E66" s="5">
        <v>2.1</v>
      </c>
      <c r="F66" s="5" t="s">
        <v>12</v>
      </c>
      <c r="G66" s="5">
        <f>VLOOKUP($B66, 계수!$D$3:$F$5, 3, TRUE)+VLOOKUP($C66, 계수!$D$7:$F$9, 3, TRUE)+VLOOKUP($D66, 계수!$D$11:$F$13, 3, TRUE)+VLOOKUP($E66, 계수!$D$15:$F$17, 3, TRUE)</f>
        <v>38</v>
      </c>
      <c r="H66" s="5">
        <f>VLOOKUP($B66, 계수!$D$20:$F$22, 3, TRUE)+VLOOKUP($C66, 계수!$D$24:$F$26, 3, TRUE)+VLOOKUP($D66, 계수!$D$28:$F$30, 3, TRUE)+VLOOKUP($E66, 계수!$D$32:$F$34, 3, TRUE)</f>
        <v>42</v>
      </c>
      <c r="I66" s="5">
        <f>VLOOKUP($B66, 계수!$D$37:$F$39, 3, TRUE)+VLOOKUP($C66, 계수!$D$41:$F$43, 3, TRUE)+VLOOKUP($D66, 계수!$D$45:$F$47, 3, TRUE)+VLOOKUP($E66, 계수!$D$49:$F$51, 3, TRUE)</f>
        <v>27</v>
      </c>
      <c r="J66" s="5">
        <f t="shared" si="0"/>
        <v>42</v>
      </c>
      <c r="K66" s="5" t="str" cm="1">
        <f t="array" ref="K66">_xlfn.IFS(J66=G66,"Iris-virginica", J66=H66, "Iris-setosa", J66=I66, "Iris-versicolor")</f>
        <v>Iris-setosa</v>
      </c>
      <c r="L66" s="6">
        <f t="shared" si="1"/>
        <v>0</v>
      </c>
    </row>
    <row r="67" spans="1:12" ht="15.75" customHeight="1" x14ac:dyDescent="0.3">
      <c r="A67" s="5">
        <v>66</v>
      </c>
      <c r="B67" s="5">
        <v>5.6</v>
      </c>
      <c r="C67" s="5">
        <v>3</v>
      </c>
      <c r="D67" s="5">
        <v>4.5</v>
      </c>
      <c r="E67" s="5">
        <v>1.5</v>
      </c>
      <c r="F67" s="5" t="s">
        <v>15</v>
      </c>
      <c r="G67" s="5">
        <f>VLOOKUP($B67, 계수!$D$3:$F$5, 3, TRUE)+VLOOKUP($C67, 계수!$D$7:$F$9, 3, TRUE)+VLOOKUP($D67, 계수!$D$11:$F$13, 3, TRUE)+VLOOKUP($E67, 계수!$D$15:$F$17, 3, TRUE)</f>
        <v>17</v>
      </c>
      <c r="H67" s="5">
        <f>VLOOKUP($B67, 계수!$D$20:$F$22, 3, TRUE)+VLOOKUP($C67, 계수!$D$24:$F$26, 3, TRUE)+VLOOKUP($D67, 계수!$D$28:$F$30, 3, TRUE)+VLOOKUP($E67, 계수!$D$32:$F$34, 3, TRUE)</f>
        <v>31</v>
      </c>
      <c r="I67" s="5">
        <f>VLOOKUP($B67, 계수!$D$37:$F$39, 3, TRUE)+VLOOKUP($C67, 계수!$D$41:$F$43, 3, TRUE)+VLOOKUP($D67, 계수!$D$45:$F$47, 3, TRUE)+VLOOKUP($E67, 계수!$D$49:$F$51, 3, TRUE)</f>
        <v>38</v>
      </c>
      <c r="J67" s="5">
        <f t="shared" si="0"/>
        <v>38</v>
      </c>
      <c r="K67" s="5" t="str" cm="1">
        <f t="array" ref="K67">_xlfn.IFS(J67=G67,"Iris-virginica", J67=H67, "Iris-setosa", J67=I67, "Iris-versicolor")</f>
        <v>Iris-versicolor</v>
      </c>
      <c r="L67" s="6">
        <f t="shared" si="1"/>
        <v>1</v>
      </c>
    </row>
    <row r="68" spans="1:12" ht="15.75" customHeight="1" x14ac:dyDescent="0.3">
      <c r="A68" s="5">
        <v>67</v>
      </c>
      <c r="B68" s="5">
        <v>5.6</v>
      </c>
      <c r="C68" s="5">
        <v>2.9</v>
      </c>
      <c r="D68" s="5">
        <v>3.6</v>
      </c>
      <c r="E68" s="5">
        <v>1.3</v>
      </c>
      <c r="F68" s="5" t="s">
        <v>15</v>
      </c>
      <c r="G68" s="5">
        <f>VLOOKUP($B68, 계수!$D$3:$F$5, 3, TRUE)+VLOOKUP($C68, 계수!$D$7:$F$9, 3, TRUE)+VLOOKUP($D68, 계수!$D$11:$F$13, 3, TRUE)+VLOOKUP($E68, 계수!$D$15:$F$17, 3, TRUE)</f>
        <v>17</v>
      </c>
      <c r="H68" s="5">
        <f>VLOOKUP($B68, 계수!$D$20:$F$22, 3, TRUE)+VLOOKUP($C68, 계수!$D$24:$F$26, 3, TRUE)+VLOOKUP($D68, 계수!$D$28:$F$30, 3, TRUE)+VLOOKUP($E68, 계수!$D$32:$F$34, 3, TRUE)</f>
        <v>31</v>
      </c>
      <c r="I68" s="5">
        <f>VLOOKUP($B68, 계수!$D$37:$F$39, 3, TRUE)+VLOOKUP($C68, 계수!$D$41:$F$43, 3, TRUE)+VLOOKUP($D68, 계수!$D$45:$F$47, 3, TRUE)+VLOOKUP($E68, 계수!$D$49:$F$51, 3, TRUE)</f>
        <v>38</v>
      </c>
      <c r="J68" s="5">
        <f t="shared" si="0"/>
        <v>38</v>
      </c>
      <c r="K68" s="5" t="str" cm="1">
        <f t="array" ref="K68">_xlfn.IFS(J68=G68,"Iris-virginica", J68=H68, "Iris-setosa", J68=I68, "Iris-versicolor")</f>
        <v>Iris-versicolor</v>
      </c>
      <c r="L68" s="6">
        <f t="shared" si="1"/>
        <v>1</v>
      </c>
    </row>
    <row r="69" spans="1:12" ht="15.75" customHeight="1" x14ac:dyDescent="0.3">
      <c r="A69" s="5">
        <v>68</v>
      </c>
      <c r="B69" s="5">
        <v>5.7</v>
      </c>
      <c r="C69" s="5">
        <v>2.8</v>
      </c>
      <c r="D69" s="5">
        <v>4.5</v>
      </c>
      <c r="E69" s="5">
        <v>1.3</v>
      </c>
      <c r="F69" s="5" t="s">
        <v>15</v>
      </c>
      <c r="G69" s="5">
        <f>VLOOKUP($B69, 계수!$D$3:$F$5, 3, TRUE)+VLOOKUP($C69, 계수!$D$7:$F$9, 3, TRUE)+VLOOKUP($D69, 계수!$D$11:$F$13, 3, TRUE)+VLOOKUP($E69, 계수!$D$15:$F$17, 3, TRUE)</f>
        <v>17</v>
      </c>
      <c r="H69" s="5">
        <f>VLOOKUP($B69, 계수!$D$20:$F$22, 3, TRUE)+VLOOKUP($C69, 계수!$D$24:$F$26, 3, TRUE)+VLOOKUP($D69, 계수!$D$28:$F$30, 3, TRUE)+VLOOKUP($E69, 계수!$D$32:$F$34, 3, TRUE)</f>
        <v>31</v>
      </c>
      <c r="I69" s="5">
        <f>VLOOKUP($B69, 계수!$D$37:$F$39, 3, TRUE)+VLOOKUP($C69, 계수!$D$41:$F$43, 3, TRUE)+VLOOKUP($D69, 계수!$D$45:$F$47, 3, TRUE)+VLOOKUP($E69, 계수!$D$49:$F$51, 3, TRUE)</f>
        <v>38</v>
      </c>
      <c r="J69" s="5">
        <f t="shared" si="0"/>
        <v>38</v>
      </c>
      <c r="K69" s="5" t="str" cm="1">
        <f t="array" ref="K69">_xlfn.IFS(J69=G69,"Iris-virginica", J69=H69, "Iris-setosa", J69=I69, "Iris-versicolor")</f>
        <v>Iris-versicolor</v>
      </c>
      <c r="L69" s="6">
        <f t="shared" si="1"/>
        <v>1</v>
      </c>
    </row>
    <row r="70" spans="1:12" ht="15.75" customHeight="1" x14ac:dyDescent="0.3">
      <c r="A70" s="5">
        <v>69</v>
      </c>
      <c r="B70" s="5">
        <v>6.7</v>
      </c>
      <c r="C70" s="5">
        <v>3.3</v>
      </c>
      <c r="D70" s="5">
        <v>5.7</v>
      </c>
      <c r="E70" s="5">
        <v>2.1</v>
      </c>
      <c r="F70" s="5" t="s">
        <v>12</v>
      </c>
      <c r="G70" s="5">
        <f>VLOOKUP($B70, 계수!$D$3:$F$5, 3, TRUE)+VLOOKUP($C70, 계수!$D$7:$F$9, 3, TRUE)+VLOOKUP($D70, 계수!$D$11:$F$13, 3, TRUE)+VLOOKUP($E70, 계수!$D$15:$F$17, 3, TRUE)</f>
        <v>38</v>
      </c>
      <c r="H70" s="5">
        <f>VLOOKUP($B70, 계수!$D$20:$F$22, 3, TRUE)+VLOOKUP($C70, 계수!$D$24:$F$26, 3, TRUE)+VLOOKUP($D70, 계수!$D$28:$F$30, 3, TRUE)+VLOOKUP($E70, 계수!$D$32:$F$34, 3, TRUE)</f>
        <v>42</v>
      </c>
      <c r="I70" s="5">
        <f>VLOOKUP($B70, 계수!$D$37:$F$39, 3, TRUE)+VLOOKUP($C70, 계수!$D$41:$F$43, 3, TRUE)+VLOOKUP($D70, 계수!$D$45:$F$47, 3, TRUE)+VLOOKUP($E70, 계수!$D$49:$F$51, 3, TRUE)</f>
        <v>27</v>
      </c>
      <c r="J70" s="5">
        <f t="shared" si="0"/>
        <v>42</v>
      </c>
      <c r="K70" s="5" t="str" cm="1">
        <f t="array" ref="K70">_xlfn.IFS(J70=G70,"Iris-virginica", J70=H70, "Iris-setosa", J70=I70, "Iris-versicolor")</f>
        <v>Iris-setosa</v>
      </c>
      <c r="L70" s="6">
        <f t="shared" si="1"/>
        <v>0</v>
      </c>
    </row>
    <row r="71" spans="1:12" ht="15.75" customHeight="1" x14ac:dyDescent="0.3">
      <c r="A71" s="5">
        <v>70</v>
      </c>
      <c r="B71" s="5">
        <v>6.3</v>
      </c>
      <c r="C71" s="5">
        <v>3.3</v>
      </c>
      <c r="D71" s="5">
        <v>6</v>
      </c>
      <c r="E71" s="5">
        <v>2.5</v>
      </c>
      <c r="F71" s="5" t="s">
        <v>12</v>
      </c>
      <c r="G71" s="5">
        <f>VLOOKUP($B71, 계수!$D$3:$F$5, 3, TRUE)+VLOOKUP($C71, 계수!$D$7:$F$9, 3, TRUE)+VLOOKUP($D71, 계수!$D$11:$F$13, 3, TRUE)+VLOOKUP($E71, 계수!$D$15:$F$17, 3, TRUE)</f>
        <v>40</v>
      </c>
      <c r="H71" s="5">
        <f>VLOOKUP($B71, 계수!$D$20:$F$22, 3, TRUE)+VLOOKUP($C71, 계수!$D$24:$F$26, 3, TRUE)+VLOOKUP($D71, 계수!$D$28:$F$30, 3, TRUE)+VLOOKUP($E71, 계수!$D$32:$F$34, 3, TRUE)</f>
        <v>40</v>
      </c>
      <c r="I71" s="5">
        <f>VLOOKUP($B71, 계수!$D$37:$F$39, 3, TRUE)+VLOOKUP($C71, 계수!$D$41:$F$43, 3, TRUE)+VLOOKUP($D71, 계수!$D$45:$F$47, 3, TRUE)+VLOOKUP($E71, 계수!$D$49:$F$51, 3, TRUE)</f>
        <v>29</v>
      </c>
      <c r="J71" s="5">
        <f t="shared" si="0"/>
        <v>40</v>
      </c>
      <c r="K71" s="5" t="str" cm="1">
        <f t="array" ref="K71">_xlfn.IFS(J71=G71,"Iris-virginica", J71=H71, "Iris-setosa", J71=I71, "Iris-versicolor")</f>
        <v>Iris-virginica</v>
      </c>
      <c r="L71" s="6">
        <f t="shared" si="1"/>
        <v>1</v>
      </c>
    </row>
    <row r="72" spans="1:12" ht="15.75" customHeight="1" x14ac:dyDescent="0.3">
      <c r="A72" s="5">
        <v>71</v>
      </c>
      <c r="B72" s="5">
        <v>6.4</v>
      </c>
      <c r="C72" s="5">
        <v>2.8</v>
      </c>
      <c r="D72" s="5">
        <v>5.6</v>
      </c>
      <c r="E72" s="5">
        <v>2.1</v>
      </c>
      <c r="F72" s="5" t="s">
        <v>12</v>
      </c>
      <c r="G72" s="5">
        <f>VLOOKUP($B72, 계수!$D$3:$F$5, 3, TRUE)+VLOOKUP($C72, 계수!$D$7:$F$9, 3, TRUE)+VLOOKUP($D72, 계수!$D$11:$F$13, 3, TRUE)+VLOOKUP($E72, 계수!$D$15:$F$17, 3, TRUE)</f>
        <v>40</v>
      </c>
      <c r="H72" s="5">
        <f>VLOOKUP($B72, 계수!$D$20:$F$22, 3, TRUE)+VLOOKUP($C72, 계수!$D$24:$F$26, 3, TRUE)+VLOOKUP($D72, 계수!$D$28:$F$30, 3, TRUE)+VLOOKUP($E72, 계수!$D$32:$F$34, 3, TRUE)</f>
        <v>40</v>
      </c>
      <c r="I72" s="5">
        <f>VLOOKUP($B72, 계수!$D$37:$F$39, 3, TRUE)+VLOOKUP($C72, 계수!$D$41:$F$43, 3, TRUE)+VLOOKUP($D72, 계수!$D$45:$F$47, 3, TRUE)+VLOOKUP($E72, 계수!$D$49:$F$51, 3, TRUE)</f>
        <v>29</v>
      </c>
      <c r="J72" s="5">
        <f t="shared" si="0"/>
        <v>40</v>
      </c>
      <c r="K72" s="5" t="str" cm="1">
        <f t="array" ref="K72">_xlfn.IFS(J72=G72,"Iris-virginica", J72=H72, "Iris-setosa", J72=I72, "Iris-versicolor")</f>
        <v>Iris-virginica</v>
      </c>
      <c r="L72" s="6">
        <f t="shared" si="1"/>
        <v>1</v>
      </c>
    </row>
    <row r="73" spans="1:12" ht="15.75" customHeight="1" x14ac:dyDescent="0.3">
      <c r="A73" s="5">
        <v>72</v>
      </c>
      <c r="B73" s="5">
        <v>4.3</v>
      </c>
      <c r="C73" s="5">
        <v>3</v>
      </c>
      <c r="D73" s="5">
        <v>1.1000000000000001</v>
      </c>
      <c r="E73" s="5">
        <v>0.1</v>
      </c>
      <c r="F73" s="5" t="s">
        <v>14</v>
      </c>
      <c r="G73" s="5">
        <f>VLOOKUP($B73, 계수!$D$3:$F$5, 3, TRUE)+VLOOKUP($C73, 계수!$D$7:$F$9, 3, TRUE)+VLOOKUP($D73, 계수!$D$11:$F$13, 3, TRUE)+VLOOKUP($E73, 계수!$D$15:$F$17, 3, TRUE)</f>
        <v>28</v>
      </c>
      <c r="H73" s="5">
        <f>VLOOKUP($B73, 계수!$D$20:$F$22, 3, TRUE)+VLOOKUP($C73, 계수!$D$24:$F$26, 3, TRUE)+VLOOKUP($D73, 계수!$D$28:$F$30, 3, TRUE)+VLOOKUP($E73, 계수!$D$32:$F$34, 3, TRUE)</f>
        <v>50</v>
      </c>
      <c r="I73" s="5">
        <f>VLOOKUP($B73, 계수!$D$37:$F$39, 3, TRUE)+VLOOKUP($C73, 계수!$D$41:$F$43, 3, TRUE)+VLOOKUP($D73, 계수!$D$45:$F$47, 3, TRUE)+VLOOKUP($E73, 계수!$D$49:$F$51, 3, TRUE)</f>
        <v>37</v>
      </c>
      <c r="J73" s="5">
        <f t="shared" si="0"/>
        <v>50</v>
      </c>
      <c r="K73" s="5" t="str" cm="1">
        <f t="array" ref="K73">_xlfn.IFS(J73=G73,"Iris-virginica", J73=H73, "Iris-setosa", J73=I73, "Iris-versicolor")</f>
        <v>Iris-setosa</v>
      </c>
      <c r="L73" s="6">
        <f t="shared" si="1"/>
        <v>1</v>
      </c>
    </row>
    <row r="74" spans="1:12" ht="15.75" customHeight="1" x14ac:dyDescent="0.3">
      <c r="A74" s="5">
        <v>73</v>
      </c>
      <c r="B74" s="5">
        <v>5.0999999999999996</v>
      </c>
      <c r="C74" s="5">
        <v>3.5</v>
      </c>
      <c r="D74" s="5">
        <v>1.4</v>
      </c>
      <c r="E74" s="5">
        <v>0.2</v>
      </c>
      <c r="F74" s="5" t="s">
        <v>14</v>
      </c>
      <c r="G74" s="5">
        <f>VLOOKUP($B74, 계수!$D$3:$F$5, 3, TRUE)+VLOOKUP($C74, 계수!$D$7:$F$9, 3, TRUE)+VLOOKUP($D74, 계수!$D$11:$F$13, 3, TRUE)+VLOOKUP($E74, 계수!$D$15:$F$17, 3, TRUE)</f>
        <v>40</v>
      </c>
      <c r="H74" s="5">
        <f>VLOOKUP($B74, 계수!$D$20:$F$22, 3, TRUE)+VLOOKUP($C74, 계수!$D$24:$F$26, 3, TRUE)+VLOOKUP($D74, 계수!$D$28:$F$30, 3, TRUE)+VLOOKUP($E74, 계수!$D$32:$F$34, 3, TRUE)</f>
        <v>64</v>
      </c>
      <c r="I74" s="5">
        <f>VLOOKUP($B74, 계수!$D$37:$F$39, 3, TRUE)+VLOOKUP($C74, 계수!$D$41:$F$43, 3, TRUE)+VLOOKUP($D74, 계수!$D$45:$F$47, 3, TRUE)+VLOOKUP($E74, 계수!$D$49:$F$51, 3, TRUE)</f>
        <v>37</v>
      </c>
      <c r="J74" s="5">
        <f t="shared" si="0"/>
        <v>64</v>
      </c>
      <c r="K74" s="5" t="str" cm="1">
        <f t="array" ref="K74">_xlfn.IFS(J74=G74,"Iris-virginica", J74=H74, "Iris-setosa", J74=I74, "Iris-versicolor")</f>
        <v>Iris-setosa</v>
      </c>
      <c r="L74" s="6">
        <f t="shared" si="1"/>
        <v>1</v>
      </c>
    </row>
    <row r="75" spans="1:12" ht="15.75" customHeight="1" x14ac:dyDescent="0.3">
      <c r="A75" s="5">
        <v>74</v>
      </c>
      <c r="B75" s="5">
        <v>5</v>
      </c>
      <c r="C75" s="5">
        <v>3.3</v>
      </c>
      <c r="D75" s="5">
        <v>1.4</v>
      </c>
      <c r="E75" s="5">
        <v>0.2</v>
      </c>
      <c r="F75" s="5" t="s">
        <v>14</v>
      </c>
      <c r="G75" s="5">
        <f>VLOOKUP($B75, 계수!$D$3:$F$5, 3, TRUE)+VLOOKUP($C75, 계수!$D$7:$F$9, 3, TRUE)+VLOOKUP($D75, 계수!$D$11:$F$13, 3, TRUE)+VLOOKUP($E75, 계수!$D$15:$F$17, 3, TRUE)</f>
        <v>28</v>
      </c>
      <c r="H75" s="5">
        <f>VLOOKUP($B75, 계수!$D$20:$F$22, 3, TRUE)+VLOOKUP($C75, 계수!$D$24:$F$26, 3, TRUE)+VLOOKUP($D75, 계수!$D$28:$F$30, 3, TRUE)+VLOOKUP($E75, 계수!$D$32:$F$34, 3, TRUE)</f>
        <v>50</v>
      </c>
      <c r="I75" s="5">
        <f>VLOOKUP($B75, 계수!$D$37:$F$39, 3, TRUE)+VLOOKUP($C75, 계수!$D$41:$F$43, 3, TRUE)+VLOOKUP($D75, 계수!$D$45:$F$47, 3, TRUE)+VLOOKUP($E75, 계수!$D$49:$F$51, 3, TRUE)</f>
        <v>37</v>
      </c>
      <c r="J75" s="5">
        <f t="shared" si="0"/>
        <v>50</v>
      </c>
      <c r="K75" s="5" t="str" cm="1">
        <f t="array" ref="K75">_xlfn.IFS(J75=G75,"Iris-virginica", J75=H75, "Iris-setosa", J75=I75, "Iris-versicolor")</f>
        <v>Iris-setosa</v>
      </c>
      <c r="L75" s="6">
        <f t="shared" si="1"/>
        <v>1</v>
      </c>
    </row>
    <row r="76" spans="1:12" ht="15.75" customHeight="1" x14ac:dyDescent="0.3">
      <c r="A76" s="5">
        <v>75</v>
      </c>
      <c r="B76" s="5">
        <v>4.4000000000000004</v>
      </c>
      <c r="C76" s="5">
        <v>3.2</v>
      </c>
      <c r="D76" s="5">
        <v>1.3</v>
      </c>
      <c r="E76" s="5">
        <v>0.2</v>
      </c>
      <c r="F76" s="5" t="s">
        <v>14</v>
      </c>
      <c r="G76" s="5">
        <f>VLOOKUP($B76, 계수!$D$3:$F$5, 3, TRUE)+VLOOKUP($C76, 계수!$D$7:$F$9, 3, TRUE)+VLOOKUP($D76, 계수!$D$11:$F$13, 3, TRUE)+VLOOKUP($E76, 계수!$D$15:$F$17, 3, TRUE)</f>
        <v>28</v>
      </c>
      <c r="H76" s="5">
        <f>VLOOKUP($B76, 계수!$D$20:$F$22, 3, TRUE)+VLOOKUP($C76, 계수!$D$24:$F$26, 3, TRUE)+VLOOKUP($D76, 계수!$D$28:$F$30, 3, TRUE)+VLOOKUP($E76, 계수!$D$32:$F$34, 3, TRUE)</f>
        <v>50</v>
      </c>
      <c r="I76" s="5">
        <f>VLOOKUP($B76, 계수!$D$37:$F$39, 3, TRUE)+VLOOKUP($C76, 계수!$D$41:$F$43, 3, TRUE)+VLOOKUP($D76, 계수!$D$45:$F$47, 3, TRUE)+VLOOKUP($E76, 계수!$D$49:$F$51, 3, TRUE)</f>
        <v>37</v>
      </c>
      <c r="J76" s="5">
        <f t="shared" si="0"/>
        <v>50</v>
      </c>
      <c r="K76" s="5" t="str" cm="1">
        <f t="array" ref="K76">_xlfn.IFS(J76=G76,"Iris-virginica", J76=H76, "Iris-setosa", J76=I76, "Iris-versicolor")</f>
        <v>Iris-setosa</v>
      </c>
      <c r="L76" s="6">
        <f t="shared" si="1"/>
        <v>1</v>
      </c>
    </row>
    <row r="77" spans="1:12" ht="15.75" customHeight="1" x14ac:dyDescent="0.3">
      <c r="A77" s="5">
        <v>76</v>
      </c>
      <c r="B77" s="5">
        <v>5.4</v>
      </c>
      <c r="C77" s="5">
        <v>3.9</v>
      </c>
      <c r="D77" s="5">
        <v>1.7</v>
      </c>
      <c r="E77" s="5">
        <v>0.4</v>
      </c>
      <c r="F77" s="5" t="s">
        <v>14</v>
      </c>
      <c r="G77" s="5">
        <f>VLOOKUP($B77, 계수!$D$3:$F$5, 3, TRUE)+VLOOKUP($C77, 계수!$D$7:$F$9, 3, TRUE)+VLOOKUP($D77, 계수!$D$11:$F$13, 3, TRUE)+VLOOKUP($E77, 계수!$D$15:$F$17, 3, TRUE)</f>
        <v>40</v>
      </c>
      <c r="H77" s="5">
        <f>VLOOKUP($B77, 계수!$D$20:$F$22, 3, TRUE)+VLOOKUP($C77, 계수!$D$24:$F$26, 3, TRUE)+VLOOKUP($D77, 계수!$D$28:$F$30, 3, TRUE)+VLOOKUP($E77, 계수!$D$32:$F$34, 3, TRUE)</f>
        <v>64</v>
      </c>
      <c r="I77" s="5">
        <f>VLOOKUP($B77, 계수!$D$37:$F$39, 3, TRUE)+VLOOKUP($C77, 계수!$D$41:$F$43, 3, TRUE)+VLOOKUP($D77, 계수!$D$45:$F$47, 3, TRUE)+VLOOKUP($E77, 계수!$D$49:$F$51, 3, TRUE)</f>
        <v>37</v>
      </c>
      <c r="J77" s="5">
        <f t="shared" si="0"/>
        <v>64</v>
      </c>
      <c r="K77" s="5" t="str" cm="1">
        <f t="array" ref="K77">_xlfn.IFS(J77=G77,"Iris-virginica", J77=H77, "Iris-setosa", J77=I77, "Iris-versicolor")</f>
        <v>Iris-setosa</v>
      </c>
      <c r="L77" s="6">
        <f t="shared" si="1"/>
        <v>1</v>
      </c>
    </row>
    <row r="78" spans="1:12" ht="15.75" customHeight="1" x14ac:dyDescent="0.3">
      <c r="A78" s="5">
        <v>77</v>
      </c>
      <c r="B78" s="5">
        <v>6.1</v>
      </c>
      <c r="C78" s="5">
        <v>3</v>
      </c>
      <c r="D78" s="5">
        <v>4.9000000000000004</v>
      </c>
      <c r="E78" s="5">
        <v>1.8</v>
      </c>
      <c r="F78" s="5" t="s">
        <v>12</v>
      </c>
      <c r="G78" s="5">
        <f>VLOOKUP($B78, 계수!$D$3:$F$5, 3, TRUE)+VLOOKUP($C78, 계수!$D$7:$F$9, 3, TRUE)+VLOOKUP($D78, 계수!$D$11:$F$13, 3, TRUE)+VLOOKUP($E78, 계수!$D$15:$F$17, 3, TRUE)</f>
        <v>40</v>
      </c>
      <c r="H78" s="5">
        <f>VLOOKUP($B78, 계수!$D$20:$F$22, 3, TRUE)+VLOOKUP($C78, 계수!$D$24:$F$26, 3, TRUE)+VLOOKUP($D78, 계수!$D$28:$F$30, 3, TRUE)+VLOOKUP($E78, 계수!$D$32:$F$34, 3, TRUE)</f>
        <v>40</v>
      </c>
      <c r="I78" s="5">
        <f>VLOOKUP($B78, 계수!$D$37:$F$39, 3, TRUE)+VLOOKUP($C78, 계수!$D$41:$F$43, 3, TRUE)+VLOOKUP($D78, 계수!$D$45:$F$47, 3, TRUE)+VLOOKUP($E78, 계수!$D$49:$F$51, 3, TRUE)</f>
        <v>29</v>
      </c>
      <c r="J78" s="5">
        <f t="shared" si="0"/>
        <v>40</v>
      </c>
      <c r="K78" s="5" t="str" cm="1">
        <f t="array" ref="K78">_xlfn.IFS(J78=G78,"Iris-virginica", J78=H78, "Iris-setosa", J78=I78, "Iris-versicolor")</f>
        <v>Iris-virginica</v>
      </c>
      <c r="L78" s="6">
        <f t="shared" si="1"/>
        <v>1</v>
      </c>
    </row>
    <row r="79" spans="1:12" ht="15.75" customHeight="1" x14ac:dyDescent="0.3">
      <c r="A79" s="5">
        <v>78</v>
      </c>
      <c r="B79" s="5">
        <v>5.6</v>
      </c>
      <c r="C79" s="5">
        <v>2.7</v>
      </c>
      <c r="D79" s="5">
        <v>4.2</v>
      </c>
      <c r="E79" s="5">
        <v>1.3</v>
      </c>
      <c r="F79" s="5" t="s">
        <v>15</v>
      </c>
      <c r="G79" s="5">
        <f>VLOOKUP($B79, 계수!$D$3:$F$5, 3, TRUE)+VLOOKUP($C79, 계수!$D$7:$F$9, 3, TRUE)+VLOOKUP($D79, 계수!$D$11:$F$13, 3, TRUE)+VLOOKUP($E79, 계수!$D$15:$F$17, 3, TRUE)</f>
        <v>21</v>
      </c>
      <c r="H79" s="5">
        <f>VLOOKUP($B79, 계수!$D$20:$F$22, 3, TRUE)+VLOOKUP($C79, 계수!$D$24:$F$26, 3, TRUE)+VLOOKUP($D79, 계수!$D$28:$F$30, 3, TRUE)+VLOOKUP($E79, 계수!$D$32:$F$34, 3, TRUE)</f>
        <v>24</v>
      </c>
      <c r="I79" s="5">
        <f>VLOOKUP($B79, 계수!$D$37:$F$39, 3, TRUE)+VLOOKUP($C79, 계수!$D$41:$F$43, 3, TRUE)+VLOOKUP($D79, 계수!$D$45:$F$47, 3, TRUE)+VLOOKUP($E79, 계수!$D$49:$F$51, 3, TRUE)</f>
        <v>37</v>
      </c>
      <c r="J79" s="5">
        <f t="shared" si="0"/>
        <v>37</v>
      </c>
      <c r="K79" s="5" t="str" cm="1">
        <f t="array" ref="K79">_xlfn.IFS(J79=G79,"Iris-virginica", J79=H79, "Iris-setosa", J79=I79, "Iris-versicolor")</f>
        <v>Iris-versicolor</v>
      </c>
      <c r="L79" s="6">
        <f t="shared" si="1"/>
        <v>1</v>
      </c>
    </row>
    <row r="80" spans="1:12" ht="15.75" customHeight="1" x14ac:dyDescent="0.3">
      <c r="A80" s="5">
        <v>79</v>
      </c>
      <c r="B80" s="5">
        <v>5.4</v>
      </c>
      <c r="C80" s="5">
        <v>3.7</v>
      </c>
      <c r="D80" s="5">
        <v>1.5</v>
      </c>
      <c r="E80" s="5">
        <v>0.2</v>
      </c>
      <c r="F80" s="5" t="s">
        <v>14</v>
      </c>
      <c r="G80" s="5">
        <f>VLOOKUP($B80, 계수!$D$3:$F$5, 3, TRUE)+VLOOKUP($C80, 계수!$D$7:$F$9, 3, TRUE)+VLOOKUP($D80, 계수!$D$11:$F$13, 3, TRUE)+VLOOKUP($E80, 계수!$D$15:$F$17, 3, TRUE)</f>
        <v>40</v>
      </c>
      <c r="H80" s="5">
        <f>VLOOKUP($B80, 계수!$D$20:$F$22, 3, TRUE)+VLOOKUP($C80, 계수!$D$24:$F$26, 3, TRUE)+VLOOKUP($D80, 계수!$D$28:$F$30, 3, TRUE)+VLOOKUP($E80, 계수!$D$32:$F$34, 3, TRUE)</f>
        <v>64</v>
      </c>
      <c r="I80" s="5">
        <f>VLOOKUP($B80, 계수!$D$37:$F$39, 3, TRUE)+VLOOKUP($C80, 계수!$D$41:$F$43, 3, TRUE)+VLOOKUP($D80, 계수!$D$45:$F$47, 3, TRUE)+VLOOKUP($E80, 계수!$D$49:$F$51, 3, TRUE)</f>
        <v>37</v>
      </c>
      <c r="J80" s="5">
        <f t="shared" si="0"/>
        <v>64</v>
      </c>
      <c r="K80" s="5" t="str" cm="1">
        <f t="array" ref="K80">_xlfn.IFS(J80=G80,"Iris-virginica", J80=H80, "Iris-setosa", J80=I80, "Iris-versicolor")</f>
        <v>Iris-setosa</v>
      </c>
      <c r="L80" s="6">
        <f t="shared" si="1"/>
        <v>1</v>
      </c>
    </row>
    <row r="81" spans="1:12" ht="15.75" customHeight="1" x14ac:dyDescent="0.3">
      <c r="A81" s="5">
        <v>80</v>
      </c>
      <c r="B81" s="5">
        <v>5.5</v>
      </c>
      <c r="C81" s="5">
        <v>4.2</v>
      </c>
      <c r="D81" s="5">
        <v>1.4</v>
      </c>
      <c r="E81" s="5">
        <v>0.2</v>
      </c>
      <c r="F81" s="5" t="s">
        <v>14</v>
      </c>
      <c r="G81" s="5">
        <f>VLOOKUP($B81, 계수!$D$3:$F$5, 3, TRUE)+VLOOKUP($C81, 계수!$D$7:$F$9, 3, TRUE)+VLOOKUP($D81, 계수!$D$11:$F$13, 3, TRUE)+VLOOKUP($E81, 계수!$D$15:$F$17, 3, TRUE)</f>
        <v>40</v>
      </c>
      <c r="H81" s="5">
        <f>VLOOKUP($B81, 계수!$D$20:$F$22, 3, TRUE)+VLOOKUP($C81, 계수!$D$24:$F$26, 3, TRUE)+VLOOKUP($D81, 계수!$D$28:$F$30, 3, TRUE)+VLOOKUP($E81, 계수!$D$32:$F$34, 3, TRUE)</f>
        <v>64</v>
      </c>
      <c r="I81" s="5">
        <f>VLOOKUP($B81, 계수!$D$37:$F$39, 3, TRUE)+VLOOKUP($C81, 계수!$D$41:$F$43, 3, TRUE)+VLOOKUP($D81, 계수!$D$45:$F$47, 3, TRUE)+VLOOKUP($E81, 계수!$D$49:$F$51, 3, TRUE)</f>
        <v>37</v>
      </c>
      <c r="J81" s="5">
        <f t="shared" si="0"/>
        <v>64</v>
      </c>
      <c r="K81" s="5" t="str" cm="1">
        <f t="array" ref="K81">_xlfn.IFS(J81=G81,"Iris-virginica", J81=H81, "Iris-setosa", J81=I81, "Iris-versicolor")</f>
        <v>Iris-setosa</v>
      </c>
      <c r="L81" s="6">
        <f t="shared" si="1"/>
        <v>1</v>
      </c>
    </row>
    <row r="82" spans="1:12" ht="15.75" customHeight="1" x14ac:dyDescent="0.3">
      <c r="A82" s="5">
        <v>81</v>
      </c>
      <c r="B82" s="5">
        <v>5.4</v>
      </c>
      <c r="C82" s="5">
        <v>3.9</v>
      </c>
      <c r="D82" s="5">
        <v>1.3</v>
      </c>
      <c r="E82" s="5">
        <v>0.4</v>
      </c>
      <c r="F82" s="5" t="s">
        <v>14</v>
      </c>
      <c r="G82" s="5">
        <f>VLOOKUP($B82, 계수!$D$3:$F$5, 3, TRUE)+VLOOKUP($C82, 계수!$D$7:$F$9, 3, TRUE)+VLOOKUP($D82, 계수!$D$11:$F$13, 3, TRUE)+VLOOKUP($E82, 계수!$D$15:$F$17, 3, TRUE)</f>
        <v>40</v>
      </c>
      <c r="H82" s="5">
        <f>VLOOKUP($B82, 계수!$D$20:$F$22, 3, TRUE)+VLOOKUP($C82, 계수!$D$24:$F$26, 3, TRUE)+VLOOKUP($D82, 계수!$D$28:$F$30, 3, TRUE)+VLOOKUP($E82, 계수!$D$32:$F$34, 3, TRUE)</f>
        <v>64</v>
      </c>
      <c r="I82" s="5">
        <f>VLOOKUP($B82, 계수!$D$37:$F$39, 3, TRUE)+VLOOKUP($C82, 계수!$D$41:$F$43, 3, TRUE)+VLOOKUP($D82, 계수!$D$45:$F$47, 3, TRUE)+VLOOKUP($E82, 계수!$D$49:$F$51, 3, TRUE)</f>
        <v>37</v>
      </c>
      <c r="J82" s="5">
        <f t="shared" si="0"/>
        <v>64</v>
      </c>
      <c r="K82" s="5" t="str" cm="1">
        <f t="array" ref="K82">_xlfn.IFS(J82=G82,"Iris-virginica", J82=H82, "Iris-setosa", J82=I82, "Iris-versicolor")</f>
        <v>Iris-setosa</v>
      </c>
      <c r="L82" s="6">
        <f t="shared" si="1"/>
        <v>1</v>
      </c>
    </row>
    <row r="83" spans="1:12" ht="15.75" customHeight="1" x14ac:dyDescent="0.3">
      <c r="A83" s="5">
        <v>82</v>
      </c>
      <c r="B83" s="5">
        <v>6.7</v>
      </c>
      <c r="C83" s="5">
        <v>3.1</v>
      </c>
      <c r="D83" s="5">
        <v>5.6</v>
      </c>
      <c r="E83" s="5">
        <v>2.4</v>
      </c>
      <c r="F83" s="5" t="s">
        <v>12</v>
      </c>
      <c r="G83" s="5">
        <f>VLOOKUP($B83, 계수!$D$3:$F$5, 3, TRUE)+VLOOKUP($C83, 계수!$D$7:$F$9, 3, TRUE)+VLOOKUP($D83, 계수!$D$11:$F$13, 3, TRUE)+VLOOKUP($E83, 계수!$D$15:$F$17, 3, TRUE)</f>
        <v>38</v>
      </c>
      <c r="H83" s="5">
        <f>VLOOKUP($B83, 계수!$D$20:$F$22, 3, TRUE)+VLOOKUP($C83, 계수!$D$24:$F$26, 3, TRUE)+VLOOKUP($D83, 계수!$D$28:$F$30, 3, TRUE)+VLOOKUP($E83, 계수!$D$32:$F$34, 3, TRUE)</f>
        <v>42</v>
      </c>
      <c r="I83" s="5">
        <f>VLOOKUP($B83, 계수!$D$37:$F$39, 3, TRUE)+VLOOKUP($C83, 계수!$D$41:$F$43, 3, TRUE)+VLOOKUP($D83, 계수!$D$45:$F$47, 3, TRUE)+VLOOKUP($E83, 계수!$D$49:$F$51, 3, TRUE)</f>
        <v>27</v>
      </c>
      <c r="J83" s="5">
        <f t="shared" si="0"/>
        <v>42</v>
      </c>
      <c r="K83" s="5" t="str" cm="1">
        <f t="array" ref="K83">_xlfn.IFS(J83=G83,"Iris-virginica", J83=H83, "Iris-setosa", J83=I83, "Iris-versicolor")</f>
        <v>Iris-setosa</v>
      </c>
      <c r="L83" s="6">
        <f t="shared" si="1"/>
        <v>0</v>
      </c>
    </row>
    <row r="84" spans="1:12" ht="15.75" customHeight="1" x14ac:dyDescent="0.3">
      <c r="A84" s="5">
        <v>83</v>
      </c>
      <c r="B84" s="5">
        <v>6.3</v>
      </c>
      <c r="C84" s="5">
        <v>2.7</v>
      </c>
      <c r="D84" s="5">
        <v>4.9000000000000004</v>
      </c>
      <c r="E84" s="5">
        <v>1.8</v>
      </c>
      <c r="F84" s="5" t="s">
        <v>12</v>
      </c>
      <c r="G84" s="5">
        <f>VLOOKUP($B84, 계수!$D$3:$F$5, 3, TRUE)+VLOOKUP($C84, 계수!$D$7:$F$9, 3, TRUE)+VLOOKUP($D84, 계수!$D$11:$F$13, 3, TRUE)+VLOOKUP($E84, 계수!$D$15:$F$17, 3, TRUE)</f>
        <v>44</v>
      </c>
      <c r="H84" s="5">
        <f>VLOOKUP($B84, 계수!$D$20:$F$22, 3, TRUE)+VLOOKUP($C84, 계수!$D$24:$F$26, 3, TRUE)+VLOOKUP($D84, 계수!$D$28:$F$30, 3, TRUE)+VLOOKUP($E84, 계수!$D$32:$F$34, 3, TRUE)</f>
        <v>33</v>
      </c>
      <c r="I84" s="5">
        <f>VLOOKUP($B84, 계수!$D$37:$F$39, 3, TRUE)+VLOOKUP($C84, 계수!$D$41:$F$43, 3, TRUE)+VLOOKUP($D84, 계수!$D$45:$F$47, 3, TRUE)+VLOOKUP($E84, 계수!$D$49:$F$51, 3, TRUE)</f>
        <v>28</v>
      </c>
      <c r="J84" s="5">
        <f t="shared" si="0"/>
        <v>44</v>
      </c>
      <c r="K84" s="5" t="str" cm="1">
        <f t="array" ref="K84">_xlfn.IFS(J84=G84,"Iris-virginica", J84=H84, "Iris-setosa", J84=I84, "Iris-versicolor")</f>
        <v>Iris-virginica</v>
      </c>
      <c r="L84" s="6">
        <f t="shared" si="1"/>
        <v>1</v>
      </c>
    </row>
    <row r="85" spans="1:12" ht="15.75" customHeight="1" x14ac:dyDescent="0.3">
      <c r="A85" s="5">
        <v>84</v>
      </c>
      <c r="B85" s="5">
        <v>5.7</v>
      </c>
      <c r="C85" s="5">
        <v>4.4000000000000004</v>
      </c>
      <c r="D85" s="5">
        <v>1.5</v>
      </c>
      <c r="E85" s="5">
        <v>0.4</v>
      </c>
      <c r="F85" s="5" t="s">
        <v>14</v>
      </c>
      <c r="G85" s="5">
        <f>VLOOKUP($B85, 계수!$D$3:$F$5, 3, TRUE)+VLOOKUP($C85, 계수!$D$7:$F$9, 3, TRUE)+VLOOKUP($D85, 계수!$D$11:$F$13, 3, TRUE)+VLOOKUP($E85, 계수!$D$15:$F$17, 3, TRUE)</f>
        <v>40</v>
      </c>
      <c r="H85" s="5">
        <f>VLOOKUP($B85, 계수!$D$20:$F$22, 3, TRUE)+VLOOKUP($C85, 계수!$D$24:$F$26, 3, TRUE)+VLOOKUP($D85, 계수!$D$28:$F$30, 3, TRUE)+VLOOKUP($E85, 계수!$D$32:$F$34, 3, TRUE)</f>
        <v>64</v>
      </c>
      <c r="I85" s="5">
        <f>VLOOKUP($B85, 계수!$D$37:$F$39, 3, TRUE)+VLOOKUP($C85, 계수!$D$41:$F$43, 3, TRUE)+VLOOKUP($D85, 계수!$D$45:$F$47, 3, TRUE)+VLOOKUP($E85, 계수!$D$49:$F$51, 3, TRUE)</f>
        <v>37</v>
      </c>
      <c r="J85" s="5">
        <f t="shared" si="0"/>
        <v>64</v>
      </c>
      <c r="K85" s="5" t="str" cm="1">
        <f t="array" ref="K85">_xlfn.IFS(J85=G85,"Iris-virginica", J85=H85, "Iris-setosa", J85=I85, "Iris-versicolor")</f>
        <v>Iris-setosa</v>
      </c>
      <c r="L85" s="6">
        <f t="shared" si="1"/>
        <v>1</v>
      </c>
    </row>
    <row r="86" spans="1:12" ht="15.75" customHeight="1" x14ac:dyDescent="0.3">
      <c r="A86" s="5">
        <v>85</v>
      </c>
      <c r="B86" s="5">
        <v>7.4</v>
      </c>
      <c r="C86" s="5">
        <v>2.8</v>
      </c>
      <c r="D86" s="5">
        <v>6.1</v>
      </c>
      <c r="E86" s="5">
        <v>1.9</v>
      </c>
      <c r="F86" s="5" t="s">
        <v>12</v>
      </c>
      <c r="G86" s="5">
        <f>VLOOKUP($B86, 계수!$D$3:$F$5, 3, TRUE)+VLOOKUP($C86, 계수!$D$7:$F$9, 3, TRUE)+VLOOKUP($D86, 계수!$D$11:$F$13, 3, TRUE)+VLOOKUP($E86, 계수!$D$15:$F$17, 3, TRUE)</f>
        <v>38</v>
      </c>
      <c r="H86" s="5">
        <f>VLOOKUP($B86, 계수!$D$20:$F$22, 3, TRUE)+VLOOKUP($C86, 계수!$D$24:$F$26, 3, TRUE)+VLOOKUP($D86, 계수!$D$28:$F$30, 3, TRUE)+VLOOKUP($E86, 계수!$D$32:$F$34, 3, TRUE)</f>
        <v>42</v>
      </c>
      <c r="I86" s="5">
        <f>VLOOKUP($B86, 계수!$D$37:$F$39, 3, TRUE)+VLOOKUP($C86, 계수!$D$41:$F$43, 3, TRUE)+VLOOKUP($D86, 계수!$D$45:$F$47, 3, TRUE)+VLOOKUP($E86, 계수!$D$49:$F$51, 3, TRUE)</f>
        <v>27</v>
      </c>
      <c r="J86" s="5">
        <f t="shared" si="0"/>
        <v>42</v>
      </c>
      <c r="K86" s="5" t="str" cm="1">
        <f t="array" ref="K86">_xlfn.IFS(J86=G86,"Iris-virginica", J86=H86, "Iris-setosa", J86=I86, "Iris-versicolor")</f>
        <v>Iris-setosa</v>
      </c>
      <c r="L86" s="6">
        <f t="shared" si="1"/>
        <v>0</v>
      </c>
    </row>
    <row r="87" spans="1:12" ht="15.75" customHeight="1" x14ac:dyDescent="0.3">
      <c r="A87" s="5">
        <v>86</v>
      </c>
      <c r="B87" s="5">
        <v>6</v>
      </c>
      <c r="C87" s="5">
        <v>3</v>
      </c>
      <c r="D87" s="5">
        <v>4.8</v>
      </c>
      <c r="E87" s="5">
        <v>1.8</v>
      </c>
      <c r="F87" s="5" t="s">
        <v>12</v>
      </c>
      <c r="G87" s="5">
        <f>VLOOKUP($B87, 계수!$D$3:$F$5, 3, TRUE)+VLOOKUP($C87, 계수!$D$7:$F$9, 3, TRUE)+VLOOKUP($D87, 계수!$D$11:$F$13, 3, TRUE)+VLOOKUP($E87, 계수!$D$15:$F$17, 3, TRUE)</f>
        <v>39</v>
      </c>
      <c r="H87" s="5">
        <f>VLOOKUP($B87, 계수!$D$20:$F$22, 3, TRUE)+VLOOKUP($C87, 계수!$D$24:$F$26, 3, TRUE)+VLOOKUP($D87, 계수!$D$28:$F$30, 3, TRUE)+VLOOKUP($E87, 계수!$D$32:$F$34, 3, TRUE)</f>
        <v>40</v>
      </c>
      <c r="I87" s="5">
        <f>VLOOKUP($B87, 계수!$D$37:$F$39, 3, TRUE)+VLOOKUP($C87, 계수!$D$41:$F$43, 3, TRUE)+VLOOKUP($D87, 계수!$D$45:$F$47, 3, TRUE)+VLOOKUP($E87, 계수!$D$49:$F$51, 3, TRUE)</f>
        <v>36</v>
      </c>
      <c r="J87" s="5">
        <f t="shared" si="0"/>
        <v>40</v>
      </c>
      <c r="K87" s="5" t="str" cm="1">
        <f t="array" ref="K87">_xlfn.IFS(J87=G87,"Iris-virginica", J87=H87, "Iris-setosa", J87=I87, "Iris-versicolor")</f>
        <v>Iris-setosa</v>
      </c>
      <c r="L87" s="6">
        <f t="shared" si="1"/>
        <v>0</v>
      </c>
    </row>
    <row r="88" spans="1:12" ht="15.75" customHeight="1" x14ac:dyDescent="0.3">
      <c r="A88" s="5">
        <v>87</v>
      </c>
      <c r="B88" s="5">
        <v>5.0999999999999996</v>
      </c>
      <c r="C88" s="5">
        <v>3.5</v>
      </c>
      <c r="D88" s="5">
        <v>1.4</v>
      </c>
      <c r="E88" s="5">
        <v>0.3</v>
      </c>
      <c r="F88" s="5" t="s">
        <v>14</v>
      </c>
      <c r="G88" s="5">
        <f>VLOOKUP($B88, 계수!$D$3:$F$5, 3, TRUE)+VLOOKUP($C88, 계수!$D$7:$F$9, 3, TRUE)+VLOOKUP($D88, 계수!$D$11:$F$13, 3, TRUE)+VLOOKUP($E88, 계수!$D$15:$F$17, 3, TRUE)</f>
        <v>40</v>
      </c>
      <c r="H88" s="5">
        <f>VLOOKUP($B88, 계수!$D$20:$F$22, 3, TRUE)+VLOOKUP($C88, 계수!$D$24:$F$26, 3, TRUE)+VLOOKUP($D88, 계수!$D$28:$F$30, 3, TRUE)+VLOOKUP($E88, 계수!$D$32:$F$34, 3, TRUE)</f>
        <v>64</v>
      </c>
      <c r="I88" s="5">
        <f>VLOOKUP($B88, 계수!$D$37:$F$39, 3, TRUE)+VLOOKUP($C88, 계수!$D$41:$F$43, 3, TRUE)+VLOOKUP($D88, 계수!$D$45:$F$47, 3, TRUE)+VLOOKUP($E88, 계수!$D$49:$F$51, 3, TRUE)</f>
        <v>37</v>
      </c>
      <c r="J88" s="5">
        <f t="shared" si="0"/>
        <v>64</v>
      </c>
      <c r="K88" s="5" t="str" cm="1">
        <f t="array" ref="K88">_xlfn.IFS(J88=G88,"Iris-virginica", J88=H88, "Iris-setosa", J88=I88, "Iris-versicolor")</f>
        <v>Iris-setosa</v>
      </c>
      <c r="L88" s="6">
        <f t="shared" si="1"/>
        <v>1</v>
      </c>
    </row>
    <row r="89" spans="1:12" ht="15.75" customHeight="1" x14ac:dyDescent="0.3">
      <c r="A89" s="5">
        <v>88</v>
      </c>
      <c r="B89" s="5">
        <v>5.4</v>
      </c>
      <c r="C89" s="5">
        <v>3.4</v>
      </c>
      <c r="D89" s="5">
        <v>1.7</v>
      </c>
      <c r="E89" s="5">
        <v>0.2</v>
      </c>
      <c r="F89" s="5" t="s">
        <v>14</v>
      </c>
      <c r="G89" s="5">
        <f>VLOOKUP($B89, 계수!$D$3:$F$5, 3, TRUE)+VLOOKUP($C89, 계수!$D$7:$F$9, 3, TRUE)+VLOOKUP($D89, 계수!$D$11:$F$13, 3, TRUE)+VLOOKUP($E89, 계수!$D$15:$F$17, 3, TRUE)</f>
        <v>40</v>
      </c>
      <c r="H89" s="5">
        <f>VLOOKUP($B89, 계수!$D$20:$F$22, 3, TRUE)+VLOOKUP($C89, 계수!$D$24:$F$26, 3, TRUE)+VLOOKUP($D89, 계수!$D$28:$F$30, 3, TRUE)+VLOOKUP($E89, 계수!$D$32:$F$34, 3, TRUE)</f>
        <v>64</v>
      </c>
      <c r="I89" s="5">
        <f>VLOOKUP($B89, 계수!$D$37:$F$39, 3, TRUE)+VLOOKUP($C89, 계수!$D$41:$F$43, 3, TRUE)+VLOOKUP($D89, 계수!$D$45:$F$47, 3, TRUE)+VLOOKUP($E89, 계수!$D$49:$F$51, 3, TRUE)</f>
        <v>37</v>
      </c>
      <c r="J89" s="5">
        <f t="shared" si="0"/>
        <v>64</v>
      </c>
      <c r="K89" s="5" t="str" cm="1">
        <f t="array" ref="K89">_xlfn.IFS(J89=G89,"Iris-virginica", J89=H89, "Iris-setosa", J89=I89, "Iris-versicolor")</f>
        <v>Iris-setosa</v>
      </c>
      <c r="L89" s="6">
        <f t="shared" si="1"/>
        <v>1</v>
      </c>
    </row>
    <row r="90" spans="1:12" ht="15.75" customHeight="1" x14ac:dyDescent="0.3">
      <c r="A90" s="5">
        <v>89</v>
      </c>
      <c r="B90" s="5">
        <v>6.4</v>
      </c>
      <c r="C90" s="5">
        <v>2.9</v>
      </c>
      <c r="D90" s="5">
        <v>4.3</v>
      </c>
      <c r="E90" s="5">
        <v>1.3</v>
      </c>
      <c r="F90" s="5" t="s">
        <v>15</v>
      </c>
      <c r="G90" s="5">
        <f>VLOOKUP($B90, 계수!$D$3:$F$5, 3, TRUE)+VLOOKUP($C90, 계수!$D$7:$F$9, 3, TRUE)+VLOOKUP($D90, 계수!$D$11:$F$13, 3, TRUE)+VLOOKUP($E90, 계수!$D$15:$F$17, 3, TRUE)</f>
        <v>17</v>
      </c>
      <c r="H90" s="5">
        <f>VLOOKUP($B90, 계수!$D$20:$F$22, 3, TRUE)+VLOOKUP($C90, 계수!$D$24:$F$26, 3, TRUE)+VLOOKUP($D90, 계수!$D$28:$F$30, 3, TRUE)+VLOOKUP($E90, 계수!$D$32:$F$34, 3, TRUE)</f>
        <v>31</v>
      </c>
      <c r="I90" s="5">
        <f>VLOOKUP($B90, 계수!$D$37:$F$39, 3, TRUE)+VLOOKUP($C90, 계수!$D$41:$F$43, 3, TRUE)+VLOOKUP($D90, 계수!$D$45:$F$47, 3, TRUE)+VLOOKUP($E90, 계수!$D$49:$F$51, 3, TRUE)</f>
        <v>38</v>
      </c>
      <c r="J90" s="5">
        <f t="shared" si="0"/>
        <v>38</v>
      </c>
      <c r="K90" s="5" t="str" cm="1">
        <f t="array" ref="K90">_xlfn.IFS(J90=G90,"Iris-virginica", J90=H90, "Iris-setosa", J90=I90, "Iris-versicolor")</f>
        <v>Iris-versicolor</v>
      </c>
      <c r="L90" s="6">
        <f t="shared" si="1"/>
        <v>1</v>
      </c>
    </row>
    <row r="91" spans="1:12" ht="15.75" customHeight="1" x14ac:dyDescent="0.3">
      <c r="A91" s="5">
        <v>90</v>
      </c>
      <c r="B91" s="5">
        <v>5.8</v>
      </c>
      <c r="C91" s="5">
        <v>2.7</v>
      </c>
      <c r="D91" s="5">
        <v>5.0999999999999996</v>
      </c>
      <c r="E91" s="5">
        <v>1.9</v>
      </c>
      <c r="F91" s="5" t="s">
        <v>12</v>
      </c>
      <c r="G91" s="5">
        <f>VLOOKUP($B91, 계수!$D$3:$F$5, 3, TRUE)+VLOOKUP($C91, 계수!$D$7:$F$9, 3, TRUE)+VLOOKUP($D91, 계수!$D$11:$F$13, 3, TRUE)+VLOOKUP($E91, 계수!$D$15:$F$17, 3, TRUE)</f>
        <v>44</v>
      </c>
      <c r="H91" s="5">
        <f>VLOOKUP($B91, 계수!$D$20:$F$22, 3, TRUE)+VLOOKUP($C91, 계수!$D$24:$F$26, 3, TRUE)+VLOOKUP($D91, 계수!$D$28:$F$30, 3, TRUE)+VLOOKUP($E91, 계수!$D$32:$F$34, 3, TRUE)</f>
        <v>33</v>
      </c>
      <c r="I91" s="5">
        <f>VLOOKUP($B91, 계수!$D$37:$F$39, 3, TRUE)+VLOOKUP($C91, 계수!$D$41:$F$43, 3, TRUE)+VLOOKUP($D91, 계수!$D$45:$F$47, 3, TRUE)+VLOOKUP($E91, 계수!$D$49:$F$51, 3, TRUE)</f>
        <v>28</v>
      </c>
      <c r="J91" s="5">
        <f t="shared" si="0"/>
        <v>44</v>
      </c>
      <c r="K91" s="5" t="str" cm="1">
        <f t="array" ref="K91">_xlfn.IFS(J91=G91,"Iris-virginica", J91=H91, "Iris-setosa", J91=I91, "Iris-versicolor")</f>
        <v>Iris-virginica</v>
      </c>
      <c r="L91" s="6">
        <f t="shared" si="1"/>
        <v>1</v>
      </c>
    </row>
    <row r="92" spans="1:12" ht="15.75" customHeight="1" x14ac:dyDescent="0.3">
      <c r="A92" s="5">
        <v>91</v>
      </c>
      <c r="B92" s="5">
        <v>6.3</v>
      </c>
      <c r="C92" s="5">
        <v>3.4</v>
      </c>
      <c r="D92" s="5">
        <v>5.6</v>
      </c>
      <c r="E92" s="5">
        <v>2.4</v>
      </c>
      <c r="F92" s="5" t="s">
        <v>12</v>
      </c>
      <c r="G92" s="5">
        <f>VLOOKUP($B92, 계수!$D$3:$F$5, 3, TRUE)+VLOOKUP($C92, 계수!$D$7:$F$9, 3, TRUE)+VLOOKUP($D92, 계수!$D$11:$F$13, 3, TRUE)+VLOOKUP($E92, 계수!$D$15:$F$17, 3, TRUE)</f>
        <v>44</v>
      </c>
      <c r="H92" s="5">
        <f>VLOOKUP($B92, 계수!$D$20:$F$22, 3, TRUE)+VLOOKUP($C92, 계수!$D$24:$F$26, 3, TRUE)+VLOOKUP($D92, 계수!$D$28:$F$30, 3, TRUE)+VLOOKUP($E92, 계수!$D$32:$F$34, 3, TRUE)</f>
        <v>52</v>
      </c>
      <c r="I92" s="5">
        <f>VLOOKUP($B92, 계수!$D$37:$F$39, 3, TRUE)+VLOOKUP($C92, 계수!$D$41:$F$43, 3, TRUE)+VLOOKUP($D92, 계수!$D$45:$F$47, 3, TRUE)+VLOOKUP($E92, 계수!$D$49:$F$51, 3, TRUE)</f>
        <v>27</v>
      </c>
      <c r="J92" s="5">
        <f t="shared" si="0"/>
        <v>52</v>
      </c>
      <c r="K92" s="5" t="str" cm="1">
        <f t="array" ref="K92">_xlfn.IFS(J92=G92,"Iris-virginica", J92=H92, "Iris-setosa", J92=I92, "Iris-versicolor")</f>
        <v>Iris-setosa</v>
      </c>
      <c r="L92" s="6">
        <f t="shared" si="1"/>
        <v>0</v>
      </c>
    </row>
    <row r="93" spans="1:12" ht="15.75" customHeight="1" x14ac:dyDescent="0.3">
      <c r="A93" s="5">
        <v>92</v>
      </c>
      <c r="B93" s="5">
        <v>5.0999999999999996</v>
      </c>
      <c r="C93" s="5">
        <v>3.8</v>
      </c>
      <c r="D93" s="5">
        <v>1.5</v>
      </c>
      <c r="E93" s="5">
        <v>0.3</v>
      </c>
      <c r="F93" s="5" t="s">
        <v>14</v>
      </c>
      <c r="G93" s="5">
        <f>VLOOKUP($B93, 계수!$D$3:$F$5, 3, TRUE)+VLOOKUP($C93, 계수!$D$7:$F$9, 3, TRUE)+VLOOKUP($D93, 계수!$D$11:$F$13, 3, TRUE)+VLOOKUP($E93, 계수!$D$15:$F$17, 3, TRUE)</f>
        <v>40</v>
      </c>
      <c r="H93" s="5">
        <f>VLOOKUP($B93, 계수!$D$20:$F$22, 3, TRUE)+VLOOKUP($C93, 계수!$D$24:$F$26, 3, TRUE)+VLOOKUP($D93, 계수!$D$28:$F$30, 3, TRUE)+VLOOKUP($E93, 계수!$D$32:$F$34, 3, TRUE)</f>
        <v>64</v>
      </c>
      <c r="I93" s="5">
        <f>VLOOKUP($B93, 계수!$D$37:$F$39, 3, TRUE)+VLOOKUP($C93, 계수!$D$41:$F$43, 3, TRUE)+VLOOKUP($D93, 계수!$D$45:$F$47, 3, TRUE)+VLOOKUP($E93, 계수!$D$49:$F$51, 3, TRUE)</f>
        <v>37</v>
      </c>
      <c r="J93" s="5">
        <f t="shared" si="0"/>
        <v>64</v>
      </c>
      <c r="K93" s="5" t="str" cm="1">
        <f t="array" ref="K93">_xlfn.IFS(J93=G93,"Iris-virginica", J93=H93, "Iris-setosa", J93=I93, "Iris-versicolor")</f>
        <v>Iris-setosa</v>
      </c>
      <c r="L93" s="6">
        <f t="shared" si="1"/>
        <v>1</v>
      </c>
    </row>
    <row r="94" spans="1:12" ht="15.75" customHeight="1" x14ac:dyDescent="0.3">
      <c r="A94" s="5">
        <v>93</v>
      </c>
      <c r="B94" s="5">
        <v>5.8</v>
      </c>
      <c r="C94" s="5">
        <v>2.7</v>
      </c>
      <c r="D94" s="5">
        <v>5.0999999999999996</v>
      </c>
      <c r="E94" s="5">
        <v>1.9</v>
      </c>
      <c r="F94" s="5" t="s">
        <v>12</v>
      </c>
      <c r="G94" s="5">
        <f>VLOOKUP($B94, 계수!$D$3:$F$5, 3, TRUE)+VLOOKUP($C94, 계수!$D$7:$F$9, 3, TRUE)+VLOOKUP($D94, 계수!$D$11:$F$13, 3, TRUE)+VLOOKUP($E94, 계수!$D$15:$F$17, 3, TRUE)</f>
        <v>44</v>
      </c>
      <c r="H94" s="5">
        <f>VLOOKUP($B94, 계수!$D$20:$F$22, 3, TRUE)+VLOOKUP($C94, 계수!$D$24:$F$26, 3, TRUE)+VLOOKUP($D94, 계수!$D$28:$F$30, 3, TRUE)+VLOOKUP($E94, 계수!$D$32:$F$34, 3, TRUE)</f>
        <v>33</v>
      </c>
      <c r="I94" s="5">
        <f>VLOOKUP($B94, 계수!$D$37:$F$39, 3, TRUE)+VLOOKUP($C94, 계수!$D$41:$F$43, 3, TRUE)+VLOOKUP($D94, 계수!$D$45:$F$47, 3, TRUE)+VLOOKUP($E94, 계수!$D$49:$F$51, 3, TRUE)</f>
        <v>28</v>
      </c>
      <c r="J94" s="5">
        <f t="shared" si="0"/>
        <v>44</v>
      </c>
      <c r="K94" s="5" t="str" cm="1">
        <f t="array" ref="K94">_xlfn.IFS(J94=G94,"Iris-virginica", J94=H94, "Iris-setosa", J94=I94, "Iris-versicolor")</f>
        <v>Iris-virginica</v>
      </c>
      <c r="L94" s="6">
        <f t="shared" si="1"/>
        <v>1</v>
      </c>
    </row>
    <row r="95" spans="1:12" ht="15.75" customHeight="1" x14ac:dyDescent="0.3">
      <c r="A95" s="5">
        <v>94</v>
      </c>
      <c r="B95" s="5">
        <v>6.7</v>
      </c>
      <c r="C95" s="5">
        <v>3.1</v>
      </c>
      <c r="D95" s="5">
        <v>4.4000000000000004</v>
      </c>
      <c r="E95" s="5">
        <v>1.4</v>
      </c>
      <c r="F95" s="5" t="s">
        <v>15</v>
      </c>
      <c r="G95" s="5">
        <f>VLOOKUP($B95, 계수!$D$3:$F$5, 3, TRUE)+VLOOKUP($C95, 계수!$D$7:$F$9, 3, TRUE)+VLOOKUP($D95, 계수!$D$11:$F$13, 3, TRUE)+VLOOKUP($E95, 계수!$D$15:$F$17, 3, TRUE)</f>
        <v>15</v>
      </c>
      <c r="H95" s="5">
        <f>VLOOKUP($B95, 계수!$D$20:$F$22, 3, TRUE)+VLOOKUP($C95, 계수!$D$24:$F$26, 3, TRUE)+VLOOKUP($D95, 계수!$D$28:$F$30, 3, TRUE)+VLOOKUP($E95, 계수!$D$32:$F$34, 3, TRUE)</f>
        <v>33</v>
      </c>
      <c r="I95" s="5">
        <f>VLOOKUP($B95, 계수!$D$37:$F$39, 3, TRUE)+VLOOKUP($C95, 계수!$D$41:$F$43, 3, TRUE)+VLOOKUP($D95, 계수!$D$45:$F$47, 3, TRUE)+VLOOKUP($E95, 계수!$D$49:$F$51, 3, TRUE)</f>
        <v>36</v>
      </c>
      <c r="J95" s="5">
        <f t="shared" si="0"/>
        <v>36</v>
      </c>
      <c r="K95" s="5" t="str" cm="1">
        <f t="array" ref="K95">_xlfn.IFS(J95=G95,"Iris-virginica", J95=H95, "Iris-setosa", J95=I95, "Iris-versicolor")</f>
        <v>Iris-versicolor</v>
      </c>
      <c r="L95" s="6">
        <f t="shared" si="1"/>
        <v>1</v>
      </c>
    </row>
    <row r="96" spans="1:12" ht="15.75" customHeight="1" x14ac:dyDescent="0.3">
      <c r="A96" s="5">
        <v>95</v>
      </c>
      <c r="B96" s="5">
        <v>6.7</v>
      </c>
      <c r="C96" s="5">
        <v>3</v>
      </c>
      <c r="D96" s="5">
        <v>5.2</v>
      </c>
      <c r="E96" s="5">
        <v>2.2999999999999998</v>
      </c>
      <c r="F96" s="5" t="s">
        <v>12</v>
      </c>
      <c r="G96" s="5">
        <f>VLOOKUP($B96, 계수!$D$3:$F$5, 3, TRUE)+VLOOKUP($C96, 계수!$D$7:$F$9, 3, TRUE)+VLOOKUP($D96, 계수!$D$11:$F$13, 3, TRUE)+VLOOKUP($E96, 계수!$D$15:$F$17, 3, TRUE)</f>
        <v>38</v>
      </c>
      <c r="H96" s="5">
        <f>VLOOKUP($B96, 계수!$D$20:$F$22, 3, TRUE)+VLOOKUP($C96, 계수!$D$24:$F$26, 3, TRUE)+VLOOKUP($D96, 계수!$D$28:$F$30, 3, TRUE)+VLOOKUP($E96, 계수!$D$32:$F$34, 3, TRUE)</f>
        <v>42</v>
      </c>
      <c r="I96" s="5">
        <f>VLOOKUP($B96, 계수!$D$37:$F$39, 3, TRUE)+VLOOKUP($C96, 계수!$D$41:$F$43, 3, TRUE)+VLOOKUP($D96, 계수!$D$45:$F$47, 3, TRUE)+VLOOKUP($E96, 계수!$D$49:$F$51, 3, TRUE)</f>
        <v>27</v>
      </c>
      <c r="J96" s="5">
        <f t="shared" si="0"/>
        <v>42</v>
      </c>
      <c r="K96" s="5" t="str" cm="1">
        <f t="array" ref="K96">_xlfn.IFS(J96=G96,"Iris-virginica", J96=H96, "Iris-setosa", J96=I96, "Iris-versicolor")</f>
        <v>Iris-setosa</v>
      </c>
      <c r="L96" s="6">
        <f t="shared" si="1"/>
        <v>0</v>
      </c>
    </row>
    <row r="97" spans="1:12" ht="15.75" customHeight="1" x14ac:dyDescent="0.3">
      <c r="A97" s="5">
        <v>96</v>
      </c>
      <c r="B97" s="5">
        <v>5.6</v>
      </c>
      <c r="C97" s="5">
        <v>3</v>
      </c>
      <c r="D97" s="5">
        <v>4.0999999999999996</v>
      </c>
      <c r="E97" s="5">
        <v>1.3</v>
      </c>
      <c r="F97" s="5" t="s">
        <v>15</v>
      </c>
      <c r="G97" s="5">
        <f>VLOOKUP($B97, 계수!$D$3:$F$5, 3, TRUE)+VLOOKUP($C97, 계수!$D$7:$F$9, 3, TRUE)+VLOOKUP($D97, 계수!$D$11:$F$13, 3, TRUE)+VLOOKUP($E97, 계수!$D$15:$F$17, 3, TRUE)</f>
        <v>17</v>
      </c>
      <c r="H97" s="5">
        <f>VLOOKUP($B97, 계수!$D$20:$F$22, 3, TRUE)+VLOOKUP($C97, 계수!$D$24:$F$26, 3, TRUE)+VLOOKUP($D97, 계수!$D$28:$F$30, 3, TRUE)+VLOOKUP($E97, 계수!$D$32:$F$34, 3, TRUE)</f>
        <v>31</v>
      </c>
      <c r="I97" s="5">
        <f>VLOOKUP($B97, 계수!$D$37:$F$39, 3, TRUE)+VLOOKUP($C97, 계수!$D$41:$F$43, 3, TRUE)+VLOOKUP($D97, 계수!$D$45:$F$47, 3, TRUE)+VLOOKUP($E97, 계수!$D$49:$F$51, 3, TRUE)</f>
        <v>38</v>
      </c>
      <c r="J97" s="5">
        <f t="shared" si="0"/>
        <v>38</v>
      </c>
      <c r="K97" s="5" t="str" cm="1">
        <f t="array" ref="K97">_xlfn.IFS(J97=G97,"Iris-virginica", J97=H97, "Iris-setosa", J97=I97, "Iris-versicolor")</f>
        <v>Iris-versicolor</v>
      </c>
      <c r="L97" s="6">
        <f t="shared" si="1"/>
        <v>1</v>
      </c>
    </row>
    <row r="98" spans="1:12" ht="15.75" customHeight="1" x14ac:dyDescent="0.3">
      <c r="A98" s="5">
        <v>97</v>
      </c>
      <c r="B98" s="5">
        <v>5.8</v>
      </c>
      <c r="C98" s="5">
        <v>2.8</v>
      </c>
      <c r="D98" s="5">
        <v>5.0999999999999996</v>
      </c>
      <c r="E98" s="5">
        <v>2.4</v>
      </c>
      <c r="F98" s="5" t="s">
        <v>12</v>
      </c>
      <c r="G98" s="5">
        <f>VLOOKUP($B98, 계수!$D$3:$F$5, 3, TRUE)+VLOOKUP($C98, 계수!$D$7:$F$9, 3, TRUE)+VLOOKUP($D98, 계수!$D$11:$F$13, 3, TRUE)+VLOOKUP($E98, 계수!$D$15:$F$17, 3, TRUE)</f>
        <v>40</v>
      </c>
      <c r="H98" s="5">
        <f>VLOOKUP($B98, 계수!$D$20:$F$22, 3, TRUE)+VLOOKUP($C98, 계수!$D$24:$F$26, 3, TRUE)+VLOOKUP($D98, 계수!$D$28:$F$30, 3, TRUE)+VLOOKUP($E98, 계수!$D$32:$F$34, 3, TRUE)</f>
        <v>40</v>
      </c>
      <c r="I98" s="5">
        <f>VLOOKUP($B98, 계수!$D$37:$F$39, 3, TRUE)+VLOOKUP($C98, 계수!$D$41:$F$43, 3, TRUE)+VLOOKUP($D98, 계수!$D$45:$F$47, 3, TRUE)+VLOOKUP($E98, 계수!$D$49:$F$51, 3, TRUE)</f>
        <v>29</v>
      </c>
      <c r="J98" s="5">
        <f t="shared" si="0"/>
        <v>40</v>
      </c>
      <c r="K98" s="5" t="str" cm="1">
        <f t="array" ref="K98">_xlfn.IFS(J98=G98,"Iris-virginica", J98=H98, "Iris-setosa", J98=I98, "Iris-versicolor")</f>
        <v>Iris-virginica</v>
      </c>
      <c r="L98" s="6">
        <f t="shared" si="1"/>
        <v>1</v>
      </c>
    </row>
    <row r="99" spans="1:12" ht="15.75" customHeight="1" x14ac:dyDescent="0.3">
      <c r="A99" s="5">
        <v>98</v>
      </c>
      <c r="B99" s="5">
        <v>5.7</v>
      </c>
      <c r="C99" s="5">
        <v>2.6</v>
      </c>
      <c r="D99" s="5">
        <v>3.5</v>
      </c>
      <c r="E99" s="5">
        <v>1</v>
      </c>
      <c r="F99" s="5" t="s">
        <v>15</v>
      </c>
      <c r="G99" s="5">
        <f>VLOOKUP($B99, 계수!$D$3:$F$5, 3, TRUE)+VLOOKUP($C99, 계수!$D$7:$F$9, 3, TRUE)+VLOOKUP($D99, 계수!$D$11:$F$13, 3, TRUE)+VLOOKUP($E99, 계수!$D$15:$F$17, 3, TRUE)</f>
        <v>21</v>
      </c>
      <c r="H99" s="5">
        <f>VLOOKUP($B99, 계수!$D$20:$F$22, 3, TRUE)+VLOOKUP($C99, 계수!$D$24:$F$26, 3, TRUE)+VLOOKUP($D99, 계수!$D$28:$F$30, 3, TRUE)+VLOOKUP($E99, 계수!$D$32:$F$34, 3, TRUE)</f>
        <v>24</v>
      </c>
      <c r="I99" s="5">
        <f>VLOOKUP($B99, 계수!$D$37:$F$39, 3, TRUE)+VLOOKUP($C99, 계수!$D$41:$F$43, 3, TRUE)+VLOOKUP($D99, 계수!$D$45:$F$47, 3, TRUE)+VLOOKUP($E99, 계수!$D$49:$F$51, 3, TRUE)</f>
        <v>37</v>
      </c>
      <c r="J99" s="5">
        <f t="shared" si="0"/>
        <v>37</v>
      </c>
      <c r="K99" s="5" t="str" cm="1">
        <f t="array" ref="K99">_xlfn.IFS(J99=G99,"Iris-virginica", J99=H99, "Iris-setosa", J99=I99, "Iris-versicolor")</f>
        <v>Iris-versicolor</v>
      </c>
      <c r="L99" s="6">
        <f t="shared" si="1"/>
        <v>1</v>
      </c>
    </row>
    <row r="100" spans="1:12" ht="15.75" customHeight="1" x14ac:dyDescent="0.3">
      <c r="A100" s="5">
        <v>99</v>
      </c>
      <c r="B100" s="5">
        <v>4.4000000000000004</v>
      </c>
      <c r="C100" s="5">
        <v>2.9</v>
      </c>
      <c r="D100" s="5">
        <v>1.4</v>
      </c>
      <c r="E100" s="5">
        <v>0.2</v>
      </c>
      <c r="F100" s="5" t="s">
        <v>14</v>
      </c>
      <c r="G100" s="5">
        <f>VLOOKUP($B100, 계수!$D$3:$F$5, 3, TRUE)+VLOOKUP($C100, 계수!$D$7:$F$9, 3, TRUE)+VLOOKUP($D100, 계수!$D$11:$F$13, 3, TRUE)+VLOOKUP($E100, 계수!$D$15:$F$17, 3, TRUE)</f>
        <v>28</v>
      </c>
      <c r="H100" s="5">
        <f>VLOOKUP($B100, 계수!$D$20:$F$22, 3, TRUE)+VLOOKUP($C100, 계수!$D$24:$F$26, 3, TRUE)+VLOOKUP($D100, 계수!$D$28:$F$30, 3, TRUE)+VLOOKUP($E100, 계수!$D$32:$F$34, 3, TRUE)</f>
        <v>50</v>
      </c>
      <c r="I100" s="5">
        <f>VLOOKUP($B100, 계수!$D$37:$F$39, 3, TRUE)+VLOOKUP($C100, 계수!$D$41:$F$43, 3, TRUE)+VLOOKUP($D100, 계수!$D$45:$F$47, 3, TRUE)+VLOOKUP($E100, 계수!$D$49:$F$51, 3, TRUE)</f>
        <v>37</v>
      </c>
      <c r="J100" s="5">
        <f t="shared" si="0"/>
        <v>50</v>
      </c>
      <c r="K100" s="5" t="str" cm="1">
        <f t="array" ref="K100">_xlfn.IFS(J100=G100,"Iris-virginica", J100=H100, "Iris-setosa", J100=I100, "Iris-versicolor")</f>
        <v>Iris-setosa</v>
      </c>
      <c r="L100" s="6">
        <f t="shared" si="1"/>
        <v>1</v>
      </c>
    </row>
    <row r="101" spans="1:12" ht="15.75" customHeight="1" x14ac:dyDescent="0.3">
      <c r="A101" s="5">
        <v>100</v>
      </c>
      <c r="B101" s="5">
        <v>5.7</v>
      </c>
      <c r="C101" s="5">
        <v>2.9</v>
      </c>
      <c r="D101" s="5">
        <v>4.2</v>
      </c>
      <c r="E101" s="5">
        <v>1.3</v>
      </c>
      <c r="F101" s="5" t="s">
        <v>15</v>
      </c>
      <c r="G101" s="5">
        <f>VLOOKUP($B101, 계수!$D$3:$F$5, 3, TRUE)+VLOOKUP($C101, 계수!$D$7:$F$9, 3, TRUE)+VLOOKUP($D101, 계수!$D$11:$F$13, 3, TRUE)+VLOOKUP($E101, 계수!$D$15:$F$17, 3, TRUE)</f>
        <v>17</v>
      </c>
      <c r="H101" s="5">
        <f>VLOOKUP($B101, 계수!$D$20:$F$22, 3, TRUE)+VLOOKUP($C101, 계수!$D$24:$F$26, 3, TRUE)+VLOOKUP($D101, 계수!$D$28:$F$30, 3, TRUE)+VLOOKUP($E101, 계수!$D$32:$F$34, 3, TRUE)</f>
        <v>31</v>
      </c>
      <c r="I101" s="5">
        <f>VLOOKUP($B101, 계수!$D$37:$F$39, 3, TRUE)+VLOOKUP($C101, 계수!$D$41:$F$43, 3, TRUE)+VLOOKUP($D101, 계수!$D$45:$F$47, 3, TRUE)+VLOOKUP($E101, 계수!$D$49:$F$51, 3, TRUE)</f>
        <v>38</v>
      </c>
      <c r="J101" s="5">
        <f t="shared" si="0"/>
        <v>38</v>
      </c>
      <c r="K101" s="5" t="str" cm="1">
        <f t="array" ref="K101">_xlfn.IFS(J101=G101,"Iris-virginica", J101=H101, "Iris-setosa", J101=I101, "Iris-versicolor")</f>
        <v>Iris-versicolor</v>
      </c>
      <c r="L101" s="6">
        <f t="shared" si="1"/>
        <v>1</v>
      </c>
    </row>
    <row r="102" spans="1:12" ht="15.75" customHeight="1" x14ac:dyDescent="0.25"/>
    <row r="103" spans="1:12" ht="15.75" customHeight="1" x14ac:dyDescent="0.25"/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4"/>
  <sheetViews>
    <sheetView showGridLines="0" workbookViewId="0"/>
  </sheetViews>
  <sheetFormatPr defaultColWidth="14.44140625" defaultRowHeight="15" customHeight="1" x14ac:dyDescent="0.25"/>
  <sheetData>
    <row r="1" spans="1:1" ht="15" customHeight="1" x14ac:dyDescent="0.25">
      <c r="A1" s="20" t="s">
        <v>1</v>
      </c>
    </row>
    <row r="2" spans="1:1" ht="15" customHeight="1" x14ac:dyDescent="0.25">
      <c r="A2" s="21">
        <v>4.3</v>
      </c>
    </row>
    <row r="3" spans="1:1" ht="15" customHeight="1" x14ac:dyDescent="0.25">
      <c r="A3" s="22">
        <v>4.4000000000000004</v>
      </c>
    </row>
    <row r="4" spans="1:1" ht="15" customHeight="1" x14ac:dyDescent="0.25">
      <c r="A4" s="22">
        <v>4.5</v>
      </c>
    </row>
    <row r="5" spans="1:1" ht="15" customHeight="1" x14ac:dyDescent="0.25">
      <c r="A5" s="22">
        <v>4.5999999999999996</v>
      </c>
    </row>
    <row r="6" spans="1:1" ht="15" customHeight="1" x14ac:dyDescent="0.25">
      <c r="A6" s="22">
        <v>4.7</v>
      </c>
    </row>
    <row r="7" spans="1:1" ht="15" customHeight="1" x14ac:dyDescent="0.25">
      <c r="A7" s="22">
        <v>4.8</v>
      </c>
    </row>
    <row r="8" spans="1:1" ht="15" customHeight="1" x14ac:dyDescent="0.25">
      <c r="A8" s="22">
        <v>4.9000000000000004</v>
      </c>
    </row>
    <row r="9" spans="1:1" ht="15" customHeight="1" x14ac:dyDescent="0.25">
      <c r="A9" s="22">
        <v>5</v>
      </c>
    </row>
    <row r="10" spans="1:1" ht="15" customHeight="1" x14ac:dyDescent="0.25">
      <c r="A10" s="22">
        <v>5.0999999999999996</v>
      </c>
    </row>
    <row r="11" spans="1:1" ht="15" customHeight="1" x14ac:dyDescent="0.25">
      <c r="A11" s="22">
        <v>5.2</v>
      </c>
    </row>
    <row r="12" spans="1:1" ht="15" customHeight="1" x14ac:dyDescent="0.25">
      <c r="A12" s="22">
        <v>5.4</v>
      </c>
    </row>
    <row r="13" spans="1:1" ht="15" customHeight="1" x14ac:dyDescent="0.25">
      <c r="A13" s="22">
        <v>5.5</v>
      </c>
    </row>
    <row r="14" spans="1:1" ht="15" customHeight="1" x14ac:dyDescent="0.25">
      <c r="A14" s="22">
        <v>5.6</v>
      </c>
    </row>
    <row r="15" spans="1:1" ht="15" customHeight="1" x14ac:dyDescent="0.25">
      <c r="A15" s="22">
        <v>5.7</v>
      </c>
    </row>
    <row r="16" spans="1:1" ht="15" customHeight="1" x14ac:dyDescent="0.25">
      <c r="A16" s="22">
        <v>5.8</v>
      </c>
    </row>
    <row r="17" spans="1:1" ht="15" customHeight="1" x14ac:dyDescent="0.25">
      <c r="A17" s="22">
        <v>5.9</v>
      </c>
    </row>
    <row r="18" spans="1:1" ht="15" customHeight="1" x14ac:dyDescent="0.25">
      <c r="A18" s="22">
        <v>6</v>
      </c>
    </row>
    <row r="19" spans="1:1" ht="15" customHeight="1" x14ac:dyDescent="0.25">
      <c r="A19" s="22">
        <v>6.1</v>
      </c>
    </row>
    <row r="20" spans="1:1" ht="15" customHeight="1" x14ac:dyDescent="0.25">
      <c r="A20" s="22">
        <v>6.2</v>
      </c>
    </row>
    <row r="21" spans="1:1" ht="15" customHeight="1" x14ac:dyDescent="0.25">
      <c r="A21" s="22">
        <v>6.3</v>
      </c>
    </row>
    <row r="22" spans="1:1" ht="15" customHeight="1" x14ac:dyDescent="0.25">
      <c r="A22" s="22">
        <v>6.4</v>
      </c>
    </row>
    <row r="23" spans="1:1" ht="15" customHeight="1" x14ac:dyDescent="0.25">
      <c r="A23" s="22">
        <v>6.5</v>
      </c>
    </row>
    <row r="24" spans="1:1" ht="15" customHeight="1" x14ac:dyDescent="0.25">
      <c r="A24" s="22">
        <v>6.6</v>
      </c>
    </row>
    <row r="25" spans="1:1" ht="15" customHeight="1" x14ac:dyDescent="0.25">
      <c r="A25" s="22">
        <v>6.7</v>
      </c>
    </row>
    <row r="26" spans="1:1" ht="15" customHeight="1" x14ac:dyDescent="0.25">
      <c r="A26" s="22">
        <v>6.8</v>
      </c>
    </row>
    <row r="27" spans="1:1" ht="15" customHeight="1" x14ac:dyDescent="0.25">
      <c r="A27" s="22">
        <v>6.9</v>
      </c>
    </row>
    <row r="28" spans="1:1" ht="15" customHeight="1" x14ac:dyDescent="0.25">
      <c r="A28" s="22">
        <v>7</v>
      </c>
    </row>
    <row r="29" spans="1:1" ht="13.2" x14ac:dyDescent="0.25">
      <c r="A29" s="22">
        <v>7.1</v>
      </c>
    </row>
    <row r="30" spans="1:1" ht="13.2" x14ac:dyDescent="0.25">
      <c r="A30" s="22">
        <v>7.2</v>
      </c>
    </row>
    <row r="31" spans="1:1" ht="13.2" x14ac:dyDescent="0.25">
      <c r="A31" s="22">
        <v>7.4</v>
      </c>
    </row>
    <row r="32" spans="1:1" ht="13.2" x14ac:dyDescent="0.25">
      <c r="A32" s="22">
        <v>7.7</v>
      </c>
    </row>
    <row r="33" spans="1:1" ht="13.2" x14ac:dyDescent="0.25">
      <c r="A33" s="22">
        <v>7.9</v>
      </c>
    </row>
    <row r="34" spans="1:1" ht="13.2" x14ac:dyDescent="0.25">
      <c r="A34" s="23" t="s">
        <v>21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0"/>
  <sheetViews>
    <sheetView tabSelected="1" workbookViewId="0">
      <selection activeCell="K2" sqref="K2"/>
    </sheetView>
  </sheetViews>
  <sheetFormatPr defaultColWidth="14.44140625" defaultRowHeight="15" customHeight="1" x14ac:dyDescent="0.25"/>
  <cols>
    <col min="1" max="6" width="14.44140625" customWidth="1"/>
    <col min="11" max="11" width="6.44140625" bestFit="1" customWidth="1"/>
    <col min="30" max="30" width="12.21875" bestFit="1" customWidth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4" t="s">
        <v>11</v>
      </c>
      <c r="AD1" s="4" t="s">
        <v>5</v>
      </c>
    </row>
    <row r="2" spans="1:30" ht="15.75" customHeight="1" x14ac:dyDescent="0.3">
      <c r="A2" s="5">
        <v>1</v>
      </c>
      <c r="B2" s="5">
        <v>6.2</v>
      </c>
      <c r="C2" s="5">
        <v>2.8</v>
      </c>
      <c r="D2" s="5">
        <v>4.8</v>
      </c>
      <c r="E2" s="5">
        <v>1.8</v>
      </c>
      <c r="F2" s="9">
        <f>VLOOKUP($B2, $C$56:$E$58, 3, TRUE)+VLOOKUP($C2, $C$60:$E$62, 3, TRUE)+VLOOKUP($D2, $C$64:$E$66, 3, TRUE)+VLOOKUP($E2, $C$68:$E$70, 3, TRUE)</f>
        <v>57.881119265896466</v>
      </c>
      <c r="G2" s="9">
        <f>VLOOKUP($B2, $C$73:$E$75, 3, TRUE)+VLOOKUP($C2, $C$77:$E$79, 3, TRUE)+VLOOKUP($D2, $C$81:$E$83, 3, TRUE)+VLOOKUP($E2, $C$85:$E$87, 3, TRUE)</f>
        <v>25.659937668699651</v>
      </c>
      <c r="H2" s="9">
        <f>VLOOKUP($B2,$C$90:$E$92, 3, TRUE)+VLOOKUP($C2, $C$94:$E$96, 3, TRUE)+VLOOKUP($D2, $C$98:$E$100, 3, TRUE)+VLOOKUP($E2, $C$102:$E$104, 3, TRUE)</f>
        <v>36</v>
      </c>
      <c r="I2" s="9">
        <f t="shared" ref="I2:I51" si="0">MAX(F2:H2)</f>
        <v>57.881119265896466</v>
      </c>
      <c r="J2" s="9" t="str" cm="1">
        <f t="array" ref="J2">_xlfn.IFS(I2=F2,"Iris-virginica", I2=G2, "Iris-setosa", I2=H2, "Iris-versicolor")</f>
        <v>Iris-virginica</v>
      </c>
      <c r="K2" s="6">
        <f t="shared" ref="K2:K51" si="1">IF(J2=AD2, 1, 0)</f>
        <v>1</v>
      </c>
      <c r="M2" s="7" t="s">
        <v>13</v>
      </c>
      <c r="N2" s="8">
        <f>COUNTIF(Test!K2:K51, "=1")/COUNTA(Test!A2:A51)</f>
        <v>0.98</v>
      </c>
      <c r="AD2" s="4" t="s">
        <v>12</v>
      </c>
    </row>
    <row r="3" spans="1:30" ht="15.75" customHeight="1" x14ac:dyDescent="0.3">
      <c r="A3" s="5">
        <v>2</v>
      </c>
      <c r="B3" s="5">
        <v>6.8</v>
      </c>
      <c r="C3" s="5">
        <v>3.2</v>
      </c>
      <c r="D3" s="5">
        <v>5.9</v>
      </c>
      <c r="E3" s="5">
        <v>2.2999999999999998</v>
      </c>
      <c r="F3" s="9">
        <f t="shared" ref="F3:F51" si="2">VLOOKUP($B3, $C$56:$E$58, 3, TRUE)+VLOOKUP($C3, $C$60:$E$62, 3, TRUE)+VLOOKUP($D3, $C$64:$E$66, 3, TRUE)+VLOOKUP($E3, $C$68:$E$70, 3, TRUE)</f>
        <v>60.153846701754063</v>
      </c>
      <c r="G3" s="9">
        <f t="shared" ref="G3:G51" si="3">VLOOKUP($B3, $C$73:$E$75, 3, TRUE)+VLOOKUP($C3, $C$77:$E$79, 3, TRUE)+VLOOKUP($D3, $C$81:$E$83, 3, TRUE)+VLOOKUP($E3, $C$85:$E$87, 3, TRUE)</f>
        <v>31.409937760252387</v>
      </c>
      <c r="H3" s="9">
        <f t="shared" ref="H3:H51" si="4">VLOOKUP($B3,$C$90:$E$92, 3, TRUE)+VLOOKUP($C3, $C$94:$E$96, 3, TRUE)+VLOOKUP($D3, $C$98:$E$100, 3, TRUE)+VLOOKUP($E3, $C$102:$E$104, 3, TRUE)</f>
        <v>27</v>
      </c>
      <c r="I3" s="9">
        <f t="shared" si="0"/>
        <v>60.153846701754063</v>
      </c>
      <c r="J3" s="9" t="str" cm="1">
        <f t="array" ref="J3">_xlfn.IFS(I3=F3,"Iris-virginica", I3=G3, "Iris-setosa", I3=H3, "Iris-versicolor")</f>
        <v>Iris-virginica</v>
      </c>
      <c r="K3" s="6">
        <f t="shared" si="1"/>
        <v>1</v>
      </c>
      <c r="AD3" s="4" t="s">
        <v>12</v>
      </c>
    </row>
    <row r="4" spans="1:30" ht="15.75" customHeight="1" x14ac:dyDescent="0.3">
      <c r="A4" s="5">
        <v>3</v>
      </c>
      <c r="B4" s="5">
        <v>6.5</v>
      </c>
      <c r="C4" s="5">
        <v>2.8</v>
      </c>
      <c r="D4" s="5">
        <v>4.5999999999999996</v>
      </c>
      <c r="E4" s="5">
        <v>1.5</v>
      </c>
      <c r="F4" s="9">
        <f t="shared" si="2"/>
        <v>30.000000366210948</v>
      </c>
      <c r="G4" s="9">
        <f t="shared" si="3"/>
        <v>31.695652098282523</v>
      </c>
      <c r="H4" s="9">
        <f t="shared" si="4"/>
        <v>36</v>
      </c>
      <c r="I4" s="9">
        <f t="shared" si="0"/>
        <v>36</v>
      </c>
      <c r="J4" s="9" t="str" cm="1">
        <f t="array" ref="J4">_xlfn.IFS(I4=F4,"Iris-virginica", I4=G4, "Iris-setosa", I4=H4, "Iris-versicolor")</f>
        <v>Iris-versicolor</v>
      </c>
      <c r="K4" s="6">
        <f t="shared" si="1"/>
        <v>1</v>
      </c>
      <c r="AD4" s="4" t="s">
        <v>15</v>
      </c>
    </row>
    <row r="5" spans="1:30" ht="15.75" customHeight="1" x14ac:dyDescent="0.3">
      <c r="A5" s="5">
        <v>4</v>
      </c>
      <c r="B5" s="5">
        <v>5.7</v>
      </c>
      <c r="C5" s="5">
        <v>2.5</v>
      </c>
      <c r="D5" s="5">
        <v>5</v>
      </c>
      <c r="E5" s="5">
        <v>2</v>
      </c>
      <c r="F5" s="9">
        <f t="shared" si="2"/>
        <v>53.8811190461699</v>
      </c>
      <c r="G5" s="9">
        <f t="shared" si="3"/>
        <v>19.964285570417129</v>
      </c>
      <c r="H5" s="9">
        <f t="shared" si="4"/>
        <v>28</v>
      </c>
      <c r="I5" s="9">
        <f t="shared" si="0"/>
        <v>53.8811190461699</v>
      </c>
      <c r="J5" s="9" t="str" cm="1">
        <f t="array" ref="J5">_xlfn.IFS(I5=F5,"Iris-virginica", I5=G5, "Iris-setosa", I5=H5, "Iris-versicolor")</f>
        <v>Iris-virginica</v>
      </c>
      <c r="K5" s="6">
        <f t="shared" si="1"/>
        <v>1</v>
      </c>
      <c r="AD5" s="4" t="s">
        <v>12</v>
      </c>
    </row>
    <row r="6" spans="1:30" ht="15.75" customHeight="1" x14ac:dyDescent="0.3">
      <c r="A6" s="5">
        <v>5</v>
      </c>
      <c r="B6" s="5">
        <v>7.2</v>
      </c>
      <c r="C6" s="5">
        <v>3.2</v>
      </c>
      <c r="D6" s="5">
        <v>6</v>
      </c>
      <c r="E6" s="5">
        <v>1.8</v>
      </c>
      <c r="F6" s="9">
        <f t="shared" si="2"/>
        <v>60.153846701754063</v>
      </c>
      <c r="G6" s="9">
        <f t="shared" si="3"/>
        <v>31.409937760252387</v>
      </c>
      <c r="H6" s="9">
        <f t="shared" si="4"/>
        <v>27</v>
      </c>
      <c r="I6" s="9">
        <f t="shared" si="0"/>
        <v>60.153846701754063</v>
      </c>
      <c r="J6" s="9" t="str" cm="1">
        <f t="array" ref="J6">_xlfn.IFS(I6=F6,"Iris-virginica", I6=G6, "Iris-setosa", I6=H6, "Iris-versicolor")</f>
        <v>Iris-virginica</v>
      </c>
      <c r="K6" s="6">
        <f t="shared" si="1"/>
        <v>1</v>
      </c>
      <c r="AD6" s="4" t="s">
        <v>12</v>
      </c>
    </row>
    <row r="7" spans="1:30" ht="15.75" customHeight="1" x14ac:dyDescent="0.3">
      <c r="A7" s="5">
        <v>6</v>
      </c>
      <c r="B7" s="5">
        <v>5.7</v>
      </c>
      <c r="C7" s="5">
        <v>3</v>
      </c>
      <c r="D7" s="5">
        <v>4.2</v>
      </c>
      <c r="E7" s="5">
        <v>1.2</v>
      </c>
      <c r="F7" s="9">
        <f t="shared" si="2"/>
        <v>34.727273076837719</v>
      </c>
      <c r="G7" s="9">
        <f t="shared" si="3"/>
        <v>25.945652006729787</v>
      </c>
      <c r="H7" s="9">
        <f t="shared" si="4"/>
        <v>38</v>
      </c>
      <c r="I7" s="9">
        <f t="shared" si="0"/>
        <v>38</v>
      </c>
      <c r="J7" s="9" t="str" cm="1">
        <f t="array" ref="J7">_xlfn.IFS(I7=F7,"Iris-virginica", I7=G7, "Iris-setosa", I7=H7, "Iris-versicolor")</f>
        <v>Iris-versicolor</v>
      </c>
      <c r="K7" s="6">
        <f t="shared" si="1"/>
        <v>1</v>
      </c>
      <c r="AD7" s="4" t="s">
        <v>15</v>
      </c>
    </row>
    <row r="8" spans="1:30" ht="15.75" customHeight="1" x14ac:dyDescent="0.3">
      <c r="A8" s="5">
        <v>7</v>
      </c>
      <c r="B8" s="5">
        <v>5.9</v>
      </c>
      <c r="C8" s="5">
        <v>3</v>
      </c>
      <c r="D8" s="5">
        <v>5.0999999999999996</v>
      </c>
      <c r="E8" s="5">
        <v>1.8</v>
      </c>
      <c r="F8" s="9">
        <f t="shared" si="2"/>
        <v>64.881119412380841</v>
      </c>
      <c r="G8" s="9">
        <f t="shared" si="3"/>
        <v>25.659937668699651</v>
      </c>
      <c r="H8" s="9">
        <f t="shared" si="4"/>
        <v>29</v>
      </c>
      <c r="I8" s="9">
        <f t="shared" si="0"/>
        <v>64.881119412380841</v>
      </c>
      <c r="J8" s="9" t="str" cm="1">
        <f t="array" ref="J8">_xlfn.IFS(I8=F8,"Iris-virginica", I8=G8, "Iris-setosa", I8=H8, "Iris-versicolor")</f>
        <v>Iris-virginica</v>
      </c>
      <c r="K8" s="6">
        <f t="shared" si="1"/>
        <v>1</v>
      </c>
      <c r="AD8" s="4" t="s">
        <v>12</v>
      </c>
    </row>
    <row r="9" spans="1:30" ht="15.75" customHeight="1" x14ac:dyDescent="0.3">
      <c r="A9" s="5">
        <v>8</v>
      </c>
      <c r="B9" s="5">
        <v>6.4</v>
      </c>
      <c r="C9" s="5">
        <v>2.8</v>
      </c>
      <c r="D9" s="5">
        <v>5.6</v>
      </c>
      <c r="E9" s="5">
        <v>2.2000000000000002</v>
      </c>
      <c r="F9" s="9">
        <f t="shared" si="2"/>
        <v>64.881119412380841</v>
      </c>
      <c r="G9" s="9">
        <f t="shared" si="3"/>
        <v>25.659937668699651</v>
      </c>
      <c r="H9" s="9">
        <f t="shared" si="4"/>
        <v>29</v>
      </c>
      <c r="I9" s="9">
        <f t="shared" si="0"/>
        <v>64.881119412380841</v>
      </c>
      <c r="J9" s="9" t="str" cm="1">
        <f t="array" ref="J9">_xlfn.IFS(I9=F9,"Iris-virginica", I9=G9, "Iris-setosa", I9=H9, "Iris-versicolor")</f>
        <v>Iris-virginica</v>
      </c>
      <c r="K9" s="6">
        <f t="shared" si="1"/>
        <v>1</v>
      </c>
      <c r="AD9" s="4" t="s">
        <v>12</v>
      </c>
    </row>
    <row r="10" spans="1:30" ht="15.75" customHeight="1" x14ac:dyDescent="0.3">
      <c r="A10" s="5">
        <v>9</v>
      </c>
      <c r="B10" s="5">
        <v>6.5</v>
      </c>
      <c r="C10" s="5">
        <v>3</v>
      </c>
      <c r="D10" s="5">
        <v>5.5</v>
      </c>
      <c r="E10" s="5">
        <v>1.8</v>
      </c>
      <c r="F10" s="9">
        <f t="shared" si="2"/>
        <v>60.153846701754063</v>
      </c>
      <c r="G10" s="9">
        <f t="shared" si="3"/>
        <v>31.409937760252387</v>
      </c>
      <c r="H10" s="9">
        <f t="shared" si="4"/>
        <v>27</v>
      </c>
      <c r="I10" s="9">
        <f t="shared" si="0"/>
        <v>60.153846701754063</v>
      </c>
      <c r="J10" s="9" t="str" cm="1">
        <f t="array" ref="J10">_xlfn.IFS(I10=F10,"Iris-virginica", I10=G10, "Iris-setosa", I10=H10, "Iris-versicolor")</f>
        <v>Iris-virginica</v>
      </c>
      <c r="K10" s="6">
        <f t="shared" si="1"/>
        <v>1</v>
      </c>
      <c r="AD10" s="4" t="s">
        <v>12</v>
      </c>
    </row>
    <row r="11" spans="1:30" ht="15.75" customHeight="1" x14ac:dyDescent="0.3">
      <c r="A11" s="5">
        <v>10</v>
      </c>
      <c r="B11" s="5">
        <v>5.4</v>
      </c>
      <c r="C11" s="5">
        <v>3.4</v>
      </c>
      <c r="D11" s="5">
        <v>1.5</v>
      </c>
      <c r="E11" s="5">
        <v>0.4</v>
      </c>
      <c r="F11" s="9">
        <f t="shared" si="2"/>
        <v>42.727272710626778</v>
      </c>
      <c r="G11" s="9">
        <f t="shared" si="3"/>
        <v>60.249999908447265</v>
      </c>
      <c r="H11" s="9">
        <f t="shared" si="4"/>
        <v>37</v>
      </c>
      <c r="I11" s="9">
        <f t="shared" si="0"/>
        <v>60.249999908447265</v>
      </c>
      <c r="J11" s="9" t="str" cm="1">
        <f t="array" ref="J11">_xlfn.IFS(I11=F11,"Iris-virginica", I11=G11, "Iris-setosa", I11=H11, "Iris-versicolor")</f>
        <v>Iris-setosa</v>
      </c>
      <c r="K11" s="6">
        <f t="shared" si="1"/>
        <v>1</v>
      </c>
      <c r="AD11" s="4" t="s">
        <v>14</v>
      </c>
    </row>
    <row r="12" spans="1:30" ht="15.75" customHeight="1" x14ac:dyDescent="0.3">
      <c r="A12" s="5">
        <v>11</v>
      </c>
      <c r="B12" s="5">
        <v>6.7</v>
      </c>
      <c r="C12" s="5">
        <v>3.3</v>
      </c>
      <c r="D12" s="5">
        <v>5.7</v>
      </c>
      <c r="E12" s="5">
        <v>2.5</v>
      </c>
      <c r="F12" s="9">
        <f t="shared" si="2"/>
        <v>60.153846701754063</v>
      </c>
      <c r="G12" s="9">
        <f t="shared" si="3"/>
        <v>31.409937760252387</v>
      </c>
      <c r="H12" s="9">
        <f t="shared" si="4"/>
        <v>27</v>
      </c>
      <c r="I12" s="9">
        <f t="shared" si="0"/>
        <v>60.153846701754063</v>
      </c>
      <c r="J12" s="9" t="str" cm="1">
        <f t="array" ref="J12">_xlfn.IFS(I12=F12,"Iris-virginica", I12=G12, "Iris-setosa", I12=H12, "Iris-versicolor")</f>
        <v>Iris-virginica</v>
      </c>
      <c r="K12" s="6">
        <f t="shared" si="1"/>
        <v>1</v>
      </c>
      <c r="AD12" s="4" t="s">
        <v>12</v>
      </c>
    </row>
    <row r="13" spans="1:30" ht="15.75" customHeight="1" x14ac:dyDescent="0.3">
      <c r="A13" s="5">
        <v>12</v>
      </c>
      <c r="B13" s="5">
        <v>6.4</v>
      </c>
      <c r="C13" s="5">
        <v>3.2</v>
      </c>
      <c r="D13" s="5">
        <v>4.5</v>
      </c>
      <c r="E13" s="5">
        <v>1.5</v>
      </c>
      <c r="F13" s="9">
        <f t="shared" si="2"/>
        <v>34.727273076837719</v>
      </c>
      <c r="G13" s="9">
        <f t="shared" si="3"/>
        <v>25.945652006729787</v>
      </c>
      <c r="H13" s="9">
        <f t="shared" si="4"/>
        <v>38</v>
      </c>
      <c r="I13" s="9">
        <f t="shared" si="0"/>
        <v>38</v>
      </c>
      <c r="J13" s="9" t="str" cm="1">
        <f t="array" ref="J13">_xlfn.IFS(I13=F13,"Iris-virginica", I13=G13, "Iris-setosa", I13=H13, "Iris-versicolor")</f>
        <v>Iris-versicolor</v>
      </c>
      <c r="K13" s="6">
        <f t="shared" si="1"/>
        <v>1</v>
      </c>
      <c r="AD13" s="4" t="s">
        <v>15</v>
      </c>
    </row>
    <row r="14" spans="1:30" ht="15.75" customHeight="1" x14ac:dyDescent="0.3">
      <c r="A14" s="5">
        <v>13</v>
      </c>
      <c r="B14" s="5">
        <v>5.0999999999999996</v>
      </c>
      <c r="C14" s="5">
        <v>3.7</v>
      </c>
      <c r="D14" s="5">
        <v>1.5</v>
      </c>
      <c r="E14" s="5">
        <v>0.4</v>
      </c>
      <c r="F14" s="9">
        <f t="shared" si="2"/>
        <v>42.727272710626778</v>
      </c>
      <c r="G14" s="9">
        <f t="shared" si="3"/>
        <v>60.249999908447265</v>
      </c>
      <c r="H14" s="9">
        <f t="shared" si="4"/>
        <v>37</v>
      </c>
      <c r="I14" s="9">
        <f t="shared" si="0"/>
        <v>60.249999908447265</v>
      </c>
      <c r="J14" s="9" t="str" cm="1">
        <f t="array" ref="J14">_xlfn.IFS(I14=F14,"Iris-virginica", I14=G14, "Iris-setosa", I14=H14, "Iris-versicolor")</f>
        <v>Iris-setosa</v>
      </c>
      <c r="K14" s="6">
        <f t="shared" si="1"/>
        <v>1</v>
      </c>
      <c r="AD14" s="4" t="s">
        <v>14</v>
      </c>
    </row>
    <row r="15" spans="1:30" ht="15.75" customHeight="1" x14ac:dyDescent="0.3">
      <c r="A15" s="5">
        <v>14</v>
      </c>
      <c r="B15" s="5">
        <v>6.3</v>
      </c>
      <c r="C15" s="5">
        <v>3.3</v>
      </c>
      <c r="D15" s="5">
        <v>4.7</v>
      </c>
      <c r="E15" s="5">
        <v>1.6</v>
      </c>
      <c r="F15" s="9">
        <f t="shared" si="2"/>
        <v>34.727273076837719</v>
      </c>
      <c r="G15" s="9">
        <f t="shared" si="3"/>
        <v>25.945652006729787</v>
      </c>
      <c r="H15" s="9">
        <f t="shared" si="4"/>
        <v>38</v>
      </c>
      <c r="I15" s="9">
        <f t="shared" si="0"/>
        <v>38</v>
      </c>
      <c r="J15" s="9" t="str" cm="1">
        <f t="array" ref="J15">_xlfn.IFS(I15=F15,"Iris-virginica", I15=G15, "Iris-setosa", I15=H15, "Iris-versicolor")</f>
        <v>Iris-versicolor</v>
      </c>
      <c r="K15" s="6">
        <f t="shared" si="1"/>
        <v>1</v>
      </c>
      <c r="AD15" s="4" t="s">
        <v>15</v>
      </c>
    </row>
    <row r="16" spans="1:30" ht="15.75" customHeight="1" x14ac:dyDescent="0.3">
      <c r="A16" s="5">
        <v>15</v>
      </c>
      <c r="B16" s="5">
        <v>5</v>
      </c>
      <c r="C16" s="5">
        <v>3.6</v>
      </c>
      <c r="D16" s="5">
        <v>1.4</v>
      </c>
      <c r="E16" s="5">
        <v>0.2</v>
      </c>
      <c r="F16" s="9">
        <f t="shared" si="2"/>
        <v>32</v>
      </c>
      <c r="G16" s="9">
        <f t="shared" si="3"/>
        <v>62</v>
      </c>
      <c r="H16" s="9">
        <f t="shared" si="4"/>
        <v>35</v>
      </c>
      <c r="I16" s="9">
        <f t="shared" si="0"/>
        <v>62</v>
      </c>
      <c r="J16" s="9" t="str" cm="1">
        <f t="array" ref="J16">_xlfn.IFS(I16=F16,"Iris-virginica", I16=G16, "Iris-setosa", I16=H16, "Iris-versicolor")</f>
        <v>Iris-setosa</v>
      </c>
      <c r="K16" s="6">
        <f t="shared" si="1"/>
        <v>1</v>
      </c>
      <c r="AD16" s="4" t="s">
        <v>14</v>
      </c>
    </row>
    <row r="17" spans="1:30" ht="15.75" customHeight="1" x14ac:dyDescent="0.3">
      <c r="A17" s="5">
        <v>16</v>
      </c>
      <c r="B17" s="5">
        <v>6.5</v>
      </c>
      <c r="C17" s="5">
        <v>3.2</v>
      </c>
      <c r="D17" s="5">
        <v>5.0999999999999996</v>
      </c>
      <c r="E17" s="5">
        <v>2</v>
      </c>
      <c r="F17" s="9">
        <f t="shared" si="2"/>
        <v>60.153846701754063</v>
      </c>
      <c r="G17" s="9">
        <f t="shared" si="3"/>
        <v>31.409937760252387</v>
      </c>
      <c r="H17" s="9">
        <f t="shared" si="4"/>
        <v>27</v>
      </c>
      <c r="I17" s="9">
        <f t="shared" si="0"/>
        <v>60.153846701754063</v>
      </c>
      <c r="J17" s="9" t="str" cm="1">
        <f t="array" ref="J17">_xlfn.IFS(I17=F17,"Iris-virginica", I17=G17, "Iris-setosa", I17=H17, "Iris-versicolor")</f>
        <v>Iris-virginica</v>
      </c>
      <c r="K17" s="6">
        <f t="shared" si="1"/>
        <v>1</v>
      </c>
      <c r="AD17" s="4" t="s">
        <v>12</v>
      </c>
    </row>
    <row r="18" spans="1:30" ht="15.75" customHeight="1" x14ac:dyDescent="0.3">
      <c r="A18" s="5">
        <v>17</v>
      </c>
      <c r="B18" s="5">
        <v>5.5</v>
      </c>
      <c r="C18" s="5">
        <v>3.5</v>
      </c>
      <c r="D18" s="5">
        <v>1.3</v>
      </c>
      <c r="E18" s="5">
        <v>0.2</v>
      </c>
      <c r="F18" s="9">
        <f t="shared" si="2"/>
        <v>42.727272710626778</v>
      </c>
      <c r="G18" s="9">
        <f t="shared" si="3"/>
        <v>60.249999908447265</v>
      </c>
      <c r="H18" s="9">
        <f t="shared" si="4"/>
        <v>37</v>
      </c>
      <c r="I18" s="9">
        <f t="shared" si="0"/>
        <v>60.249999908447265</v>
      </c>
      <c r="J18" s="9" t="str" cm="1">
        <f t="array" ref="J18">_xlfn.IFS(I18=F18,"Iris-virginica", I18=G18, "Iris-setosa", I18=H18, "Iris-versicolor")</f>
        <v>Iris-setosa</v>
      </c>
      <c r="K18" s="6">
        <f t="shared" si="1"/>
        <v>1</v>
      </c>
      <c r="AD18" s="4" t="s">
        <v>14</v>
      </c>
    </row>
    <row r="19" spans="1:30" ht="15.75" customHeight="1" x14ac:dyDescent="0.3">
      <c r="A19" s="5">
        <v>18</v>
      </c>
      <c r="B19" s="5">
        <v>5.9</v>
      </c>
      <c r="C19" s="5">
        <v>3</v>
      </c>
      <c r="D19" s="5">
        <v>4.2</v>
      </c>
      <c r="E19" s="5">
        <v>1.5</v>
      </c>
      <c r="F19" s="9">
        <f t="shared" si="2"/>
        <v>34.727273076837719</v>
      </c>
      <c r="G19" s="9">
        <f t="shared" si="3"/>
        <v>25.945652006729787</v>
      </c>
      <c r="H19" s="9">
        <f t="shared" si="4"/>
        <v>38</v>
      </c>
      <c r="I19" s="9">
        <f t="shared" si="0"/>
        <v>38</v>
      </c>
      <c r="J19" s="9" t="str" cm="1">
        <f t="array" ref="J19">_xlfn.IFS(I19=F19,"Iris-virginica", I19=G19, "Iris-setosa", I19=H19, "Iris-versicolor")</f>
        <v>Iris-versicolor</v>
      </c>
      <c r="K19" s="6">
        <f t="shared" si="1"/>
        <v>1</v>
      </c>
      <c r="AD19" s="4" t="s">
        <v>15</v>
      </c>
    </row>
    <row r="20" spans="1:30" ht="15.75" customHeight="1" x14ac:dyDescent="0.3">
      <c r="A20" s="5">
        <v>19</v>
      </c>
      <c r="B20" s="5">
        <v>4.9000000000000004</v>
      </c>
      <c r="C20" s="5">
        <v>3.1</v>
      </c>
      <c r="D20" s="5">
        <v>1.5</v>
      </c>
      <c r="E20" s="5">
        <v>0.1</v>
      </c>
      <c r="F20" s="9">
        <f t="shared" si="2"/>
        <v>43.000000366210948</v>
      </c>
      <c r="G20" s="9">
        <f t="shared" si="3"/>
        <v>48.695652098282523</v>
      </c>
      <c r="H20" s="9">
        <f t="shared" si="4"/>
        <v>37</v>
      </c>
      <c r="I20" s="9">
        <f t="shared" si="0"/>
        <v>48.695652098282523</v>
      </c>
      <c r="J20" s="9" t="str" cm="1">
        <f t="array" ref="J20">_xlfn.IFS(I20=F20,"Iris-virginica", I20=G20, "Iris-setosa", I20=H20, "Iris-versicolor")</f>
        <v>Iris-setosa</v>
      </c>
      <c r="K20" s="6">
        <f t="shared" si="1"/>
        <v>1</v>
      </c>
      <c r="AD20" s="4" t="s">
        <v>14</v>
      </c>
    </row>
    <row r="21" spans="1:30" ht="15.75" customHeight="1" x14ac:dyDescent="0.3">
      <c r="A21" s="5">
        <v>20</v>
      </c>
      <c r="B21" s="5">
        <v>5</v>
      </c>
      <c r="C21" s="5">
        <v>3.4</v>
      </c>
      <c r="D21" s="5">
        <v>1.5</v>
      </c>
      <c r="E21" s="5">
        <v>0.2</v>
      </c>
      <c r="F21" s="9">
        <f t="shared" si="2"/>
        <v>32</v>
      </c>
      <c r="G21" s="9">
        <f t="shared" si="3"/>
        <v>62</v>
      </c>
      <c r="H21" s="9">
        <f t="shared" si="4"/>
        <v>35</v>
      </c>
      <c r="I21" s="9">
        <f t="shared" si="0"/>
        <v>62</v>
      </c>
      <c r="J21" s="9" t="str" cm="1">
        <f t="array" ref="J21">_xlfn.IFS(I21=F21,"Iris-virginica", I21=G21, "Iris-setosa", I21=H21, "Iris-versicolor")</f>
        <v>Iris-setosa</v>
      </c>
      <c r="K21" s="6">
        <f t="shared" si="1"/>
        <v>1</v>
      </c>
      <c r="AD21" s="4" t="s">
        <v>14</v>
      </c>
    </row>
    <row r="22" spans="1:30" ht="15.75" customHeight="1" x14ac:dyDescent="0.3">
      <c r="A22" s="5">
        <v>21</v>
      </c>
      <c r="B22" s="5">
        <v>4.5999999999999996</v>
      </c>
      <c r="C22" s="5">
        <v>3.2</v>
      </c>
      <c r="D22" s="5">
        <v>1.4</v>
      </c>
      <c r="E22" s="5">
        <v>0.2</v>
      </c>
      <c r="F22" s="9">
        <f t="shared" si="2"/>
        <v>43.000000366210948</v>
      </c>
      <c r="G22" s="9">
        <f t="shared" si="3"/>
        <v>48.695652098282523</v>
      </c>
      <c r="H22" s="9">
        <f t="shared" si="4"/>
        <v>37</v>
      </c>
      <c r="I22" s="9">
        <f t="shared" si="0"/>
        <v>48.695652098282523</v>
      </c>
      <c r="J22" s="9" t="str" cm="1">
        <f t="array" ref="J22">_xlfn.IFS(I22=F22,"Iris-virginica", I22=G22, "Iris-setosa", I22=H22, "Iris-versicolor")</f>
        <v>Iris-setosa</v>
      </c>
      <c r="K22" s="6">
        <f t="shared" si="1"/>
        <v>1</v>
      </c>
      <c r="AD22" s="4" t="s">
        <v>14</v>
      </c>
    </row>
    <row r="23" spans="1:30" ht="15.75" customHeight="1" x14ac:dyDescent="0.3">
      <c r="A23" s="5">
        <v>22</v>
      </c>
      <c r="B23" s="5">
        <v>5</v>
      </c>
      <c r="C23" s="5">
        <v>2</v>
      </c>
      <c r="D23" s="5">
        <v>3.5</v>
      </c>
      <c r="E23" s="5">
        <v>1</v>
      </c>
      <c r="F23" s="9">
        <f t="shared" si="2"/>
        <v>13</v>
      </c>
      <c r="G23" s="9">
        <f t="shared" si="3"/>
        <v>22</v>
      </c>
      <c r="H23" s="9">
        <f t="shared" si="4"/>
        <v>35</v>
      </c>
      <c r="I23" s="9">
        <f t="shared" si="0"/>
        <v>35</v>
      </c>
      <c r="J23" s="9" t="str" cm="1">
        <f t="array" ref="J23">_xlfn.IFS(I23=F23,"Iris-virginica", I23=G23, "Iris-setosa", I23=H23, "Iris-versicolor")</f>
        <v>Iris-versicolor</v>
      </c>
      <c r="K23" s="6">
        <f t="shared" si="1"/>
        <v>1</v>
      </c>
      <c r="AD23" s="4" t="s">
        <v>15</v>
      </c>
    </row>
    <row r="24" spans="1:30" ht="15.75" customHeight="1" x14ac:dyDescent="0.3">
      <c r="A24" s="5">
        <v>23</v>
      </c>
      <c r="B24" s="5">
        <v>7.2</v>
      </c>
      <c r="C24" s="5">
        <v>3</v>
      </c>
      <c r="D24" s="5">
        <v>5.8</v>
      </c>
      <c r="E24" s="5">
        <v>1.6</v>
      </c>
      <c r="F24" s="9">
        <f t="shared" si="2"/>
        <v>37.000000512695323</v>
      </c>
      <c r="G24" s="9">
        <f t="shared" si="3"/>
        <v>30.695652098282523</v>
      </c>
      <c r="H24" s="9">
        <f t="shared" si="4"/>
        <v>29</v>
      </c>
      <c r="I24" s="9">
        <f t="shared" si="0"/>
        <v>37.000000512695323</v>
      </c>
      <c r="J24" s="9" t="str" cm="1">
        <f t="array" ref="J24">_xlfn.IFS(I24=F24,"Iris-virginica", I24=G24, "Iris-setosa", I24=H24, "Iris-versicolor")</f>
        <v>Iris-virginica</v>
      </c>
      <c r="K24" s="6">
        <f t="shared" si="1"/>
        <v>1</v>
      </c>
      <c r="AD24" s="4" t="s">
        <v>12</v>
      </c>
    </row>
    <row r="25" spans="1:30" ht="15.75" customHeight="1" x14ac:dyDescent="0.3">
      <c r="A25" s="5">
        <v>24</v>
      </c>
      <c r="B25" s="5">
        <v>6.7</v>
      </c>
      <c r="C25" s="5">
        <v>2.5</v>
      </c>
      <c r="D25" s="5">
        <v>5.8</v>
      </c>
      <c r="E25" s="5">
        <v>1.8</v>
      </c>
      <c r="F25" s="9">
        <f t="shared" si="2"/>
        <v>49.153846335543122</v>
      </c>
      <c r="G25" s="9">
        <f t="shared" si="3"/>
        <v>25.714285661969864</v>
      </c>
      <c r="H25" s="9">
        <f t="shared" si="4"/>
        <v>26</v>
      </c>
      <c r="I25" s="9">
        <f t="shared" si="0"/>
        <v>49.153846335543122</v>
      </c>
      <c r="J25" s="9" t="str" cm="1">
        <f t="array" ref="J25">_xlfn.IFS(I25=F25,"Iris-virginica", I25=G25, "Iris-setosa", I25=H25, "Iris-versicolor")</f>
        <v>Iris-virginica</v>
      </c>
      <c r="K25" s="6">
        <f t="shared" si="1"/>
        <v>1</v>
      </c>
      <c r="AD25" s="4" t="s">
        <v>12</v>
      </c>
    </row>
    <row r="26" spans="1:30" ht="15.75" customHeight="1" x14ac:dyDescent="0.3">
      <c r="A26" s="5">
        <v>25</v>
      </c>
      <c r="B26" s="5">
        <v>5.5</v>
      </c>
      <c r="C26" s="5">
        <v>2.6</v>
      </c>
      <c r="D26" s="5">
        <v>4.4000000000000004</v>
      </c>
      <c r="E26" s="5">
        <v>1.2</v>
      </c>
      <c r="F26" s="9">
        <f t="shared" si="2"/>
        <v>23.727272710626774</v>
      </c>
      <c r="G26" s="9">
        <f t="shared" si="3"/>
        <v>20.249999908447265</v>
      </c>
      <c r="H26" s="9">
        <f t="shared" si="4"/>
        <v>37</v>
      </c>
      <c r="I26" s="9">
        <f t="shared" si="0"/>
        <v>37</v>
      </c>
      <c r="J26" s="9" t="str" cm="1">
        <f t="array" ref="J26">_xlfn.IFS(I26=F26,"Iris-virginica", I26=G26, "Iris-setosa", I26=H26, "Iris-versicolor")</f>
        <v>Iris-versicolor</v>
      </c>
      <c r="K26" s="6">
        <f t="shared" si="1"/>
        <v>1</v>
      </c>
      <c r="AD26" s="4" t="s">
        <v>15</v>
      </c>
    </row>
    <row r="27" spans="1:30" ht="15.75" customHeight="1" x14ac:dyDescent="0.3">
      <c r="A27" s="5">
        <v>26</v>
      </c>
      <c r="B27" s="5">
        <v>6.4</v>
      </c>
      <c r="C27" s="5">
        <v>3.2</v>
      </c>
      <c r="D27" s="5">
        <v>5.3</v>
      </c>
      <c r="E27" s="5">
        <v>2.2999999999999998</v>
      </c>
      <c r="F27" s="9">
        <f t="shared" si="2"/>
        <v>64.881119412380841</v>
      </c>
      <c r="G27" s="9">
        <f t="shared" si="3"/>
        <v>25.659937668699651</v>
      </c>
      <c r="H27" s="9">
        <f t="shared" si="4"/>
        <v>29</v>
      </c>
      <c r="I27" s="9">
        <f t="shared" si="0"/>
        <v>64.881119412380841</v>
      </c>
      <c r="J27" s="9" t="str" cm="1">
        <f t="array" ref="J27">_xlfn.IFS(I27=F27,"Iris-virginica", I27=G27, "Iris-setosa", I27=H27, "Iris-versicolor")</f>
        <v>Iris-virginica</v>
      </c>
      <c r="K27" s="6">
        <f t="shared" si="1"/>
        <v>1</v>
      </c>
      <c r="AD27" s="4" t="s">
        <v>12</v>
      </c>
    </row>
    <row r="28" spans="1:30" ht="15.75" customHeight="1" x14ac:dyDescent="0.3">
      <c r="A28" s="5">
        <v>27</v>
      </c>
      <c r="B28" s="5">
        <v>6.3</v>
      </c>
      <c r="C28" s="5">
        <v>2.9</v>
      </c>
      <c r="D28" s="5">
        <v>5.6</v>
      </c>
      <c r="E28" s="5">
        <v>1.8</v>
      </c>
      <c r="F28" s="9">
        <f t="shared" si="2"/>
        <v>64.881119412380841</v>
      </c>
      <c r="G28" s="9">
        <f t="shared" si="3"/>
        <v>25.659937668699651</v>
      </c>
      <c r="H28" s="9">
        <f t="shared" si="4"/>
        <v>29</v>
      </c>
      <c r="I28" s="9">
        <f t="shared" si="0"/>
        <v>64.881119412380841</v>
      </c>
      <c r="J28" s="9" t="str" cm="1">
        <f t="array" ref="J28">_xlfn.IFS(I28=F28,"Iris-virginica", I28=G28, "Iris-setosa", I28=H28, "Iris-versicolor")</f>
        <v>Iris-virginica</v>
      </c>
      <c r="K28" s="6">
        <f t="shared" si="1"/>
        <v>1</v>
      </c>
      <c r="AD28" s="4" t="s">
        <v>12</v>
      </c>
    </row>
    <row r="29" spans="1:30" ht="15.75" customHeight="1" x14ac:dyDescent="0.3">
      <c r="A29" s="5">
        <v>28</v>
      </c>
      <c r="B29" s="5">
        <v>6.1</v>
      </c>
      <c r="C29" s="5">
        <v>3</v>
      </c>
      <c r="D29" s="5">
        <v>4.5999999999999996</v>
      </c>
      <c r="E29" s="5">
        <v>1.4</v>
      </c>
      <c r="F29" s="9">
        <f t="shared" si="2"/>
        <v>34.727273076837719</v>
      </c>
      <c r="G29" s="9">
        <f t="shared" si="3"/>
        <v>25.945652006729787</v>
      </c>
      <c r="H29" s="9">
        <f t="shared" si="4"/>
        <v>38</v>
      </c>
      <c r="I29" s="9">
        <f t="shared" si="0"/>
        <v>38</v>
      </c>
      <c r="J29" s="9" t="str" cm="1">
        <f t="array" ref="J29">_xlfn.IFS(I29=F29,"Iris-virginica", I29=G29, "Iris-setosa", I29=H29, "Iris-versicolor")</f>
        <v>Iris-versicolor</v>
      </c>
      <c r="K29" s="6">
        <f t="shared" si="1"/>
        <v>1</v>
      </c>
      <c r="AD29" s="4" t="s">
        <v>15</v>
      </c>
    </row>
    <row r="30" spans="1:30" ht="15.75" customHeight="1" x14ac:dyDescent="0.3">
      <c r="A30" s="5">
        <v>29</v>
      </c>
      <c r="B30" s="5">
        <v>5.0999999999999996</v>
      </c>
      <c r="C30" s="5">
        <v>3.3</v>
      </c>
      <c r="D30" s="5">
        <v>1.7</v>
      </c>
      <c r="E30" s="5">
        <v>0.5</v>
      </c>
      <c r="F30" s="9">
        <f t="shared" si="2"/>
        <v>53.727273076837719</v>
      </c>
      <c r="G30" s="9">
        <f t="shared" si="3"/>
        <v>46.945652006729787</v>
      </c>
      <c r="H30" s="9">
        <f t="shared" si="4"/>
        <v>39</v>
      </c>
      <c r="I30" s="9">
        <f t="shared" si="0"/>
        <v>53.727273076837719</v>
      </c>
      <c r="J30" s="9" t="str" cm="1">
        <f t="array" ref="J30">_xlfn.IFS(I30=F30,"Iris-virginica", I30=G30, "Iris-setosa", I30=H30, "Iris-versicolor")</f>
        <v>Iris-virginica</v>
      </c>
      <c r="K30" s="6">
        <f t="shared" si="1"/>
        <v>0</v>
      </c>
      <c r="AD30" s="4" t="s">
        <v>14</v>
      </c>
    </row>
    <row r="31" spans="1:30" ht="15.75" customHeight="1" x14ac:dyDescent="0.3">
      <c r="A31" s="5">
        <v>30</v>
      </c>
      <c r="B31" s="5">
        <v>5.2</v>
      </c>
      <c r="C31" s="5">
        <v>3.4</v>
      </c>
      <c r="D31" s="5">
        <v>1.4</v>
      </c>
      <c r="E31" s="5">
        <v>0.2</v>
      </c>
      <c r="F31" s="9">
        <f t="shared" si="2"/>
        <v>42.727272710626778</v>
      </c>
      <c r="G31" s="9">
        <f t="shared" si="3"/>
        <v>60.249999908447265</v>
      </c>
      <c r="H31" s="9">
        <f t="shared" si="4"/>
        <v>37</v>
      </c>
      <c r="I31" s="9">
        <f t="shared" si="0"/>
        <v>60.249999908447265</v>
      </c>
      <c r="J31" s="9" t="str" cm="1">
        <f t="array" ref="J31">_xlfn.IFS(I31=F31,"Iris-virginica", I31=G31, "Iris-setosa", I31=H31, "Iris-versicolor")</f>
        <v>Iris-setosa</v>
      </c>
      <c r="K31" s="6">
        <f t="shared" si="1"/>
        <v>1</v>
      </c>
      <c r="AD31" s="4" t="s">
        <v>14</v>
      </c>
    </row>
    <row r="32" spans="1:30" ht="15.75" customHeight="1" x14ac:dyDescent="0.3">
      <c r="A32" s="5">
        <v>31</v>
      </c>
      <c r="B32" s="5">
        <v>4.7</v>
      </c>
      <c r="C32" s="5">
        <v>3.2</v>
      </c>
      <c r="D32" s="5">
        <v>1.6</v>
      </c>
      <c r="E32" s="5">
        <v>0.2</v>
      </c>
      <c r="F32" s="9">
        <f t="shared" si="2"/>
        <v>43.000000366210948</v>
      </c>
      <c r="G32" s="9">
        <f t="shared" si="3"/>
        <v>48.695652098282523</v>
      </c>
      <c r="H32" s="9">
        <f t="shared" si="4"/>
        <v>37</v>
      </c>
      <c r="I32" s="9">
        <f t="shared" si="0"/>
        <v>48.695652098282523</v>
      </c>
      <c r="J32" s="9" t="str" cm="1">
        <f t="array" ref="J32">_xlfn.IFS(I32=F32,"Iris-virginica", I32=G32, "Iris-setosa", I32=H32, "Iris-versicolor")</f>
        <v>Iris-setosa</v>
      </c>
      <c r="K32" s="6">
        <f t="shared" si="1"/>
        <v>1</v>
      </c>
      <c r="AD32" s="4" t="s">
        <v>14</v>
      </c>
    </row>
    <row r="33" spans="1:30" ht="15.75" customHeight="1" x14ac:dyDescent="0.3">
      <c r="A33" s="5">
        <v>32</v>
      </c>
      <c r="B33" s="5">
        <v>6.3</v>
      </c>
      <c r="C33" s="5">
        <v>2.8</v>
      </c>
      <c r="D33" s="5">
        <v>5.0999999999999996</v>
      </c>
      <c r="E33" s="5">
        <v>1.5</v>
      </c>
      <c r="F33" s="9">
        <f t="shared" si="2"/>
        <v>41.727273223322101</v>
      </c>
      <c r="G33" s="9">
        <f t="shared" si="3"/>
        <v>24.945652006729787</v>
      </c>
      <c r="H33" s="9">
        <f t="shared" si="4"/>
        <v>31</v>
      </c>
      <c r="I33" s="9">
        <f t="shared" si="0"/>
        <v>41.727273223322101</v>
      </c>
      <c r="J33" s="9" t="str" cm="1">
        <f t="array" ref="J33">_xlfn.IFS(I33=F33,"Iris-virginica", I33=G33, "Iris-setosa", I33=H33, "Iris-versicolor")</f>
        <v>Iris-virginica</v>
      </c>
      <c r="K33" s="6">
        <f t="shared" si="1"/>
        <v>1</v>
      </c>
      <c r="AD33" s="4" t="s">
        <v>12</v>
      </c>
    </row>
    <row r="34" spans="1:30" ht="15.75" customHeight="1" x14ac:dyDescent="0.3">
      <c r="A34" s="5">
        <v>33</v>
      </c>
      <c r="B34" s="5">
        <v>6.8</v>
      </c>
      <c r="C34" s="5">
        <v>2.8</v>
      </c>
      <c r="D34" s="5">
        <v>4.8</v>
      </c>
      <c r="E34" s="5">
        <v>1.4</v>
      </c>
      <c r="F34" s="9">
        <f t="shared" si="2"/>
        <v>30.000000366210948</v>
      </c>
      <c r="G34" s="9">
        <f t="shared" si="3"/>
        <v>30.695652098282523</v>
      </c>
      <c r="H34" s="9">
        <f t="shared" si="4"/>
        <v>36</v>
      </c>
      <c r="I34" s="9">
        <f t="shared" si="0"/>
        <v>36</v>
      </c>
      <c r="J34" s="9" t="str" cm="1">
        <f t="array" ref="J34">_xlfn.IFS(I34=F34,"Iris-virginica", I34=G34, "Iris-setosa", I34=H34, "Iris-versicolor")</f>
        <v>Iris-versicolor</v>
      </c>
      <c r="K34" s="6">
        <f t="shared" si="1"/>
        <v>1</v>
      </c>
      <c r="AD34" s="4" t="s">
        <v>15</v>
      </c>
    </row>
    <row r="35" spans="1:30" ht="15.75" customHeight="1" x14ac:dyDescent="0.3">
      <c r="A35" s="5">
        <v>34</v>
      </c>
      <c r="B35" s="5">
        <v>7.6</v>
      </c>
      <c r="C35" s="5">
        <v>3</v>
      </c>
      <c r="D35" s="5">
        <v>6.6</v>
      </c>
      <c r="E35" s="5">
        <v>2.1</v>
      </c>
      <c r="F35" s="9">
        <f t="shared" si="2"/>
        <v>60.153846701754063</v>
      </c>
      <c r="G35" s="9">
        <f t="shared" si="3"/>
        <v>31.409937760252387</v>
      </c>
      <c r="H35" s="9">
        <f t="shared" si="4"/>
        <v>27</v>
      </c>
      <c r="I35" s="9">
        <f t="shared" si="0"/>
        <v>60.153846701754063</v>
      </c>
      <c r="J35" s="9" t="str" cm="1">
        <f t="array" ref="J35">_xlfn.IFS(I35=F35,"Iris-virginica", I35=G35, "Iris-setosa", I35=H35, "Iris-versicolor")</f>
        <v>Iris-virginica</v>
      </c>
      <c r="K35" s="6">
        <f t="shared" si="1"/>
        <v>1</v>
      </c>
      <c r="AD35" s="4" t="s">
        <v>12</v>
      </c>
    </row>
    <row r="36" spans="1:30" ht="15.75" customHeight="1" x14ac:dyDescent="0.3">
      <c r="A36" s="5">
        <v>35</v>
      </c>
      <c r="B36" s="5">
        <v>5.2</v>
      </c>
      <c r="C36" s="5">
        <v>3.5</v>
      </c>
      <c r="D36" s="5">
        <v>1.5</v>
      </c>
      <c r="E36" s="5">
        <v>0.2</v>
      </c>
      <c r="F36" s="9">
        <f t="shared" si="2"/>
        <v>42.727272710626778</v>
      </c>
      <c r="G36" s="9">
        <f t="shared" si="3"/>
        <v>60.249999908447265</v>
      </c>
      <c r="H36" s="9">
        <f t="shared" si="4"/>
        <v>37</v>
      </c>
      <c r="I36" s="9">
        <f t="shared" si="0"/>
        <v>60.249999908447265</v>
      </c>
      <c r="J36" s="9" t="str" cm="1">
        <f t="array" ref="J36">_xlfn.IFS(I36=F36,"Iris-virginica", I36=G36, "Iris-setosa", I36=H36, "Iris-versicolor")</f>
        <v>Iris-setosa</v>
      </c>
      <c r="K36" s="6">
        <f t="shared" si="1"/>
        <v>1</v>
      </c>
      <c r="AD36" s="4" t="s">
        <v>14</v>
      </c>
    </row>
    <row r="37" spans="1:30" ht="15.75" customHeight="1" x14ac:dyDescent="0.3">
      <c r="A37" s="5">
        <v>36</v>
      </c>
      <c r="B37" s="5">
        <v>6.1</v>
      </c>
      <c r="C37" s="5">
        <v>2.6</v>
      </c>
      <c r="D37" s="5">
        <v>5.6</v>
      </c>
      <c r="E37" s="5">
        <v>1.4</v>
      </c>
      <c r="F37" s="9">
        <f t="shared" si="2"/>
        <v>30.727272857111153</v>
      </c>
      <c r="G37" s="9">
        <f t="shared" si="3"/>
        <v>19.249999908447265</v>
      </c>
      <c r="H37" s="9">
        <f t="shared" si="4"/>
        <v>30</v>
      </c>
      <c r="I37" s="9">
        <f t="shared" si="0"/>
        <v>30.727272857111153</v>
      </c>
      <c r="J37" s="9" t="str" cm="1">
        <f t="array" ref="J37">_xlfn.IFS(I37=F37,"Iris-virginica", I37=G37, "Iris-setosa", I37=H37, "Iris-versicolor")</f>
        <v>Iris-virginica</v>
      </c>
      <c r="K37" s="6">
        <f t="shared" si="1"/>
        <v>1</v>
      </c>
      <c r="AD37" s="4" t="s">
        <v>12</v>
      </c>
    </row>
    <row r="38" spans="1:30" ht="15.75" customHeight="1" x14ac:dyDescent="0.3">
      <c r="A38" s="5">
        <v>37</v>
      </c>
      <c r="B38" s="5">
        <v>5.3</v>
      </c>
      <c r="C38" s="5">
        <v>3.7</v>
      </c>
      <c r="D38" s="5">
        <v>1.5</v>
      </c>
      <c r="E38" s="5">
        <v>0.2</v>
      </c>
      <c r="F38" s="9">
        <f t="shared" si="2"/>
        <v>42.727272710626778</v>
      </c>
      <c r="G38" s="9">
        <f t="shared" si="3"/>
        <v>60.249999908447265</v>
      </c>
      <c r="H38" s="9">
        <f t="shared" si="4"/>
        <v>37</v>
      </c>
      <c r="I38" s="9">
        <f t="shared" si="0"/>
        <v>60.249999908447265</v>
      </c>
      <c r="J38" s="9" t="str" cm="1">
        <f t="array" ref="J38">_xlfn.IFS(I38=F38,"Iris-virginica", I38=G38, "Iris-setosa", I38=H38, "Iris-versicolor")</f>
        <v>Iris-setosa</v>
      </c>
      <c r="K38" s="6">
        <f t="shared" si="1"/>
        <v>1</v>
      </c>
      <c r="AD38" s="4" t="s">
        <v>14</v>
      </c>
    </row>
    <row r="39" spans="1:30" ht="15.75" customHeight="1" x14ac:dyDescent="0.3">
      <c r="A39" s="5">
        <v>38</v>
      </c>
      <c r="B39" s="5">
        <v>6.7</v>
      </c>
      <c r="C39" s="5">
        <v>3.1</v>
      </c>
      <c r="D39" s="5">
        <v>4.7</v>
      </c>
      <c r="E39" s="5">
        <v>1.5</v>
      </c>
      <c r="F39" s="9">
        <f t="shared" si="2"/>
        <v>30.000000366210948</v>
      </c>
      <c r="G39" s="9">
        <f t="shared" si="3"/>
        <v>31.695652098282523</v>
      </c>
      <c r="H39" s="9">
        <f t="shared" si="4"/>
        <v>36</v>
      </c>
      <c r="I39" s="9">
        <f t="shared" si="0"/>
        <v>36</v>
      </c>
      <c r="J39" s="9" t="str" cm="1">
        <f t="array" ref="J39">_xlfn.IFS(I39=F39,"Iris-virginica", I39=G39, "Iris-setosa", I39=H39, "Iris-versicolor")</f>
        <v>Iris-versicolor</v>
      </c>
      <c r="K39" s="6">
        <f t="shared" si="1"/>
        <v>1</v>
      </c>
      <c r="AD39" s="4" t="s">
        <v>15</v>
      </c>
    </row>
    <row r="40" spans="1:30" ht="15.75" customHeight="1" x14ac:dyDescent="0.3">
      <c r="A40" s="5">
        <v>39</v>
      </c>
      <c r="B40" s="5">
        <v>7.3</v>
      </c>
      <c r="C40" s="5">
        <v>2.9</v>
      </c>
      <c r="D40" s="5">
        <v>6.3</v>
      </c>
      <c r="E40" s="5">
        <v>1.8</v>
      </c>
      <c r="F40" s="9">
        <f t="shared" si="2"/>
        <v>60.153846701754063</v>
      </c>
      <c r="G40" s="9">
        <f t="shared" si="3"/>
        <v>31.409937760252387</v>
      </c>
      <c r="H40" s="9">
        <f t="shared" si="4"/>
        <v>27</v>
      </c>
      <c r="I40" s="9">
        <f t="shared" si="0"/>
        <v>60.153846701754063</v>
      </c>
      <c r="J40" s="9" t="str" cm="1">
        <f t="array" ref="J40">_xlfn.IFS(I40=F40,"Iris-virginica", I40=G40, "Iris-setosa", I40=H40, "Iris-versicolor")</f>
        <v>Iris-virginica</v>
      </c>
      <c r="K40" s="6">
        <f t="shared" si="1"/>
        <v>1</v>
      </c>
      <c r="AD40" s="4" t="s">
        <v>12</v>
      </c>
    </row>
    <row r="41" spans="1:30" ht="15.75" customHeight="1" x14ac:dyDescent="0.3">
      <c r="A41" s="5">
        <v>40</v>
      </c>
      <c r="B41" s="5">
        <v>5.4</v>
      </c>
      <c r="C41" s="5">
        <v>3</v>
      </c>
      <c r="D41" s="5">
        <v>4.5</v>
      </c>
      <c r="E41" s="5">
        <v>1.5</v>
      </c>
      <c r="F41" s="9">
        <f t="shared" si="2"/>
        <v>34.727273076837719</v>
      </c>
      <c r="G41" s="9">
        <f t="shared" si="3"/>
        <v>25.945652006729787</v>
      </c>
      <c r="H41" s="9">
        <f t="shared" si="4"/>
        <v>38</v>
      </c>
      <c r="I41" s="9">
        <f t="shared" si="0"/>
        <v>38</v>
      </c>
      <c r="J41" s="9" t="str" cm="1">
        <f t="array" ref="J41">_xlfn.IFS(I41=F41,"Iris-virginica", I41=G41, "Iris-setosa", I41=H41, "Iris-versicolor")</f>
        <v>Iris-versicolor</v>
      </c>
      <c r="K41" s="6">
        <f t="shared" si="1"/>
        <v>1</v>
      </c>
      <c r="AD41" s="4" t="s">
        <v>15</v>
      </c>
    </row>
    <row r="42" spans="1:30" ht="15.75" customHeight="1" x14ac:dyDescent="0.3">
      <c r="A42" s="5">
        <v>41</v>
      </c>
      <c r="B42" s="5">
        <v>5.8</v>
      </c>
      <c r="C42" s="5">
        <v>2.7</v>
      </c>
      <c r="D42" s="5">
        <v>4.0999999999999996</v>
      </c>
      <c r="E42" s="5">
        <v>1</v>
      </c>
      <c r="F42" s="9">
        <f t="shared" si="2"/>
        <v>23.727272710626774</v>
      </c>
      <c r="G42" s="9">
        <f t="shared" si="3"/>
        <v>20.249999908447265</v>
      </c>
      <c r="H42" s="9">
        <f t="shared" si="4"/>
        <v>37</v>
      </c>
      <c r="I42" s="9">
        <f t="shared" si="0"/>
        <v>37</v>
      </c>
      <c r="J42" s="9" t="str" cm="1">
        <f t="array" ref="J42">_xlfn.IFS(I42=F42,"Iris-virginica", I42=G42, "Iris-setosa", I42=H42, "Iris-versicolor")</f>
        <v>Iris-versicolor</v>
      </c>
      <c r="K42" s="6">
        <f t="shared" si="1"/>
        <v>1</v>
      </c>
      <c r="AD42" s="4" t="s">
        <v>15</v>
      </c>
    </row>
    <row r="43" spans="1:30" ht="15.75" customHeight="1" x14ac:dyDescent="0.3">
      <c r="A43" s="5">
        <v>42</v>
      </c>
      <c r="B43" s="5">
        <v>5.7</v>
      </c>
      <c r="C43" s="5">
        <v>2.8</v>
      </c>
      <c r="D43" s="5">
        <v>4.0999999999999996</v>
      </c>
      <c r="E43" s="5">
        <v>1.3</v>
      </c>
      <c r="F43" s="9">
        <f t="shared" si="2"/>
        <v>34.727273076837719</v>
      </c>
      <c r="G43" s="9">
        <f t="shared" si="3"/>
        <v>25.945652006729787</v>
      </c>
      <c r="H43" s="9">
        <f t="shared" si="4"/>
        <v>38</v>
      </c>
      <c r="I43" s="9">
        <f t="shared" si="0"/>
        <v>38</v>
      </c>
      <c r="J43" s="9" t="str" cm="1">
        <f t="array" ref="J43">_xlfn.IFS(I43=F43,"Iris-virginica", I43=G43, "Iris-setosa", I43=H43, "Iris-versicolor")</f>
        <v>Iris-versicolor</v>
      </c>
      <c r="K43" s="6">
        <f t="shared" si="1"/>
        <v>1</v>
      </c>
      <c r="AD43" s="4" t="s">
        <v>15</v>
      </c>
    </row>
    <row r="44" spans="1:30" ht="15.75" customHeight="1" x14ac:dyDescent="0.3">
      <c r="A44" s="5">
        <v>43</v>
      </c>
      <c r="B44" s="5">
        <v>4.5999999999999996</v>
      </c>
      <c r="C44" s="5">
        <v>3.4</v>
      </c>
      <c r="D44" s="5">
        <v>1.4</v>
      </c>
      <c r="E44" s="5">
        <v>0.3</v>
      </c>
      <c r="F44" s="9">
        <f t="shared" si="2"/>
        <v>32</v>
      </c>
      <c r="G44" s="9">
        <f t="shared" si="3"/>
        <v>62</v>
      </c>
      <c r="H44" s="9">
        <f t="shared" si="4"/>
        <v>35</v>
      </c>
      <c r="I44" s="9">
        <f t="shared" si="0"/>
        <v>62</v>
      </c>
      <c r="J44" s="9" t="str" cm="1">
        <f t="array" ref="J44">_xlfn.IFS(I44=F44,"Iris-virginica", I44=G44, "Iris-setosa", I44=H44, "Iris-versicolor")</f>
        <v>Iris-setosa</v>
      </c>
      <c r="K44" s="6">
        <f t="shared" si="1"/>
        <v>1</v>
      </c>
      <c r="AD44" s="4" t="s">
        <v>14</v>
      </c>
    </row>
    <row r="45" spans="1:30" ht="15.75" customHeight="1" x14ac:dyDescent="0.3">
      <c r="A45" s="5">
        <v>44</v>
      </c>
      <c r="B45" s="5">
        <v>6</v>
      </c>
      <c r="C45" s="5">
        <v>2.2000000000000002</v>
      </c>
      <c r="D45" s="5">
        <v>5</v>
      </c>
      <c r="E45" s="5">
        <v>1.5</v>
      </c>
      <c r="F45" s="9">
        <f t="shared" si="2"/>
        <v>30.727272857111153</v>
      </c>
      <c r="G45" s="9">
        <f t="shared" si="3"/>
        <v>19.249999908447265</v>
      </c>
      <c r="H45" s="9">
        <f t="shared" si="4"/>
        <v>30</v>
      </c>
      <c r="I45" s="9">
        <f t="shared" si="0"/>
        <v>30.727272857111153</v>
      </c>
      <c r="J45" s="9" t="str" cm="1">
        <f t="array" ref="J45">_xlfn.IFS(I45=F45,"Iris-virginica", I45=G45, "Iris-setosa", I45=H45, "Iris-versicolor")</f>
        <v>Iris-virginica</v>
      </c>
      <c r="K45" s="6">
        <f t="shared" si="1"/>
        <v>1</v>
      </c>
      <c r="AD45" s="4" t="s">
        <v>12</v>
      </c>
    </row>
    <row r="46" spans="1:30" ht="15.75" customHeight="1" x14ac:dyDescent="0.3">
      <c r="A46" s="5">
        <v>45</v>
      </c>
      <c r="B46" s="5">
        <v>5.2</v>
      </c>
      <c r="C46" s="5">
        <v>4.0999999999999996</v>
      </c>
      <c r="D46" s="5">
        <v>1.5</v>
      </c>
      <c r="E46" s="5">
        <v>0.1</v>
      </c>
      <c r="F46" s="9">
        <f t="shared" si="2"/>
        <v>42.727272710626778</v>
      </c>
      <c r="G46" s="9">
        <f t="shared" si="3"/>
        <v>60.249999908447265</v>
      </c>
      <c r="H46" s="9">
        <f t="shared" si="4"/>
        <v>37</v>
      </c>
      <c r="I46" s="9">
        <f t="shared" si="0"/>
        <v>60.249999908447265</v>
      </c>
      <c r="J46" s="9" t="str" cm="1">
        <f t="array" ref="J46">_xlfn.IFS(I46=F46,"Iris-virginica", I46=G46, "Iris-setosa", I46=H46, "Iris-versicolor")</f>
        <v>Iris-setosa</v>
      </c>
      <c r="K46" s="6">
        <f t="shared" si="1"/>
        <v>1</v>
      </c>
      <c r="AD46" s="4" t="s">
        <v>14</v>
      </c>
    </row>
    <row r="47" spans="1:30" ht="15.75" customHeight="1" x14ac:dyDescent="0.3">
      <c r="A47" s="5">
        <v>46</v>
      </c>
      <c r="B47" s="5">
        <v>6.9</v>
      </c>
      <c r="C47" s="5">
        <v>3.1</v>
      </c>
      <c r="D47" s="5">
        <v>5.0999999999999996</v>
      </c>
      <c r="E47" s="5">
        <v>2.2999999999999998</v>
      </c>
      <c r="F47" s="9">
        <f t="shared" si="2"/>
        <v>60.153846701754063</v>
      </c>
      <c r="G47" s="9">
        <f t="shared" si="3"/>
        <v>31.409937760252387</v>
      </c>
      <c r="H47" s="9">
        <f t="shared" si="4"/>
        <v>27</v>
      </c>
      <c r="I47" s="9">
        <f t="shared" si="0"/>
        <v>60.153846701754063</v>
      </c>
      <c r="J47" s="9" t="str" cm="1">
        <f t="array" ref="J47">_xlfn.IFS(I47=F47,"Iris-virginica", I47=G47, "Iris-setosa", I47=H47, "Iris-versicolor")</f>
        <v>Iris-virginica</v>
      </c>
      <c r="K47" s="6">
        <f t="shared" si="1"/>
        <v>1</v>
      </c>
      <c r="AD47" s="4" t="s">
        <v>12</v>
      </c>
    </row>
    <row r="48" spans="1:30" ht="15.75" customHeight="1" x14ac:dyDescent="0.3">
      <c r="A48" s="5">
        <v>47</v>
      </c>
      <c r="B48" s="5">
        <v>6.2</v>
      </c>
      <c r="C48" s="5">
        <v>2.9</v>
      </c>
      <c r="D48" s="5">
        <v>4.3</v>
      </c>
      <c r="E48" s="5">
        <v>1.3</v>
      </c>
      <c r="F48" s="9">
        <f t="shared" si="2"/>
        <v>34.727273076837719</v>
      </c>
      <c r="G48" s="9">
        <f t="shared" si="3"/>
        <v>25.945652006729787</v>
      </c>
      <c r="H48" s="9">
        <f t="shared" si="4"/>
        <v>38</v>
      </c>
      <c r="I48" s="9">
        <f t="shared" si="0"/>
        <v>38</v>
      </c>
      <c r="J48" s="9" t="str" cm="1">
        <f t="array" ref="J48">_xlfn.IFS(I48=F48,"Iris-virginica", I48=G48, "Iris-setosa", I48=H48, "Iris-versicolor")</f>
        <v>Iris-versicolor</v>
      </c>
      <c r="K48" s="6">
        <f t="shared" si="1"/>
        <v>1</v>
      </c>
      <c r="AD48" s="4" t="s">
        <v>15</v>
      </c>
    </row>
    <row r="49" spans="1:30" ht="15.75" customHeight="1" x14ac:dyDescent="0.3">
      <c r="A49" s="5">
        <v>48</v>
      </c>
      <c r="B49" s="5">
        <v>4.8</v>
      </c>
      <c r="C49" s="5">
        <v>3.1</v>
      </c>
      <c r="D49" s="5">
        <v>1.6</v>
      </c>
      <c r="E49" s="5">
        <v>0.2</v>
      </c>
      <c r="F49" s="9">
        <f t="shared" si="2"/>
        <v>43.000000366210948</v>
      </c>
      <c r="G49" s="9">
        <f t="shared" si="3"/>
        <v>48.695652098282523</v>
      </c>
      <c r="H49" s="9">
        <f t="shared" si="4"/>
        <v>37</v>
      </c>
      <c r="I49" s="9">
        <f t="shared" si="0"/>
        <v>48.695652098282523</v>
      </c>
      <c r="J49" s="9" t="str" cm="1">
        <f t="array" ref="J49">_xlfn.IFS(I49=F49,"Iris-virginica", I49=G49, "Iris-setosa", I49=H49, "Iris-versicolor")</f>
        <v>Iris-setosa</v>
      </c>
      <c r="K49" s="6">
        <f t="shared" si="1"/>
        <v>1</v>
      </c>
      <c r="AD49" s="4" t="s">
        <v>14</v>
      </c>
    </row>
    <row r="50" spans="1:30" ht="15.75" customHeight="1" x14ac:dyDescent="0.3">
      <c r="A50" s="5">
        <v>49</v>
      </c>
      <c r="B50" s="5">
        <v>4.5999999999999996</v>
      </c>
      <c r="C50" s="5">
        <v>3.1</v>
      </c>
      <c r="D50" s="5">
        <v>1.5</v>
      </c>
      <c r="E50" s="5">
        <v>0.2</v>
      </c>
      <c r="F50" s="9">
        <f t="shared" si="2"/>
        <v>43.000000366210948</v>
      </c>
      <c r="G50" s="9">
        <f t="shared" si="3"/>
        <v>48.695652098282523</v>
      </c>
      <c r="H50" s="9">
        <f t="shared" si="4"/>
        <v>37</v>
      </c>
      <c r="I50" s="9">
        <f t="shared" si="0"/>
        <v>48.695652098282523</v>
      </c>
      <c r="J50" s="9" t="str" cm="1">
        <f t="array" ref="J50">_xlfn.IFS(I50=F50,"Iris-virginica", I50=G50, "Iris-setosa", I50=H50, "Iris-versicolor")</f>
        <v>Iris-setosa</v>
      </c>
      <c r="K50" s="6">
        <f t="shared" si="1"/>
        <v>1</v>
      </c>
      <c r="AD50" s="4" t="s">
        <v>14</v>
      </c>
    </row>
    <row r="51" spans="1:30" ht="15.75" customHeight="1" x14ac:dyDescent="0.3">
      <c r="A51" s="5">
        <v>50</v>
      </c>
      <c r="B51" s="5">
        <v>5.0999999999999996</v>
      </c>
      <c r="C51" s="5">
        <v>3.8</v>
      </c>
      <c r="D51" s="5">
        <v>1.9</v>
      </c>
      <c r="E51" s="5">
        <v>0.4</v>
      </c>
      <c r="F51" s="9">
        <f t="shared" si="2"/>
        <v>45.727272710626778</v>
      </c>
      <c r="G51" s="9">
        <f t="shared" si="3"/>
        <v>50.249999908447265</v>
      </c>
      <c r="H51" s="9">
        <f t="shared" si="4"/>
        <v>42</v>
      </c>
      <c r="I51" s="9">
        <f t="shared" si="0"/>
        <v>50.249999908447265</v>
      </c>
      <c r="J51" s="9" t="str" cm="1">
        <f t="array" ref="J51">_xlfn.IFS(I51=F51,"Iris-virginica", I51=G51, "Iris-setosa", I51=H51, "Iris-versicolor")</f>
        <v>Iris-setosa</v>
      </c>
      <c r="K51" s="6">
        <f t="shared" si="1"/>
        <v>1</v>
      </c>
      <c r="AD51" s="4" t="s">
        <v>14</v>
      </c>
    </row>
    <row r="52" spans="1:30" ht="15.75" customHeight="1" x14ac:dyDescent="0.3">
      <c r="A52" s="4"/>
      <c r="B52" s="4"/>
      <c r="C52" s="4"/>
      <c r="D52" s="4"/>
      <c r="E52" s="4"/>
      <c r="AD52" s="4"/>
    </row>
    <row r="53" spans="1:30" ht="15.75" customHeight="1" x14ac:dyDescent="0.3">
      <c r="A53" s="4"/>
      <c r="B53" s="4"/>
      <c r="C53" s="4"/>
      <c r="D53" s="4"/>
      <c r="E53" s="4"/>
      <c r="AD53" s="4"/>
    </row>
    <row r="54" spans="1:30" ht="15.75" customHeight="1" x14ac:dyDescent="0.3">
      <c r="A54" s="4"/>
      <c r="B54" s="4"/>
      <c r="C54" s="4"/>
      <c r="D54" s="4"/>
      <c r="E54" s="4"/>
      <c r="AD54" s="4"/>
    </row>
    <row r="55" spans="1:30" ht="15.75" customHeight="1" x14ac:dyDescent="0.3">
      <c r="A55" s="19" t="s">
        <v>16</v>
      </c>
      <c r="B55" s="16" t="s">
        <v>1</v>
      </c>
      <c r="C55" s="11" t="s">
        <v>17</v>
      </c>
      <c r="D55" s="11" t="s">
        <v>18</v>
      </c>
      <c r="E55" s="11" t="s">
        <v>13</v>
      </c>
      <c r="AD55" s="4"/>
    </row>
    <row r="56" spans="1:30" ht="15.75" customHeight="1" x14ac:dyDescent="0.3">
      <c r="A56" s="17"/>
      <c r="B56" s="17"/>
      <c r="C56" s="12">
        <v>0</v>
      </c>
      <c r="D56" s="12">
        <v>5.0999999999999996</v>
      </c>
      <c r="E56" s="13">
        <v>2</v>
      </c>
      <c r="AD56" s="4"/>
    </row>
    <row r="57" spans="1:30" ht="15.75" customHeight="1" x14ac:dyDescent="0.3">
      <c r="A57" s="17"/>
      <c r="B57" s="17"/>
      <c r="C57" s="12">
        <v>5.0999999999999996</v>
      </c>
      <c r="D57" s="12">
        <v>6.5</v>
      </c>
      <c r="E57" s="13">
        <v>12.727272710626774</v>
      </c>
      <c r="AD57" s="4"/>
    </row>
    <row r="58" spans="1:30" ht="15.75" customHeight="1" x14ac:dyDescent="0.3">
      <c r="A58" s="17"/>
      <c r="B58" s="18"/>
      <c r="C58" s="12">
        <v>6.5</v>
      </c>
      <c r="D58" s="12">
        <v>15</v>
      </c>
      <c r="E58" s="14">
        <v>8</v>
      </c>
      <c r="AD58" s="4"/>
    </row>
    <row r="59" spans="1:30" ht="15.75" customHeight="1" x14ac:dyDescent="0.3">
      <c r="A59" s="17"/>
      <c r="B59" s="16" t="s">
        <v>2</v>
      </c>
      <c r="C59" s="11" t="s">
        <v>17</v>
      </c>
      <c r="D59" s="11" t="s">
        <v>18</v>
      </c>
      <c r="E59" s="11" t="s">
        <v>13</v>
      </c>
      <c r="AD59" s="4"/>
    </row>
    <row r="60" spans="1:30" ht="15.75" customHeight="1" x14ac:dyDescent="0.3">
      <c r="A60" s="17"/>
      <c r="B60" s="17"/>
      <c r="C60" s="12">
        <v>0</v>
      </c>
      <c r="D60" s="12">
        <v>2.8</v>
      </c>
      <c r="E60" s="12">
        <v>5</v>
      </c>
      <c r="AD60" s="4"/>
    </row>
    <row r="61" spans="1:30" ht="15.75" customHeight="1" x14ac:dyDescent="0.3">
      <c r="A61" s="17"/>
      <c r="B61" s="17"/>
      <c r="C61" s="12">
        <v>2.8</v>
      </c>
      <c r="D61" s="12">
        <v>3.4</v>
      </c>
      <c r="E61" s="12">
        <v>16.000000366210948</v>
      </c>
      <c r="AD61" s="4"/>
    </row>
    <row r="62" spans="1:30" ht="15.75" customHeight="1" x14ac:dyDescent="0.3">
      <c r="A62" s="17"/>
      <c r="B62" s="18"/>
      <c r="C62" s="12">
        <v>3.4</v>
      </c>
      <c r="D62" s="12">
        <v>15</v>
      </c>
      <c r="E62" s="12">
        <v>5</v>
      </c>
      <c r="AD62" s="4"/>
    </row>
    <row r="63" spans="1:30" ht="15.75" customHeight="1" x14ac:dyDescent="0.3">
      <c r="A63" s="17"/>
      <c r="B63" s="16" t="s">
        <v>3</v>
      </c>
      <c r="C63" s="11" t="s">
        <v>17</v>
      </c>
      <c r="D63" s="11" t="s">
        <v>18</v>
      </c>
      <c r="E63" s="11" t="s">
        <v>13</v>
      </c>
      <c r="AD63" s="4"/>
    </row>
    <row r="64" spans="1:30" ht="15.75" customHeight="1" x14ac:dyDescent="0.3">
      <c r="A64" s="17"/>
      <c r="B64" s="17"/>
      <c r="C64" s="12">
        <v>0</v>
      </c>
      <c r="D64" s="12">
        <v>1.9</v>
      </c>
      <c r="E64" s="12">
        <v>0</v>
      </c>
      <c r="AD64" s="4"/>
    </row>
    <row r="65" spans="1:30" ht="15.75" customHeight="1" x14ac:dyDescent="0.3">
      <c r="A65" s="17"/>
      <c r="B65" s="17"/>
      <c r="C65" s="12">
        <v>1.9</v>
      </c>
      <c r="D65" s="12">
        <v>4.9000000000000004</v>
      </c>
      <c r="E65" s="12">
        <v>3</v>
      </c>
      <c r="AD65" s="4"/>
    </row>
    <row r="66" spans="1:30" ht="15.75" customHeight="1" x14ac:dyDescent="0.3">
      <c r="A66" s="17"/>
      <c r="B66" s="18"/>
      <c r="C66" s="12">
        <v>4.9000000000000004</v>
      </c>
      <c r="D66" s="12">
        <v>15</v>
      </c>
      <c r="E66" s="12">
        <v>10.000000146484378</v>
      </c>
      <c r="AD66" s="4"/>
    </row>
    <row r="67" spans="1:30" ht="15.75" customHeight="1" x14ac:dyDescent="0.3">
      <c r="A67" s="17"/>
      <c r="B67" s="16" t="s">
        <v>4</v>
      </c>
      <c r="C67" s="11" t="s">
        <v>17</v>
      </c>
      <c r="D67" s="11" t="s">
        <v>18</v>
      </c>
      <c r="E67" s="11" t="s">
        <v>13</v>
      </c>
      <c r="AD67" s="4"/>
    </row>
    <row r="68" spans="1:30" ht="15.75" customHeight="1" x14ac:dyDescent="0.3">
      <c r="A68" s="17"/>
      <c r="B68" s="17"/>
      <c r="C68" s="12">
        <v>0</v>
      </c>
      <c r="D68" s="12">
        <v>1</v>
      </c>
      <c r="E68" s="12">
        <v>25</v>
      </c>
      <c r="AD68" s="4"/>
    </row>
    <row r="69" spans="1:30" ht="15.75" customHeight="1" x14ac:dyDescent="0.3">
      <c r="A69" s="17"/>
      <c r="B69" s="17"/>
      <c r="C69" s="12">
        <v>1</v>
      </c>
      <c r="D69" s="12">
        <v>1.8</v>
      </c>
      <c r="E69" s="12">
        <v>3</v>
      </c>
      <c r="AD69" s="4"/>
    </row>
    <row r="70" spans="1:30" ht="15.75" customHeight="1" x14ac:dyDescent="0.3">
      <c r="A70" s="18"/>
      <c r="B70" s="18"/>
      <c r="C70" s="12">
        <v>1.8</v>
      </c>
      <c r="D70" s="12">
        <v>15</v>
      </c>
      <c r="E70" s="12">
        <v>26.153846189058743</v>
      </c>
      <c r="AD70" s="4"/>
    </row>
    <row r="71" spans="1:30" ht="15.75" customHeight="1" x14ac:dyDescent="0.3">
      <c r="AD71" s="4"/>
    </row>
    <row r="72" spans="1:30" ht="15.75" customHeight="1" x14ac:dyDescent="0.3">
      <c r="A72" s="19" t="s">
        <v>19</v>
      </c>
      <c r="B72" s="16" t="s">
        <v>1</v>
      </c>
      <c r="C72" s="11" t="s">
        <v>17</v>
      </c>
      <c r="D72" s="11" t="s">
        <v>18</v>
      </c>
      <c r="E72" s="11" t="s">
        <v>13</v>
      </c>
      <c r="AD72" s="4"/>
    </row>
    <row r="73" spans="1:30" ht="15.75" customHeight="1" x14ac:dyDescent="0.3">
      <c r="A73" s="17"/>
      <c r="B73" s="17"/>
      <c r="C73" s="12">
        <v>0</v>
      </c>
      <c r="D73" s="12">
        <v>5.0999999999999996</v>
      </c>
      <c r="E73" s="12">
        <v>5</v>
      </c>
      <c r="AD73" s="4"/>
    </row>
    <row r="74" spans="1:30" ht="15.75" customHeight="1" x14ac:dyDescent="0.3">
      <c r="A74" s="17"/>
      <c r="B74" s="17"/>
      <c r="C74" s="12">
        <v>5.0999999999999996</v>
      </c>
      <c r="D74" s="12">
        <v>6.5</v>
      </c>
      <c r="E74" s="12">
        <v>3.2499999084472635</v>
      </c>
      <c r="AD74" s="4"/>
    </row>
    <row r="75" spans="1:30" ht="15.75" customHeight="1" x14ac:dyDescent="0.3">
      <c r="A75" s="17"/>
      <c r="B75" s="18"/>
      <c r="C75" s="12">
        <v>6.5</v>
      </c>
      <c r="D75" s="12">
        <v>15</v>
      </c>
      <c r="E75" s="12">
        <v>9</v>
      </c>
      <c r="AD75" s="4"/>
    </row>
    <row r="76" spans="1:30" ht="15.75" customHeight="1" x14ac:dyDescent="0.3">
      <c r="A76" s="17"/>
      <c r="B76" s="16" t="s">
        <v>2</v>
      </c>
      <c r="C76" s="11" t="s">
        <v>17</v>
      </c>
      <c r="D76" s="11" t="s">
        <v>18</v>
      </c>
      <c r="E76" s="11" t="s">
        <v>13</v>
      </c>
      <c r="AD76" s="4"/>
    </row>
    <row r="77" spans="1:30" ht="15.75" customHeight="1" x14ac:dyDescent="0.3">
      <c r="A77" s="17"/>
      <c r="B77" s="17"/>
      <c r="C77" s="12">
        <v>0</v>
      </c>
      <c r="D77" s="12">
        <v>2.8</v>
      </c>
      <c r="E77" s="12">
        <v>15</v>
      </c>
      <c r="AD77" s="4"/>
    </row>
    <row r="78" spans="1:30" ht="15.75" customHeight="1" x14ac:dyDescent="0.3">
      <c r="A78" s="17"/>
      <c r="B78" s="17"/>
      <c r="C78" s="12">
        <v>2.8</v>
      </c>
      <c r="D78" s="12">
        <v>3.4</v>
      </c>
      <c r="E78" s="12">
        <v>20.695652098282523</v>
      </c>
      <c r="AD78" s="4"/>
    </row>
    <row r="79" spans="1:30" ht="15.75" customHeight="1" x14ac:dyDescent="0.3">
      <c r="A79" s="17"/>
      <c r="B79" s="18"/>
      <c r="C79" s="12">
        <v>3.4</v>
      </c>
      <c r="D79" s="12">
        <v>15</v>
      </c>
      <c r="E79" s="12">
        <v>34</v>
      </c>
      <c r="AD79" s="4"/>
    </row>
    <row r="80" spans="1:30" ht="15.75" customHeight="1" x14ac:dyDescent="0.3">
      <c r="A80" s="17"/>
      <c r="B80" s="16" t="s">
        <v>3</v>
      </c>
      <c r="C80" s="11" t="s">
        <v>17</v>
      </c>
      <c r="D80" s="11" t="s">
        <v>18</v>
      </c>
      <c r="E80" s="11" t="s">
        <v>13</v>
      </c>
      <c r="AD80" s="4"/>
    </row>
    <row r="81" spans="1:30" ht="15.75" customHeight="1" x14ac:dyDescent="0.3">
      <c r="A81" s="17"/>
      <c r="B81" s="17"/>
      <c r="C81" s="12">
        <v>0</v>
      </c>
      <c r="D81" s="12">
        <v>1.9</v>
      </c>
      <c r="E81" s="12">
        <v>11</v>
      </c>
      <c r="AD81" s="4"/>
    </row>
    <row r="82" spans="1:30" ht="15.75" customHeight="1" x14ac:dyDescent="0.3">
      <c r="A82" s="17"/>
      <c r="B82" s="17"/>
      <c r="C82" s="12">
        <v>1.9</v>
      </c>
      <c r="D82" s="12">
        <v>4.8</v>
      </c>
      <c r="E82" s="12">
        <v>1</v>
      </c>
      <c r="AD82" s="4"/>
    </row>
    <row r="83" spans="1:30" ht="15.75" customHeight="1" x14ac:dyDescent="0.3">
      <c r="A83" s="17"/>
      <c r="B83" s="18"/>
      <c r="C83" s="12">
        <v>4.8</v>
      </c>
      <c r="D83" s="12">
        <v>15</v>
      </c>
      <c r="E83" s="12">
        <v>0</v>
      </c>
      <c r="AD83" s="4"/>
    </row>
    <row r="84" spans="1:30" ht="15.75" customHeight="1" x14ac:dyDescent="0.3">
      <c r="A84" s="17"/>
      <c r="B84" s="16" t="s">
        <v>4</v>
      </c>
      <c r="C84" s="11" t="s">
        <v>17</v>
      </c>
      <c r="D84" s="11" t="s">
        <v>18</v>
      </c>
      <c r="E84" s="11" t="s">
        <v>13</v>
      </c>
      <c r="AD84" s="4"/>
    </row>
    <row r="85" spans="1:30" ht="15.75" customHeight="1" x14ac:dyDescent="0.3">
      <c r="A85" s="17"/>
      <c r="B85" s="17"/>
      <c r="C85" s="12">
        <v>0</v>
      </c>
      <c r="D85" s="12">
        <v>1</v>
      </c>
      <c r="E85" s="12">
        <v>12</v>
      </c>
      <c r="AD85" s="4"/>
    </row>
    <row r="86" spans="1:30" ht="15.75" customHeight="1" x14ac:dyDescent="0.3">
      <c r="A86" s="17"/>
      <c r="B86" s="17"/>
      <c r="C86" s="12">
        <v>1</v>
      </c>
      <c r="D86" s="12">
        <v>1.8</v>
      </c>
      <c r="E86" s="12">
        <v>1</v>
      </c>
      <c r="AD86" s="4"/>
    </row>
    <row r="87" spans="1:30" ht="15.75" customHeight="1" x14ac:dyDescent="0.3">
      <c r="A87" s="18"/>
      <c r="B87" s="18"/>
      <c r="C87" s="12">
        <v>1.8</v>
      </c>
      <c r="D87" s="12">
        <v>15</v>
      </c>
      <c r="E87" s="12">
        <v>1.714285661969865</v>
      </c>
      <c r="AD87" s="4"/>
    </row>
    <row r="88" spans="1:30" ht="15.75" customHeight="1" x14ac:dyDescent="0.3">
      <c r="AD88" s="4"/>
    </row>
    <row r="89" spans="1:30" ht="15.75" customHeight="1" x14ac:dyDescent="0.3">
      <c r="A89" s="19" t="s">
        <v>20</v>
      </c>
      <c r="B89" s="16" t="s">
        <v>1</v>
      </c>
      <c r="C89" s="11" t="s">
        <v>17</v>
      </c>
      <c r="D89" s="11" t="s">
        <v>18</v>
      </c>
      <c r="E89" s="11" t="s">
        <v>13</v>
      </c>
      <c r="AD89" s="4"/>
    </row>
    <row r="90" spans="1:30" ht="15.75" customHeight="1" x14ac:dyDescent="0.3">
      <c r="A90" s="17"/>
      <c r="B90" s="17"/>
      <c r="C90" s="12">
        <v>0</v>
      </c>
      <c r="D90" s="12">
        <v>5.0999999999999996</v>
      </c>
      <c r="E90" s="12">
        <v>10</v>
      </c>
      <c r="AD90" s="4"/>
    </row>
    <row r="91" spans="1:30" ht="15.75" customHeight="1" x14ac:dyDescent="0.3">
      <c r="A91" s="17"/>
      <c r="B91" s="17"/>
      <c r="C91" s="12">
        <v>5.0999999999999996</v>
      </c>
      <c r="D91" s="12">
        <v>6.5</v>
      </c>
      <c r="E91" s="12">
        <v>12</v>
      </c>
      <c r="AD91" s="4"/>
    </row>
    <row r="92" spans="1:30" ht="15.75" customHeight="1" x14ac:dyDescent="0.3">
      <c r="A92" s="17"/>
      <c r="B92" s="18"/>
      <c r="C92" s="12">
        <v>6.5</v>
      </c>
      <c r="D92" s="12">
        <v>15</v>
      </c>
      <c r="E92" s="12">
        <v>10</v>
      </c>
      <c r="AD92" s="4"/>
    </row>
    <row r="93" spans="1:30" ht="15.75" customHeight="1" x14ac:dyDescent="0.3">
      <c r="A93" s="17"/>
      <c r="B93" s="16" t="s">
        <v>2</v>
      </c>
      <c r="C93" s="11" t="s">
        <v>17</v>
      </c>
      <c r="D93" s="11" t="s">
        <v>18</v>
      </c>
      <c r="E93" s="11" t="s">
        <v>13</v>
      </c>
      <c r="AD93" s="4"/>
    </row>
    <row r="94" spans="1:30" ht="15.75" customHeight="1" x14ac:dyDescent="0.3">
      <c r="A94" s="17"/>
      <c r="B94" s="17"/>
      <c r="C94" s="12">
        <v>0</v>
      </c>
      <c r="D94" s="12">
        <v>2.8</v>
      </c>
      <c r="E94" s="12">
        <v>14</v>
      </c>
      <c r="AD94" s="4"/>
    </row>
    <row r="95" spans="1:30" ht="15.75" customHeight="1" x14ac:dyDescent="0.3">
      <c r="A95" s="17"/>
      <c r="B95" s="17"/>
      <c r="C95" s="12">
        <v>2.8</v>
      </c>
      <c r="D95" s="12">
        <v>3.4</v>
      </c>
      <c r="E95" s="12">
        <v>15</v>
      </c>
      <c r="AD95" s="4"/>
    </row>
    <row r="96" spans="1:30" ht="15.75" customHeight="1" x14ac:dyDescent="0.3">
      <c r="A96" s="17"/>
      <c r="B96" s="18"/>
      <c r="C96" s="12">
        <v>3.4</v>
      </c>
      <c r="D96" s="12">
        <v>15</v>
      </c>
      <c r="E96" s="12">
        <v>13</v>
      </c>
      <c r="AD96" s="4"/>
    </row>
    <row r="97" spans="1:30" ht="15.75" customHeight="1" x14ac:dyDescent="0.3">
      <c r="A97" s="17"/>
      <c r="B97" s="16" t="s">
        <v>3</v>
      </c>
      <c r="C97" s="11" t="s">
        <v>17</v>
      </c>
      <c r="D97" s="11" t="s">
        <v>18</v>
      </c>
      <c r="E97" s="11" t="s">
        <v>13</v>
      </c>
      <c r="AD97" s="4"/>
    </row>
    <row r="98" spans="1:30" ht="15.75" customHeight="1" x14ac:dyDescent="0.3">
      <c r="A98" s="17"/>
      <c r="B98" s="17"/>
      <c r="C98" s="12">
        <v>0</v>
      </c>
      <c r="D98" s="12">
        <v>1.9</v>
      </c>
      <c r="E98" s="12">
        <v>3</v>
      </c>
      <c r="AD98" s="4"/>
    </row>
    <row r="99" spans="1:30" ht="15.75" customHeight="1" x14ac:dyDescent="0.3">
      <c r="A99" s="17"/>
      <c r="B99" s="17"/>
      <c r="C99" s="12">
        <v>1.9</v>
      </c>
      <c r="D99" s="12">
        <v>4.9000000000000004</v>
      </c>
      <c r="E99" s="12">
        <v>8</v>
      </c>
      <c r="AD99" s="4"/>
    </row>
    <row r="100" spans="1:30" ht="15.75" customHeight="1" x14ac:dyDescent="0.3">
      <c r="A100" s="17"/>
      <c r="B100" s="18"/>
      <c r="C100" s="12">
        <v>4.9000000000000004</v>
      </c>
      <c r="D100" s="12">
        <v>15</v>
      </c>
      <c r="E100" s="12">
        <v>1</v>
      </c>
      <c r="AD100" s="4"/>
    </row>
    <row r="101" spans="1:30" ht="15.75" customHeight="1" x14ac:dyDescent="0.3">
      <c r="A101" s="17"/>
      <c r="B101" s="16" t="s">
        <v>4</v>
      </c>
      <c r="C101" s="11" t="s">
        <v>17</v>
      </c>
      <c r="D101" s="11" t="s">
        <v>18</v>
      </c>
      <c r="E101" s="11" t="s">
        <v>13</v>
      </c>
      <c r="AD101" s="4"/>
    </row>
    <row r="102" spans="1:30" ht="15.75" customHeight="1" x14ac:dyDescent="0.3">
      <c r="A102" s="17"/>
      <c r="B102" s="17"/>
      <c r="C102" s="12">
        <v>0</v>
      </c>
      <c r="D102" s="12">
        <v>1</v>
      </c>
      <c r="E102" s="12">
        <v>9</v>
      </c>
    </row>
    <row r="103" spans="1:30" ht="15.75" customHeight="1" x14ac:dyDescent="0.3">
      <c r="A103" s="17"/>
      <c r="B103" s="17"/>
      <c r="C103" s="12">
        <v>1</v>
      </c>
      <c r="D103" s="12">
        <v>1.8</v>
      </c>
      <c r="E103" s="12">
        <v>3</v>
      </c>
    </row>
    <row r="104" spans="1:30" ht="15.75" customHeight="1" x14ac:dyDescent="0.3">
      <c r="A104" s="18"/>
      <c r="B104" s="18"/>
      <c r="C104" s="12">
        <v>1.8</v>
      </c>
      <c r="D104" s="12">
        <v>15</v>
      </c>
      <c r="E104" s="12">
        <v>1</v>
      </c>
    </row>
    <row r="105" spans="1:30" ht="15.75" customHeight="1" x14ac:dyDescent="0.25"/>
    <row r="106" spans="1:30" ht="15.75" customHeight="1" x14ac:dyDescent="0.25"/>
    <row r="107" spans="1:30" ht="15.75" customHeight="1" x14ac:dyDescent="0.25"/>
    <row r="108" spans="1:30" ht="15.75" customHeight="1" x14ac:dyDescent="0.25"/>
    <row r="109" spans="1:30" ht="15.75" customHeight="1" x14ac:dyDescent="0.25"/>
    <row r="110" spans="1:30" ht="15.75" customHeight="1" x14ac:dyDescent="0.25"/>
    <row r="111" spans="1:30" ht="15.75" customHeight="1" x14ac:dyDescent="0.25"/>
    <row r="112" spans="1:3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A89:A104"/>
    <mergeCell ref="B89:B92"/>
    <mergeCell ref="B93:B96"/>
    <mergeCell ref="B97:B100"/>
    <mergeCell ref="B101:B104"/>
    <mergeCell ref="A55:A70"/>
    <mergeCell ref="B55:B58"/>
    <mergeCell ref="B59:B62"/>
    <mergeCell ref="B63:B66"/>
    <mergeCell ref="B67:B70"/>
    <mergeCell ref="A72:A87"/>
    <mergeCell ref="B72:B75"/>
    <mergeCell ref="B76:B79"/>
    <mergeCell ref="B80:B83"/>
    <mergeCell ref="B84:B8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>
      <selection activeCell="D4" sqref="D4:F5"/>
    </sheetView>
  </sheetViews>
  <sheetFormatPr defaultColWidth="14.44140625" defaultRowHeight="15" customHeight="1" x14ac:dyDescent="0.25"/>
  <cols>
    <col min="1" max="1" width="5.88671875" customWidth="1"/>
    <col min="2" max="2" width="14.44140625" customWidth="1"/>
    <col min="3" max="3" width="17.5546875" customWidth="1"/>
    <col min="4" max="6" width="14.44140625" customWidth="1"/>
  </cols>
  <sheetData>
    <row r="1" spans="1:8" ht="15.75" customHeight="1" x14ac:dyDescent="0.25"/>
    <row r="2" spans="1:8" ht="15.75" customHeight="1" x14ac:dyDescent="0.25">
      <c r="A2" s="10"/>
      <c r="B2" s="19" t="s">
        <v>16</v>
      </c>
      <c r="C2" s="16" t="s">
        <v>1</v>
      </c>
      <c r="D2" s="11" t="s">
        <v>17</v>
      </c>
      <c r="E2" s="11" t="s">
        <v>18</v>
      </c>
      <c r="F2" s="11" t="s">
        <v>13</v>
      </c>
    </row>
    <row r="3" spans="1:8" ht="15.75" customHeight="1" x14ac:dyDescent="0.3">
      <c r="A3" s="10"/>
      <c r="B3" s="17"/>
      <c r="C3" s="17"/>
      <c r="D3" s="12">
        <v>0</v>
      </c>
      <c r="E3" s="12">
        <v>5.0999999999999996</v>
      </c>
      <c r="F3" s="13">
        <v>2</v>
      </c>
    </row>
    <row r="4" spans="1:8" ht="15.75" customHeight="1" x14ac:dyDescent="0.3">
      <c r="A4" s="10"/>
      <c r="B4" s="17"/>
      <c r="C4" s="17"/>
      <c r="D4" s="12">
        <v>5.0999999999999996</v>
      </c>
      <c r="E4" s="12">
        <v>6.5</v>
      </c>
      <c r="F4" s="13">
        <v>10</v>
      </c>
    </row>
    <row r="5" spans="1:8" ht="15.75" customHeight="1" x14ac:dyDescent="0.3">
      <c r="A5" s="10"/>
      <c r="B5" s="17"/>
      <c r="C5" s="18"/>
      <c r="D5" s="12">
        <v>6.5</v>
      </c>
      <c r="E5" s="12">
        <v>15</v>
      </c>
      <c r="F5" s="14">
        <v>8</v>
      </c>
    </row>
    <row r="6" spans="1:8" ht="15.75" customHeight="1" x14ac:dyDescent="0.25">
      <c r="A6" s="10"/>
      <c r="B6" s="17"/>
      <c r="C6" s="16" t="s">
        <v>2</v>
      </c>
      <c r="D6" s="11" t="s">
        <v>17</v>
      </c>
      <c r="E6" s="11" t="s">
        <v>18</v>
      </c>
      <c r="F6" s="11" t="s">
        <v>13</v>
      </c>
    </row>
    <row r="7" spans="1:8" ht="15.75" customHeight="1" x14ac:dyDescent="0.3">
      <c r="A7" s="10"/>
      <c r="B7" s="17"/>
      <c r="C7" s="17"/>
      <c r="D7" s="12">
        <v>0</v>
      </c>
      <c r="E7" s="12">
        <v>2.8</v>
      </c>
      <c r="F7" s="12">
        <v>5</v>
      </c>
      <c r="H7" s="15">
        <v>5</v>
      </c>
    </row>
    <row r="8" spans="1:8" ht="15.75" customHeight="1" x14ac:dyDescent="0.3">
      <c r="A8" s="10"/>
      <c r="B8" s="17"/>
      <c r="C8" s="17"/>
      <c r="D8" s="12">
        <v>2.8</v>
      </c>
      <c r="E8" s="12">
        <v>3.4</v>
      </c>
      <c r="F8" s="12">
        <v>1</v>
      </c>
      <c r="H8" s="15">
        <v>1</v>
      </c>
    </row>
    <row r="9" spans="1:8" ht="15.75" customHeight="1" x14ac:dyDescent="0.3">
      <c r="A9" s="10"/>
      <c r="B9" s="17"/>
      <c r="C9" s="18"/>
      <c r="D9" s="12">
        <v>3.4</v>
      </c>
      <c r="E9" s="12">
        <v>15</v>
      </c>
      <c r="F9" s="12">
        <v>5</v>
      </c>
      <c r="H9" s="15">
        <v>5</v>
      </c>
    </row>
    <row r="10" spans="1:8" ht="15.75" customHeight="1" x14ac:dyDescent="0.25">
      <c r="A10" s="10"/>
      <c r="B10" s="17"/>
      <c r="C10" s="16" t="s">
        <v>3</v>
      </c>
      <c r="D10" s="11" t="s">
        <v>17</v>
      </c>
      <c r="E10" s="11" t="s">
        <v>18</v>
      </c>
      <c r="F10" s="11" t="s">
        <v>13</v>
      </c>
    </row>
    <row r="11" spans="1:8" ht="15.75" customHeight="1" x14ac:dyDescent="0.3">
      <c r="A11" s="10"/>
      <c r="B11" s="17"/>
      <c r="C11" s="17"/>
      <c r="D11" s="12">
        <v>0</v>
      </c>
      <c r="E11" s="12">
        <v>1.9</v>
      </c>
      <c r="F11" s="12">
        <v>0</v>
      </c>
      <c r="H11" s="15">
        <v>0</v>
      </c>
    </row>
    <row r="12" spans="1:8" ht="15.75" customHeight="1" x14ac:dyDescent="0.3">
      <c r="A12" s="10"/>
      <c r="B12" s="17"/>
      <c r="C12" s="17"/>
      <c r="D12" s="12">
        <v>1.9</v>
      </c>
      <c r="E12" s="12">
        <v>4.9000000000000004</v>
      </c>
      <c r="F12" s="12">
        <v>3</v>
      </c>
      <c r="H12" s="15">
        <v>3</v>
      </c>
    </row>
    <row r="13" spans="1:8" ht="15.75" customHeight="1" x14ac:dyDescent="0.3">
      <c r="A13" s="10"/>
      <c r="B13" s="17"/>
      <c r="C13" s="18"/>
      <c r="D13" s="12">
        <v>4.9000000000000004</v>
      </c>
      <c r="E13" s="12">
        <v>15</v>
      </c>
      <c r="F13" s="12">
        <v>4</v>
      </c>
      <c r="H13" s="15">
        <v>4</v>
      </c>
    </row>
    <row r="14" spans="1:8" ht="15.75" customHeight="1" x14ac:dyDescent="0.25">
      <c r="A14" s="10"/>
      <c r="B14" s="17"/>
      <c r="C14" s="16" t="s">
        <v>4</v>
      </c>
      <c r="D14" s="11" t="s">
        <v>17</v>
      </c>
      <c r="E14" s="11" t="s">
        <v>18</v>
      </c>
      <c r="F14" s="11" t="s">
        <v>13</v>
      </c>
    </row>
    <row r="15" spans="1:8" ht="15.75" customHeight="1" x14ac:dyDescent="0.3">
      <c r="A15" s="10"/>
      <c r="B15" s="17"/>
      <c r="C15" s="17"/>
      <c r="D15" s="12">
        <v>0</v>
      </c>
      <c r="E15" s="12">
        <v>1</v>
      </c>
      <c r="F15" s="12">
        <v>25</v>
      </c>
      <c r="H15" s="15">
        <v>25</v>
      </c>
    </row>
    <row r="16" spans="1:8" ht="15.75" customHeight="1" x14ac:dyDescent="0.3">
      <c r="A16" s="10"/>
      <c r="B16" s="17"/>
      <c r="C16" s="17"/>
      <c r="D16" s="12">
        <v>1</v>
      </c>
      <c r="E16" s="12">
        <v>1.8</v>
      </c>
      <c r="F16" s="12">
        <v>3</v>
      </c>
      <c r="H16" s="15">
        <v>3</v>
      </c>
    </row>
    <row r="17" spans="1:8" ht="15.75" customHeight="1" x14ac:dyDescent="0.3">
      <c r="A17" s="10"/>
      <c r="B17" s="18"/>
      <c r="C17" s="18"/>
      <c r="D17" s="12">
        <v>1.8</v>
      </c>
      <c r="E17" s="12">
        <v>15</v>
      </c>
      <c r="F17" s="12">
        <v>25</v>
      </c>
      <c r="H17" s="15">
        <v>25</v>
      </c>
    </row>
    <row r="18" spans="1:8" ht="15.75" customHeight="1" x14ac:dyDescent="0.25"/>
    <row r="19" spans="1:8" ht="15.75" customHeight="1" x14ac:dyDescent="0.25">
      <c r="A19" s="10"/>
      <c r="B19" s="19" t="s">
        <v>19</v>
      </c>
      <c r="C19" s="16" t="s">
        <v>1</v>
      </c>
      <c r="D19" s="11" t="s">
        <v>17</v>
      </c>
      <c r="E19" s="11" t="s">
        <v>18</v>
      </c>
      <c r="F19" s="11" t="s">
        <v>13</v>
      </c>
    </row>
    <row r="20" spans="1:8" ht="15.75" customHeight="1" x14ac:dyDescent="0.3">
      <c r="A20" s="10"/>
      <c r="B20" s="17"/>
      <c r="C20" s="17"/>
      <c r="D20" s="12">
        <v>0</v>
      </c>
      <c r="E20" s="12">
        <v>5.0999999999999996</v>
      </c>
      <c r="F20" s="12">
        <v>5</v>
      </c>
      <c r="H20" s="15">
        <v>5</v>
      </c>
    </row>
    <row r="21" spans="1:8" ht="15.75" customHeight="1" x14ac:dyDescent="0.3">
      <c r="A21" s="10"/>
      <c r="B21" s="17"/>
      <c r="C21" s="17"/>
      <c r="D21" s="12">
        <v>5.0999999999999996</v>
      </c>
      <c r="E21" s="12">
        <v>6.5</v>
      </c>
      <c r="F21" s="12">
        <v>7</v>
      </c>
      <c r="H21" s="15">
        <v>7</v>
      </c>
    </row>
    <row r="22" spans="1:8" ht="15.75" customHeight="1" x14ac:dyDescent="0.3">
      <c r="A22" s="10"/>
      <c r="B22" s="17"/>
      <c r="C22" s="18"/>
      <c r="D22" s="12">
        <v>6.5</v>
      </c>
      <c r="E22" s="12">
        <v>15</v>
      </c>
      <c r="F22" s="12">
        <v>9</v>
      </c>
      <c r="H22" s="15">
        <v>9</v>
      </c>
    </row>
    <row r="23" spans="1:8" ht="15.75" customHeight="1" x14ac:dyDescent="0.25">
      <c r="A23" s="10"/>
      <c r="B23" s="17"/>
      <c r="C23" s="16" t="s">
        <v>2</v>
      </c>
      <c r="D23" s="11" t="s">
        <v>17</v>
      </c>
      <c r="E23" s="11" t="s">
        <v>18</v>
      </c>
      <c r="F23" s="11" t="s">
        <v>13</v>
      </c>
    </row>
    <row r="24" spans="1:8" ht="15.75" customHeight="1" x14ac:dyDescent="0.3">
      <c r="A24" s="10"/>
      <c r="B24" s="17"/>
      <c r="C24" s="17"/>
      <c r="D24" s="12">
        <v>0</v>
      </c>
      <c r="E24" s="12">
        <v>2.8</v>
      </c>
      <c r="F24" s="12">
        <v>15</v>
      </c>
      <c r="H24" s="15">
        <v>15</v>
      </c>
    </row>
    <row r="25" spans="1:8" ht="15.75" customHeight="1" x14ac:dyDescent="0.3">
      <c r="A25" s="10"/>
      <c r="B25" s="17"/>
      <c r="C25" s="17"/>
      <c r="D25" s="12">
        <v>2.8</v>
      </c>
      <c r="E25" s="12">
        <v>3.4</v>
      </c>
      <c r="F25" s="12">
        <v>22</v>
      </c>
      <c r="H25" s="15">
        <v>22</v>
      </c>
    </row>
    <row r="26" spans="1:8" ht="15.75" customHeight="1" x14ac:dyDescent="0.3">
      <c r="A26" s="10"/>
      <c r="B26" s="17"/>
      <c r="C26" s="18"/>
      <c r="D26" s="12">
        <v>3.4</v>
      </c>
      <c r="E26" s="12">
        <v>15</v>
      </c>
      <c r="F26" s="12">
        <v>34</v>
      </c>
      <c r="H26" s="15">
        <v>34</v>
      </c>
    </row>
    <row r="27" spans="1:8" ht="15.75" customHeight="1" x14ac:dyDescent="0.25">
      <c r="A27" s="10"/>
      <c r="B27" s="17"/>
      <c r="C27" s="16" t="s">
        <v>3</v>
      </c>
      <c r="D27" s="11" t="s">
        <v>17</v>
      </c>
      <c r="E27" s="11" t="s">
        <v>18</v>
      </c>
      <c r="F27" s="11" t="s">
        <v>13</v>
      </c>
    </row>
    <row r="28" spans="1:8" ht="15.75" customHeight="1" x14ac:dyDescent="0.3">
      <c r="A28" s="10"/>
      <c r="B28" s="17"/>
      <c r="C28" s="17"/>
      <c r="D28" s="12">
        <v>0</v>
      </c>
      <c r="E28" s="12">
        <v>1.9</v>
      </c>
      <c r="F28" s="12">
        <v>11</v>
      </c>
      <c r="H28" s="15">
        <v>11</v>
      </c>
    </row>
    <row r="29" spans="1:8" ht="15.75" customHeight="1" x14ac:dyDescent="0.3">
      <c r="A29" s="10"/>
      <c r="B29" s="17"/>
      <c r="C29" s="17"/>
      <c r="D29" s="12">
        <v>1.9</v>
      </c>
      <c r="E29" s="12">
        <v>4.8</v>
      </c>
      <c r="F29" s="12">
        <v>1</v>
      </c>
      <c r="H29" s="15">
        <v>1</v>
      </c>
    </row>
    <row r="30" spans="1:8" ht="15.75" customHeight="1" x14ac:dyDescent="0.3">
      <c r="A30" s="10"/>
      <c r="B30" s="17"/>
      <c r="C30" s="18"/>
      <c r="D30" s="12">
        <v>4.8</v>
      </c>
      <c r="E30" s="12">
        <v>15</v>
      </c>
      <c r="F30" s="12">
        <v>5</v>
      </c>
      <c r="H30" s="15">
        <v>5</v>
      </c>
    </row>
    <row r="31" spans="1:8" ht="15.75" customHeight="1" x14ac:dyDescent="0.25">
      <c r="A31" s="10"/>
      <c r="B31" s="17"/>
      <c r="C31" s="16" t="s">
        <v>4</v>
      </c>
      <c r="D31" s="11" t="s">
        <v>17</v>
      </c>
      <c r="E31" s="11" t="s">
        <v>18</v>
      </c>
      <c r="F31" s="11" t="s">
        <v>13</v>
      </c>
    </row>
    <row r="32" spans="1:8" ht="15.75" customHeight="1" x14ac:dyDescent="0.3">
      <c r="A32" s="10"/>
      <c r="B32" s="17"/>
      <c r="C32" s="17"/>
      <c r="D32" s="12">
        <v>0</v>
      </c>
      <c r="E32" s="12">
        <v>1</v>
      </c>
      <c r="F32" s="12">
        <v>12</v>
      </c>
      <c r="H32" s="15">
        <v>12</v>
      </c>
    </row>
    <row r="33" spans="1:8" ht="15.75" customHeight="1" x14ac:dyDescent="0.3">
      <c r="A33" s="10"/>
      <c r="B33" s="17"/>
      <c r="C33" s="17"/>
      <c r="D33" s="12">
        <v>1</v>
      </c>
      <c r="E33" s="12">
        <v>1.8</v>
      </c>
      <c r="F33" s="12">
        <v>1</v>
      </c>
      <c r="H33" s="15">
        <v>1</v>
      </c>
    </row>
    <row r="34" spans="1:8" ht="15.75" customHeight="1" x14ac:dyDescent="0.3">
      <c r="A34" s="10"/>
      <c r="B34" s="18"/>
      <c r="C34" s="18"/>
      <c r="D34" s="12">
        <v>1.8</v>
      </c>
      <c r="E34" s="12">
        <v>15</v>
      </c>
      <c r="F34" s="12">
        <v>6</v>
      </c>
      <c r="H34" s="15">
        <v>6</v>
      </c>
    </row>
    <row r="35" spans="1:8" ht="15.75" customHeight="1" x14ac:dyDescent="0.25"/>
    <row r="36" spans="1:8" ht="15.75" customHeight="1" x14ac:dyDescent="0.25">
      <c r="A36" s="10"/>
      <c r="B36" s="19" t="s">
        <v>20</v>
      </c>
      <c r="C36" s="16" t="s">
        <v>1</v>
      </c>
      <c r="D36" s="11" t="s">
        <v>17</v>
      </c>
      <c r="E36" s="11" t="s">
        <v>18</v>
      </c>
      <c r="F36" s="11" t="s">
        <v>13</v>
      </c>
    </row>
    <row r="37" spans="1:8" ht="15.75" customHeight="1" x14ac:dyDescent="0.3">
      <c r="A37" s="10"/>
      <c r="B37" s="17"/>
      <c r="C37" s="17"/>
      <c r="D37" s="12">
        <v>0</v>
      </c>
      <c r="E37" s="12">
        <v>5.0999999999999996</v>
      </c>
      <c r="F37" s="12">
        <v>10</v>
      </c>
      <c r="H37" s="15">
        <v>10</v>
      </c>
    </row>
    <row r="38" spans="1:8" ht="15.75" customHeight="1" x14ac:dyDescent="0.3">
      <c r="A38" s="10"/>
      <c r="B38" s="17"/>
      <c r="C38" s="17"/>
      <c r="D38" s="12">
        <v>5.0999999999999996</v>
      </c>
      <c r="E38" s="12">
        <v>6.5</v>
      </c>
      <c r="F38" s="12">
        <v>12</v>
      </c>
      <c r="H38" s="15">
        <v>12</v>
      </c>
    </row>
    <row r="39" spans="1:8" ht="15.75" customHeight="1" x14ac:dyDescent="0.3">
      <c r="A39" s="10"/>
      <c r="B39" s="17"/>
      <c r="C39" s="18"/>
      <c r="D39" s="12">
        <v>6.5</v>
      </c>
      <c r="E39" s="12">
        <v>15</v>
      </c>
      <c r="F39" s="12">
        <v>10</v>
      </c>
      <c r="H39" s="15">
        <v>10</v>
      </c>
    </row>
    <row r="40" spans="1:8" ht="15.75" customHeight="1" x14ac:dyDescent="0.25">
      <c r="A40" s="10"/>
      <c r="B40" s="17"/>
      <c r="C40" s="16" t="s">
        <v>2</v>
      </c>
      <c r="D40" s="11" t="s">
        <v>17</v>
      </c>
      <c r="E40" s="11" t="s">
        <v>18</v>
      </c>
      <c r="F40" s="11" t="s">
        <v>13</v>
      </c>
    </row>
    <row r="41" spans="1:8" ht="15.75" customHeight="1" x14ac:dyDescent="0.3">
      <c r="A41" s="10"/>
      <c r="B41" s="17"/>
      <c r="C41" s="17"/>
      <c r="D41" s="12">
        <v>0</v>
      </c>
      <c r="E41" s="12">
        <v>2.8</v>
      </c>
      <c r="F41" s="12">
        <v>14</v>
      </c>
      <c r="H41" s="15">
        <v>14</v>
      </c>
    </row>
    <row r="42" spans="1:8" ht="15.75" customHeight="1" x14ac:dyDescent="0.3">
      <c r="A42" s="10"/>
      <c r="B42" s="17"/>
      <c r="C42" s="17"/>
      <c r="D42" s="12">
        <v>2.8</v>
      </c>
      <c r="E42" s="12">
        <v>3.4</v>
      </c>
      <c r="F42" s="12">
        <v>15</v>
      </c>
      <c r="H42" s="15">
        <v>15</v>
      </c>
    </row>
    <row r="43" spans="1:8" ht="15.75" customHeight="1" x14ac:dyDescent="0.3">
      <c r="A43" s="10"/>
      <c r="B43" s="17"/>
      <c r="C43" s="18"/>
      <c r="D43" s="12">
        <v>3.4</v>
      </c>
      <c r="E43" s="12">
        <v>15</v>
      </c>
      <c r="F43" s="12">
        <v>13</v>
      </c>
      <c r="H43" s="15">
        <v>13</v>
      </c>
    </row>
    <row r="44" spans="1:8" ht="15.75" customHeight="1" x14ac:dyDescent="0.25">
      <c r="A44" s="10"/>
      <c r="B44" s="17"/>
      <c r="C44" s="16" t="s">
        <v>3</v>
      </c>
      <c r="D44" s="11" t="s">
        <v>17</v>
      </c>
      <c r="E44" s="11" t="s">
        <v>18</v>
      </c>
      <c r="F44" s="11" t="s">
        <v>13</v>
      </c>
    </row>
    <row r="45" spans="1:8" ht="15.75" customHeight="1" x14ac:dyDescent="0.3">
      <c r="A45" s="10"/>
      <c r="B45" s="17"/>
      <c r="C45" s="17"/>
      <c r="D45" s="12">
        <v>0</v>
      </c>
      <c r="E45" s="12">
        <v>1.9</v>
      </c>
      <c r="F45" s="12">
        <v>3</v>
      </c>
      <c r="H45" s="15">
        <v>3</v>
      </c>
    </row>
    <row r="46" spans="1:8" ht="15.75" customHeight="1" x14ac:dyDescent="0.3">
      <c r="A46" s="10"/>
      <c r="B46" s="17"/>
      <c r="C46" s="17"/>
      <c r="D46" s="12">
        <v>1.9</v>
      </c>
      <c r="E46" s="12">
        <v>4.9000000000000004</v>
      </c>
      <c r="F46" s="12">
        <v>8</v>
      </c>
      <c r="H46" s="15">
        <v>8</v>
      </c>
    </row>
    <row r="47" spans="1:8" ht="15.75" customHeight="1" x14ac:dyDescent="0.3">
      <c r="A47" s="10"/>
      <c r="B47" s="17"/>
      <c r="C47" s="18"/>
      <c r="D47" s="12">
        <v>4.9000000000000004</v>
      </c>
      <c r="E47" s="12">
        <v>15</v>
      </c>
      <c r="F47" s="12">
        <v>1</v>
      </c>
      <c r="H47" s="15">
        <v>1</v>
      </c>
    </row>
    <row r="48" spans="1:8" ht="15.75" customHeight="1" x14ac:dyDescent="0.25">
      <c r="A48" s="10"/>
      <c r="B48" s="17"/>
      <c r="C48" s="16" t="s">
        <v>4</v>
      </c>
      <c r="D48" s="11" t="s">
        <v>17</v>
      </c>
      <c r="E48" s="11" t="s">
        <v>18</v>
      </c>
      <c r="F48" s="11" t="s">
        <v>13</v>
      </c>
    </row>
    <row r="49" spans="1:8" ht="15.75" customHeight="1" x14ac:dyDescent="0.3">
      <c r="A49" s="10"/>
      <c r="B49" s="17"/>
      <c r="C49" s="17"/>
      <c r="D49" s="12">
        <v>0</v>
      </c>
      <c r="E49" s="12">
        <v>1</v>
      </c>
      <c r="F49" s="12">
        <v>9</v>
      </c>
      <c r="H49" s="15">
        <v>9</v>
      </c>
    </row>
    <row r="50" spans="1:8" ht="15.75" customHeight="1" x14ac:dyDescent="0.3">
      <c r="A50" s="10"/>
      <c r="B50" s="17"/>
      <c r="C50" s="17"/>
      <c r="D50" s="12">
        <v>1</v>
      </c>
      <c r="E50" s="12">
        <v>1.8</v>
      </c>
      <c r="F50" s="12">
        <v>3</v>
      </c>
      <c r="H50" s="15">
        <v>3</v>
      </c>
    </row>
    <row r="51" spans="1:8" ht="15.75" customHeight="1" x14ac:dyDescent="0.3">
      <c r="A51" s="10"/>
      <c r="B51" s="18"/>
      <c r="C51" s="18"/>
      <c r="D51" s="12">
        <v>1.8</v>
      </c>
      <c r="E51" s="12">
        <v>15</v>
      </c>
      <c r="F51" s="12">
        <v>1</v>
      </c>
      <c r="H51" s="15">
        <v>1</v>
      </c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C48:C51"/>
    <mergeCell ref="B19:B34"/>
    <mergeCell ref="B36:B51"/>
    <mergeCell ref="B2:B17"/>
    <mergeCell ref="C2:C5"/>
    <mergeCell ref="C6:C9"/>
    <mergeCell ref="C10:C13"/>
    <mergeCell ref="C14:C17"/>
    <mergeCell ref="C19:C22"/>
    <mergeCell ref="C31:C34"/>
    <mergeCell ref="C23:C26"/>
    <mergeCell ref="C27:C30"/>
    <mergeCell ref="C36:C39"/>
    <mergeCell ref="C40:C43"/>
    <mergeCell ref="C44:C4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Train</vt:lpstr>
      <vt:lpstr>Train의 사본</vt:lpstr>
      <vt:lpstr>피봇 테이블 1</vt:lpstr>
      <vt:lpstr>Test</vt:lpstr>
      <vt:lpstr>계수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2020-06-03T04:32:06Z</dcterms:modified>
</cp:coreProperties>
</file>