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train" sheetId="1" r:id="rId4"/>
    <sheet state="visible" name="01 train의 사본" sheetId="2" r:id="rId5"/>
    <sheet state="visible" name="피봇 테이블 1" sheetId="3" r:id="rId6"/>
    <sheet state="visible" name="02 train 채점" sheetId="4" r:id="rId7"/>
    <sheet state="visible" name="03 test" sheetId="5" r:id="rId8"/>
    <sheet state="visible" name="04 submission" sheetId="6" r:id="rId9"/>
  </sheets>
  <definedNames>
    <definedName hidden="1" localSheetId="0" name="_xlnm._FilterDatabase">'01 train'!$A$1:$R$892</definedName>
    <definedName hidden="1" localSheetId="1" name="_xlnm._FilterDatabase">'01 train의 사본'!$A$1:$T$892</definedName>
  </definedNames>
  <calcPr/>
  <pivotCaches>
    <pivotCache cacheId="0" r:id="rId10"/>
  </pivotCaches>
  <extLst>
    <ext uri="GoogleSheetsCustomDataVersion1">
      <go:sheetsCustomData xmlns:go="http://customooxmlschemas.google.com/" r:id="rId11" roundtripDataSignature="AMtx7mj054ynASiMJ3zx2f3WKyN3S6Zc8Q=="/>
    </ext>
  </extLst>
</workbook>
</file>

<file path=xl/sharedStrings.xml><?xml version="1.0" encoding="utf-8"?>
<sst xmlns="http://schemas.openxmlformats.org/spreadsheetml/2006/main" count="6541" uniqueCount="1765">
  <si>
    <t>PassengerId</t>
  </si>
  <si>
    <t>Survived</t>
  </si>
  <si>
    <t>Pclass</t>
  </si>
  <si>
    <t>Name</t>
  </si>
  <si>
    <t>Name1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</si>
  <si>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</si>
  <si>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</si>
  <si>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</si>
  <si>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</si>
  <si>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</si>
  <si>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</si>
  <si>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</si>
  <si>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</si>
  <si>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FamilySize</t>
  </si>
  <si>
    <t>성별(Sex) 생존점수</t>
  </si>
  <si>
    <t>나이(Age) 생존점수</t>
  </si>
  <si>
    <t>이름(name1) 생존점수</t>
  </si>
  <si>
    <t>가족(FamilySize) 생존점수</t>
  </si>
  <si>
    <t>생존 점수 합</t>
  </si>
  <si>
    <t>나의 예측</t>
  </si>
  <si>
    <t>Braund, Mr. Owen Harris</t>
  </si>
  <si>
    <t>male</t>
  </si>
  <si>
    <t>A/5 21171</t>
  </si>
  <si>
    <t>S</t>
  </si>
  <si>
    <t>Connolly, Miss. Kate</t>
  </si>
  <si>
    <t>Miss.</t>
  </si>
  <si>
    <t>female</t>
  </si>
  <si>
    <t>Q</t>
  </si>
  <si>
    <t>Cumings, Mrs. John Bradley (Florence Briggs Thayer)</t>
  </si>
  <si>
    <t>PC 17599</t>
  </si>
  <si>
    <t>C85</t>
  </si>
  <si>
    <t>C</t>
  </si>
  <si>
    <t>Heikkinen, Miss. Laina</t>
  </si>
  <si>
    <t>STON/O2. 3101282</t>
  </si>
  <si>
    <t>Ilmakangas, Miss. Ida Livija</t>
  </si>
  <si>
    <t>Futrelle, Mrs. Jacques Heath (Lily May Peel)</t>
  </si>
  <si>
    <t>STON/O2. 3101270</t>
  </si>
  <si>
    <t>C123</t>
  </si>
  <si>
    <t>Allen, Mr. William Henry</t>
  </si>
  <si>
    <t>Ostby, Miss. Helene Ragnhild</t>
  </si>
  <si>
    <t>B36</t>
  </si>
  <si>
    <t>Moran, Mr. James</t>
  </si>
  <si>
    <t>Roth, Miss. Sarah A</t>
  </si>
  <si>
    <t>McCarthy, Mr. Timothy J</t>
  </si>
  <si>
    <t>E46</t>
  </si>
  <si>
    <t>Palsson, Master. Gosta Leonard</t>
  </si>
  <si>
    <t>Cacic, Miss. Manda</t>
  </si>
  <si>
    <t>Johnson, Mrs. Oscar W (Elisabeth Vilhelmina Berg)</t>
  </si>
  <si>
    <t>Nasser, Mrs. Nicholas (Adele Achem)</t>
  </si>
  <si>
    <t>Hocking, Miss. Ellen Nellie""</t>
  </si>
  <si>
    <t>Sandstrom, Miss. Marguerite Rut</t>
  </si>
  <si>
    <t>PP 9549</t>
  </si>
  <si>
    <t>G6</t>
  </si>
  <si>
    <t>Fortune, Miss. Ethel Flora</t>
  </si>
  <si>
    <t>C23 C25 C27</t>
  </si>
  <si>
    <t>Bonnell, Miss. Elizabeth</t>
  </si>
  <si>
    <t>C103</t>
  </si>
  <si>
    <t>Saundercock, Mr. William Henry</t>
  </si>
  <si>
    <t>A/5. 2151</t>
  </si>
  <si>
    <t>Chaudanson, Miss. Victorine</t>
  </si>
  <si>
    <t>PC 17608</t>
  </si>
  <si>
    <t>B61</t>
  </si>
  <si>
    <t>Andersson, Mr. Anders Johan</t>
  </si>
  <si>
    <t>Bradley, Miss. Bridget Delia</t>
  </si>
  <si>
    <t>Vestrom, Miss. Hulda Amanda Adolfina</t>
  </si>
  <si>
    <t xml:space="preserve">Hewlett, Mrs. (Mary D Kingcome) </t>
  </si>
  <si>
    <t>Burns, Miss. Mary Delia</t>
  </si>
  <si>
    <t>Rice, Master. Eugene</t>
  </si>
  <si>
    <t>Mulvihill, Miss. Bertha E</t>
  </si>
  <si>
    <t>Williams, Mr. Charles Eugene</t>
  </si>
  <si>
    <t>Nieminen, Miss. Manta Josefina</t>
  </si>
  <si>
    <t>Vander Planke, Mrs. Julius (Emelia Maria Vandemoortele)</t>
  </si>
  <si>
    <t>Geiger, Miss. Amalie</t>
  </si>
  <si>
    <t>C130</t>
  </si>
  <si>
    <t>Masselmani, Mrs. Fatima</t>
  </si>
  <si>
    <t>Doyle, Miss. Elizabeth</t>
  </si>
  <si>
    <t>Fynney, Mr. Joseph J</t>
  </si>
  <si>
    <t>Beesley, Mr. Lawrence</t>
  </si>
  <si>
    <t>D56</t>
  </si>
  <si>
    <t>Barry, Miss. Julia</t>
  </si>
  <si>
    <t>McGowan, Miss. Anna "Annie"</t>
  </si>
  <si>
    <t>Badman, Miss. Emily Louisa</t>
  </si>
  <si>
    <t>A/4 31416</t>
  </si>
  <si>
    <t>Sloper, Mr. William Thompson</t>
  </si>
  <si>
    <t>A6</t>
  </si>
  <si>
    <t>Braf, Miss. Elin Ester Maria</t>
  </si>
  <si>
    <t>Palsson, Miss. Torborg Danira</t>
  </si>
  <si>
    <t>Asplund, Mrs. Carl Oscar (Selma Augusta Emilia Johansson)</t>
  </si>
  <si>
    <t>Shine, Miss. Ellen Natalia</t>
  </si>
  <si>
    <t>Emir, Mr. Farred Chehab</t>
  </si>
  <si>
    <t>Evans, Miss. Edith Corse</t>
  </si>
  <si>
    <t>PC 17531</t>
  </si>
  <si>
    <t>A29</t>
  </si>
  <si>
    <t>Fortune, Mr. Charles Alexander</t>
  </si>
  <si>
    <t>O'Dwyer, Miss. Ellen "Nellie"</t>
  </si>
  <si>
    <t>Buckley, Miss. Katherine</t>
  </si>
  <si>
    <t>Todoroff, Mr. Lalio</t>
  </si>
  <si>
    <t>Sandstrom, Miss. Beatrice Irene</t>
  </si>
  <si>
    <t>Uruchurtu, Don. Manuel E</t>
  </si>
  <si>
    <t>PC 17601</t>
  </si>
  <si>
    <t>Spencer, Mrs. William Augustus (Marie Eugenie)</t>
  </si>
  <si>
    <t>PC 17569</t>
  </si>
  <si>
    <t>B78</t>
  </si>
  <si>
    <t>Watt, Miss. Bertha J</t>
  </si>
  <si>
    <t>C.A. 33595</t>
  </si>
  <si>
    <t>Glynn, Miss. Mary Agatha</t>
  </si>
  <si>
    <t>Wheadon, Mr. Edward H</t>
  </si>
  <si>
    <t>C.A. 24579</t>
  </si>
  <si>
    <t>Cribb, Miss. Laura Alice</t>
  </si>
  <si>
    <t>Meyer, Mr. Edgar Joseph</t>
  </si>
  <si>
    <t>PC 17604</t>
  </si>
  <si>
    <t>McCoy, Miss. Alicia</t>
  </si>
  <si>
    <t>Holverson, Mr. Alexander Oskar</t>
  </si>
  <si>
    <t>Drapkin, Miss. Jennie</t>
  </si>
  <si>
    <t>SOTON/OQ 392083</t>
  </si>
  <si>
    <t>Mamee, Mr. Hanna</t>
  </si>
  <si>
    <t>Goodwin, Miss. Jessie Allis</t>
  </si>
  <si>
    <t>CA 2144</t>
  </si>
  <si>
    <t>Cann, Mr. Ernest Charles</t>
  </si>
  <si>
    <t>A./5. 2152</t>
  </si>
  <si>
    <t>Daniels, Miss. Sarah</t>
  </si>
  <si>
    <t>Vander Planke, Miss. Augusta Maria</t>
  </si>
  <si>
    <t>Bird, Miss. Ellen</t>
  </si>
  <si>
    <t>PC 17483</t>
  </si>
  <si>
    <t>C97</t>
  </si>
  <si>
    <t>Nicola-Yarred, Miss. Jamila</t>
  </si>
  <si>
    <t>Lundin, Miss. Olga Elida</t>
  </si>
  <si>
    <t>Ahlin, Mrs. Johan (Johanna Persdotter Larsson)</t>
  </si>
  <si>
    <t>Turpin, Mrs. William John Robert (Dorothy Ann Wonnacott)</t>
  </si>
  <si>
    <t>Smyth, Miss. Julia</t>
  </si>
  <si>
    <t>Kraeff, Mr. Theodor</t>
  </si>
  <si>
    <t>Laroche, Miss. Simonne Marie Anne Andree</t>
  </si>
  <si>
    <t>SC/Paris 2123</t>
  </si>
  <si>
    <t>Wright, Miss. Marion</t>
  </si>
  <si>
    <t>Devaney, Miss. Margaret Delia</t>
  </si>
  <si>
    <t>Rogers, Mr. William John</t>
  </si>
  <si>
    <t>S.C./A.4. 23567</t>
  </si>
  <si>
    <t>Hellstrom, Miss. Hilda Maria</t>
  </si>
  <si>
    <t>Lennon, Mr. Denis</t>
  </si>
  <si>
    <t>O'Driscoll, Miss. Bridget</t>
  </si>
  <si>
    <t>Brown, Miss. Edith Eileen</t>
  </si>
  <si>
    <t>Samaan, Mr. Youssef</t>
  </si>
  <si>
    <t>Sincock, Miss. Maude</t>
  </si>
  <si>
    <t>C.A. 33112</t>
  </si>
  <si>
    <t>Arnold-Franchi, Mrs. Josef (Josefine Franchi)</t>
  </si>
  <si>
    <t>Phillips, Miss. Alice Frances Louisa</t>
  </si>
  <si>
    <t>Panula, Master. Juha Niilo</t>
  </si>
  <si>
    <t>S.O./P.P. 2</t>
  </si>
  <si>
    <t>Nosworthy, Mr. Richard Cater</t>
  </si>
  <si>
    <t>Sage, Miss. Ada</t>
  </si>
  <si>
    <t>A/4. 39886</t>
  </si>
  <si>
    <t>CA. 2343</t>
  </si>
  <si>
    <t>Harper, Mrs. Henry Sleeper (Myna Haxtun)</t>
  </si>
  <si>
    <t>PC 17572</t>
  </si>
  <si>
    <t>D33</t>
  </si>
  <si>
    <t>Nilsson, Miss. Berta Olivia</t>
  </si>
  <si>
    <t>Faunthorpe, Mrs. Lizzie (Elizabeth Anne Wilkinson)</t>
  </si>
  <si>
    <t>Murphy, Miss. Nora</t>
  </si>
  <si>
    <t>Ostby, Mr. Engelhart Cornelius</t>
  </si>
  <si>
    <t>B30</t>
  </si>
  <si>
    <t>Quick, Miss. Winifred Vera</t>
  </si>
  <si>
    <t>Woolner, Mr. Hugh</t>
  </si>
  <si>
    <t>C52</t>
  </si>
  <si>
    <t>Rugg, Miss. Emily</t>
  </si>
  <si>
    <t>C.A. 31026</t>
  </si>
  <si>
    <t>McGowan, Miss. Katherine</t>
  </si>
  <si>
    <t>Novel, Mr. Mansouer</t>
  </si>
  <si>
    <t>West, Miss. Constance Mirium</t>
  </si>
  <si>
    <t>C.A. 34651</t>
  </si>
  <si>
    <t>Rosenbaum, Miss. Edith Louise</t>
  </si>
  <si>
    <t>PC 17613</t>
  </si>
  <si>
    <t>A11</t>
  </si>
  <si>
    <t>Goodwin, Master. William Frederick</t>
  </si>
  <si>
    <t>Andersson, Miss. Ida Augusta Margareta</t>
  </si>
  <si>
    <t>Sirayanian, Mr. Orsen</t>
  </si>
  <si>
    <t>Icard, Miss. Amelie</t>
  </si>
  <si>
    <t>B28</t>
  </si>
  <si>
    <t>Mahon, Miss. Bridget Delia</t>
  </si>
  <si>
    <t>Harris, Mr. Henry Birkhardt</t>
  </si>
  <si>
    <t>C83</t>
  </si>
  <si>
    <t>Duran y More, Miss. Florentina</t>
  </si>
  <si>
    <t>SC/PARIS 2148</t>
  </si>
  <si>
    <t>Skoog, Master. Harald</t>
  </si>
  <si>
    <t>McNeill, Miss. Bridget</t>
  </si>
  <si>
    <t>Stewart, Mr. Albert A</t>
  </si>
  <si>
    <t>PC 17605</t>
  </si>
  <si>
    <t>Moubarek, Master. Gerios</t>
  </si>
  <si>
    <t>Willard, Miss. Constance</t>
  </si>
  <si>
    <t>Nye, Mrs. (Elizabeth Ramell)</t>
  </si>
  <si>
    <t>C.A. 29395</t>
  </si>
  <si>
    <t>F33</t>
  </si>
  <si>
    <t>Crease, Mr. Ernest James</t>
  </si>
  <si>
    <t>S.P. 3464</t>
  </si>
  <si>
    <t>Hiltunen, Miss. Marta</t>
  </si>
  <si>
    <t>Andersson, Miss. Erna Alexandra</t>
  </si>
  <si>
    <t>West, Miss. Barbara J</t>
  </si>
  <si>
    <t>Kink, Mr. Vincenz</t>
  </si>
  <si>
    <t>Jenkin, Mr. Stephen Curnow</t>
  </si>
  <si>
    <t>C.A. 33111</t>
  </si>
  <si>
    <t>Bentham, Miss. Lilian W</t>
  </si>
  <si>
    <t>Goodwin, Miss. Lillian Amy</t>
  </si>
  <si>
    <t>Klasen, Miss. Gertrud Emilia</t>
  </si>
  <si>
    <t>Hood, Mr. Ambrose Jr</t>
  </si>
  <si>
    <t>S.O.C. 14879</t>
  </si>
  <si>
    <t>Chronopoulos, Mr. Apostolos</t>
  </si>
  <si>
    <t>Howard, Miss. May Elizabeth</t>
  </si>
  <si>
    <t>A. 2. 39186</t>
  </si>
  <si>
    <t>Bing, Mr. Lee</t>
  </si>
  <si>
    <t>Lennon, Miss. Mary</t>
  </si>
  <si>
    <t>Moen, Mr. Sigurd Hansen</t>
  </si>
  <si>
    <t>F G73</t>
  </si>
  <si>
    <t xml:space="preserve">Bryhl, Miss. Dagmar Jenny Ingeborg </t>
  </si>
  <si>
    <t>Staneff, Mr. Ivan</t>
  </si>
  <si>
    <t>Oreskovic, Miss. Jelka</t>
  </si>
  <si>
    <t>Moutal, Mr. Rahamin Haim</t>
  </si>
  <si>
    <t>Fleming, Miss. Honora</t>
  </si>
  <si>
    <t>Caldwell, Master. Alden Gates</t>
  </si>
  <si>
    <t>Dowdell, Miss. Elizabeth</t>
  </si>
  <si>
    <t>Touma, Miss. Maria Youssef</t>
  </si>
  <si>
    <t>Waelens, Mr. Achille</t>
  </si>
  <si>
    <t>Rosblom, Miss. Salli Helena</t>
  </si>
  <si>
    <t>Sheerlinck, Mr. Jan Baptist</t>
  </si>
  <si>
    <t>Daly, Miss. Margaret Marcella Maggie""</t>
  </si>
  <si>
    <t>McDermott, Miss. Brigdet Delia</t>
  </si>
  <si>
    <t>Laroche, Miss. Louise</t>
  </si>
  <si>
    <t>Carrau, Mr. Francisco M</t>
  </si>
  <si>
    <t>Ilett, Miss. Bertha</t>
  </si>
  <si>
    <t>SO/C 14885</t>
  </si>
  <si>
    <t>McCarthy, Miss. Catherine Katie""</t>
  </si>
  <si>
    <t>Backstrom, Mrs. Karl Alfred (Maria Mathilda Gustafsson)</t>
  </si>
  <si>
    <t>Carr, Miss. Jeannie</t>
  </si>
  <si>
    <t>Ford, Mr. William Neal</t>
  </si>
  <si>
    <t>W./C. 6608</t>
  </si>
  <si>
    <t>Slocovski, Mr. Selman Francis</t>
  </si>
  <si>
    <t>SOTON/OQ 392086</t>
  </si>
  <si>
    <t>Hagardon, Miss. Kate</t>
  </si>
  <si>
    <t>AQ/3. 30631</t>
  </si>
  <si>
    <t>Fortune, Miss. Mabel Helen</t>
  </si>
  <si>
    <t>Kreuchen, Miss. Emilie</t>
  </si>
  <si>
    <t>Celotti, Mr. Francesco</t>
  </si>
  <si>
    <t>Becker, Miss. Ruth Elizabeth</t>
  </si>
  <si>
    <t>F4</t>
  </si>
  <si>
    <t>Christmann, Mr. Emil</t>
  </si>
  <si>
    <t>Andreasson, Mr. Paul Edvin</t>
  </si>
  <si>
    <t>Abelseth, Miss. Karen Marie</t>
  </si>
  <si>
    <t>Chaffee, Mr. Herbert Fuller</t>
  </si>
  <si>
    <t>W.E.P. 5734</t>
  </si>
  <si>
    <t>E31</t>
  </si>
  <si>
    <t>Walcroft, Miss. Nellie</t>
  </si>
  <si>
    <t>F.C.C. 13528</t>
  </si>
  <si>
    <t>Dean, Mr. Bertram Frank</t>
  </si>
  <si>
    <t>C.A. 2315</t>
  </si>
  <si>
    <t>Dean, Miss. Elizabeth Gladys Millvina""</t>
  </si>
  <si>
    <t>Coxon, Mr. Daniel</t>
  </si>
  <si>
    <t>Riihivouri, Miss. Susanna Juhantytar Sanni""</t>
  </si>
  <si>
    <t>Shorney, Mr. Charles Joseph</t>
  </si>
  <si>
    <t>Goldschmidt, Mr. George B</t>
  </si>
  <si>
    <t>PC 17754</t>
  </si>
  <si>
    <t>A5</t>
  </si>
  <si>
    <t>Wilson, Miss. Helen Alice</t>
  </si>
  <si>
    <t>E39 E41</t>
  </si>
  <si>
    <t>Greenfield, Mr. William Bertram</t>
  </si>
  <si>
    <t>PC 17759</t>
  </si>
  <si>
    <t>D10 D12</t>
  </si>
  <si>
    <t>Doling, Mrs. John T (Ada Julia Bone)</t>
  </si>
  <si>
    <t>Bowen, Miss. Grace Scott</t>
  </si>
  <si>
    <t>Kantor, Mr. Sinai</t>
  </si>
  <si>
    <t>Kink, Miss. Maria</t>
  </si>
  <si>
    <t>Petranec, Miss. Matilda</t>
  </si>
  <si>
    <t>Petroff, Mr. Pastcho ("Pentcho")</t>
  </si>
  <si>
    <t>Herman, Miss. Kate</t>
  </si>
  <si>
    <t>White, Mr. Richard Frasar</t>
  </si>
  <si>
    <t>D26</t>
  </si>
  <si>
    <t>Johansson, Mr. Gustaf Joel</t>
  </si>
  <si>
    <t>Bonnell, Miss. Caroline</t>
  </si>
  <si>
    <t>C7</t>
  </si>
  <si>
    <t>Gustafsson, Mr. Anders Vilhelm</t>
  </si>
  <si>
    <t>Gibson, Miss. Dorothy Winifred</t>
  </si>
  <si>
    <t>Mionoff, Mr. Stoytcho</t>
  </si>
  <si>
    <t>Riordan, Miss. Johanna Hannah""</t>
  </si>
  <si>
    <t>Salkjelsvik, Miss. Anna Kristine</t>
  </si>
  <si>
    <t>Moss, Mr. Albert Johan</t>
  </si>
  <si>
    <t>Peacock, Miss. Treasteall</t>
  </si>
  <si>
    <t>SOTON/O.Q. 3101315</t>
  </si>
  <si>
    <t>Rekic, Mr. Tido</t>
  </si>
  <si>
    <t>Moran, Miss. Bertha</t>
  </si>
  <si>
    <t>Naughton, Miss. Hannah</t>
  </si>
  <si>
    <t>Porter, Mr. Walter Chamberlain</t>
  </si>
  <si>
    <t>C110</t>
  </si>
  <si>
    <t>Henriksson, Miss. Jenny Lovisa</t>
  </si>
  <si>
    <t>Zabour, Miss. Hileni</t>
  </si>
  <si>
    <t>Kelly, Mr. James</t>
  </si>
  <si>
    <t>Mr.</t>
  </si>
  <si>
    <t>Barton, Mr. David John</t>
  </si>
  <si>
    <t>Jussila, Miss. Katriina</t>
  </si>
  <si>
    <t>Myles, Mr. Thomas Francis</t>
  </si>
  <si>
    <t>Attalah, Miss. Malake</t>
  </si>
  <si>
    <t>Wirz, Mr. Albert</t>
  </si>
  <si>
    <t>Pekoniemi, Mr. Edvard</t>
  </si>
  <si>
    <t>STON/O 2. 3101294</t>
  </si>
  <si>
    <t>Svensson, Mr. Johan Cervin</t>
  </si>
  <si>
    <t>Connors, Mr. Patrick</t>
  </si>
  <si>
    <t>Turpin, Mr. William John Robert</t>
  </si>
  <si>
    <t>Baxter, Mr. Quigg Edmond</t>
  </si>
  <si>
    <t>Caldwell, Mr. Albert Francis</t>
  </si>
  <si>
    <t>PC 17558</t>
  </si>
  <si>
    <t>B58 B60</t>
  </si>
  <si>
    <t>Andersson, Miss. Ellis Anna Maria</t>
  </si>
  <si>
    <t>Davies, Mr. John Samuel</t>
  </si>
  <si>
    <t>A/4 48871</t>
  </si>
  <si>
    <t>Hickman, Mr. Stanley George</t>
  </si>
  <si>
    <t>Moore, Mr. Leonard Charles</t>
  </si>
  <si>
    <t>A4. 54510</t>
  </si>
  <si>
    <t>Ilieff, Mr. Ylio</t>
  </si>
  <si>
    <t>Nasser, Mr. Nicholas</t>
  </si>
  <si>
    <t>Webber, Miss. Susan</t>
  </si>
  <si>
    <t>E101</t>
  </si>
  <si>
    <t>Jones, Mr. Charles Cresson</t>
  </si>
  <si>
    <t>White, Mr. Percival Wayland</t>
  </si>
  <si>
    <t>Howard, Mr. Benjamin</t>
  </si>
  <si>
    <t>Nicola-Yarred, Master. Elias</t>
  </si>
  <si>
    <t>Keane, Mr. Daniel</t>
  </si>
  <si>
    <t>McMahon, Mr. Martin</t>
  </si>
  <si>
    <t>Assaf, Mr. Gerios</t>
  </si>
  <si>
    <t>Madsen, Mr. Fridtjof Arne</t>
  </si>
  <si>
    <t>C 17369</t>
  </si>
  <si>
    <t>Peter, Miss. Anna</t>
  </si>
  <si>
    <t>F E69</t>
  </si>
  <si>
    <t>Rothschild, Mr. Martin</t>
  </si>
  <si>
    <t>PC 17603</t>
  </si>
  <si>
    <t>Ekstrom, Mr. Johan</t>
  </si>
  <si>
    <t>Williams, Mr. Richard Norris II</t>
  </si>
  <si>
    <t>Drazenoic, Mr. Jozef</t>
  </si>
  <si>
    <t>PC 17597</t>
  </si>
  <si>
    <t>Coelho, Mr. Domingos Fernandeo</t>
  </si>
  <si>
    <t>SOTON/O.Q. 3101307</t>
  </si>
  <si>
    <t>Robins, Mr. Alexander A</t>
  </si>
  <si>
    <t>A/5. 3337</t>
  </si>
  <si>
    <t>Robins, Mrs. Alexander A (Grace Charity Laury)</t>
  </si>
  <si>
    <t>Daher, Mr. Shedid</t>
  </si>
  <si>
    <t>Weisz, Mrs. Leopold (Mathilde Francoise Pede)</t>
  </si>
  <si>
    <t>Brady, Mr. John Bertram</t>
  </si>
  <si>
    <t>A21</t>
  </si>
  <si>
    <t>Sobey, Mr. Samuel James Hayden</t>
  </si>
  <si>
    <t>C.A. 29178</t>
  </si>
  <si>
    <t>Richard, Mr. Emile</t>
  </si>
  <si>
    <t>SC/PARIS 2133</t>
  </si>
  <si>
    <t>Samaan, Mr. Elias</t>
  </si>
  <si>
    <t>Newsom, Miss. Helen Monypeny</t>
  </si>
  <si>
    <t>D47</t>
  </si>
  <si>
    <t>Louch, Mr. Charles Alexander</t>
  </si>
  <si>
    <t>SC/AH 3085</t>
  </si>
  <si>
    <t>Futrelle, Mr. Jacques Heath</t>
  </si>
  <si>
    <t>Jefferys, Mr. Clifford Thomas</t>
  </si>
  <si>
    <t>C.A. 31029</t>
  </si>
  <si>
    <t>Osen, Mr. Olaf Elon</t>
  </si>
  <si>
    <t>Giglio, Mr. Victor</t>
  </si>
  <si>
    <t>Mock, Mr. Philipp Edmund</t>
  </si>
  <si>
    <t>PC 17593</t>
  </si>
  <si>
    <t>B86</t>
  </si>
  <si>
    <t>C78</t>
  </si>
  <si>
    <t>Boulos, Mrs. Joseph (Sultana)</t>
  </si>
  <si>
    <t>Katavelas, Mr. Vassilios (Catavelas Vassilios")"</t>
  </si>
  <si>
    <t>Nysten, Miss. Anna Sofia</t>
  </si>
  <si>
    <t>Hakkarainen, Mrs. Pekka Pietari (Elin Matilda Dolck)</t>
  </si>
  <si>
    <t>Sap, Mr. Julius</t>
  </si>
  <si>
    <t>STON/O2. 3101279</t>
  </si>
  <si>
    <t>Burke, Mr. Jeremiah</t>
  </si>
  <si>
    <t>Hee, Mr. Ling</t>
  </si>
  <si>
    <t>Andrew, Mr. Edgardo Samuel</t>
  </si>
  <si>
    <t>Nicholls, Mr. Joseph Charles</t>
  </si>
  <si>
    <t>Karun, Mr. Franz</t>
  </si>
  <si>
    <t>Andersson, Mr. August Edvard ("Wennerstrom")</t>
  </si>
  <si>
    <t>Franklin, Mr. Thomas Parham</t>
  </si>
  <si>
    <t>D34</t>
  </si>
  <si>
    <t>Ford, Miss. Robina Maggie "Ruby"</t>
  </si>
  <si>
    <t>Navratil, Mr. Michel ("Louis M Hoffman")</t>
  </si>
  <si>
    <t>F2</t>
  </si>
  <si>
    <t>Goldsmith, Mr. Nathan</t>
  </si>
  <si>
    <t>SOTON/O.Q. 3101263</t>
  </si>
  <si>
    <t>Byles, Rev. Thomas Roussel Davids</t>
  </si>
  <si>
    <t>Peltomaki, Mr. Nikolai Johannes</t>
  </si>
  <si>
    <t>STON/O 2. 3101291</t>
  </si>
  <si>
    <t>Bateman, Rev. Robert James</t>
  </si>
  <si>
    <t>S.O.P. 1166</t>
  </si>
  <si>
    <t>Chevre, Mr. Paul Romaine</t>
  </si>
  <si>
    <t>PC 17594</t>
  </si>
  <si>
    <t>A9</t>
  </si>
  <si>
    <t>Pears, Mrs. Thomas (Edith Wearne)</t>
  </si>
  <si>
    <t>C2</t>
  </si>
  <si>
    <t>Meo, Mr. Alfonzo</t>
  </si>
  <si>
    <t>Shaughnessy, Mr. Patrick</t>
  </si>
  <si>
    <t>A.5. 11206</t>
  </si>
  <si>
    <t>van Billiard, Mr. Austin Blyler</t>
  </si>
  <si>
    <t>A/5. 851</t>
  </si>
  <si>
    <t>Smith, Mr. Lucien Philip</t>
  </si>
  <si>
    <t>C31</t>
  </si>
  <si>
    <t>Olsen, Mr. Ole Martin</t>
  </si>
  <si>
    <t>Fa 265302</t>
  </si>
  <si>
    <t>Williams, Mr. Charles Duane</t>
  </si>
  <si>
    <t>Pulbaum, Mr. Franz</t>
  </si>
  <si>
    <t>SC/PARIS 2168</t>
  </si>
  <si>
    <t>Gilnagh, Miss. Katherine "Katie"</t>
  </si>
  <si>
    <t>Mangiavacchi, Mr. Serafino Emilio</t>
  </si>
  <si>
    <t>SC/A.3 2861</t>
  </si>
  <si>
    <t>Corn, Mr. Harry</t>
  </si>
  <si>
    <t>SOTON/OQ 392090</t>
  </si>
  <si>
    <t>Smiljanic, Mr. Mile</t>
  </si>
  <si>
    <t>Cor, Mr. Bartol</t>
  </si>
  <si>
    <t>Sage, Master. Thomas Henry</t>
  </si>
  <si>
    <t>Cribb, Mr. John Hatfield</t>
  </si>
  <si>
    <t>Abelseth, Mr. Olaus Jorgensen</t>
  </si>
  <si>
    <t>F G63</t>
  </si>
  <si>
    <t>Watt, Mrs. James (Elizabeth "Bessie" Inglis Milne)</t>
  </si>
  <si>
    <t>Davison, Mr. Thomas Henry</t>
  </si>
  <si>
    <t>Bengtsson, Mr. John Viktor</t>
  </si>
  <si>
    <t>Dika, Mr. Mirko</t>
  </si>
  <si>
    <t>Calic, Mr. Jovo</t>
  </si>
  <si>
    <t>Panula, Master. Eino Viljami</t>
  </si>
  <si>
    <t>McCrae, Mr. Arthur Gordon</t>
  </si>
  <si>
    <t>Goldsmith, Master. Frank John William "Frankie"</t>
  </si>
  <si>
    <t>Chibnall, Mrs. (Edith Martha Bowerman)</t>
  </si>
  <si>
    <t>E33</t>
  </si>
  <si>
    <t>Bjorklund, Mr. Ernst Herbert</t>
  </si>
  <si>
    <t>Skoog, Mrs. William (Anna Bernhardina Karlsson)</t>
  </si>
  <si>
    <t>Moore, Mr. Clarence Bloomfield</t>
  </si>
  <si>
    <t>Baumann, Mr. John D</t>
  </si>
  <si>
    <t>PC 17318</t>
  </si>
  <si>
    <t>Tucker, Mr. Gilbert Milligan Jr</t>
  </si>
  <si>
    <t>C53</t>
  </si>
  <si>
    <t>Ling, Mr. Lee</t>
  </si>
  <si>
    <t>Minkoff, Mr. Lazar</t>
  </si>
  <si>
    <t>Van der hoef, Mr. Wyckoff</t>
  </si>
  <si>
    <t>B19</t>
  </si>
  <si>
    <t>Ovies y Rodriguez, Mr. Servando</t>
  </si>
  <si>
    <t>PC 17562</t>
  </si>
  <si>
    <t>D43</t>
  </si>
  <si>
    <t>Rice, Master. Arthur</t>
  </si>
  <si>
    <t>Keeping, Mr. Edwin</t>
  </si>
  <si>
    <t>C132</t>
  </si>
  <si>
    <t>Johnson, Miss. Eleanor Ileen</t>
  </si>
  <si>
    <t>Miles, Mr. Frank</t>
  </si>
  <si>
    <t>Aldworth, Mr. Charles Augustus</t>
  </si>
  <si>
    <t>Sivola, Mr. Antti Wilhelm</t>
  </si>
  <si>
    <t>STON/O 2. 3101280</t>
  </si>
  <si>
    <t>Straus, Mr. Isidor</t>
  </si>
  <si>
    <t>C55 C57</t>
  </si>
  <si>
    <t>Smith, Mr. James Clinch</t>
  </si>
  <si>
    <t>A7</t>
  </si>
  <si>
    <t>Case, Mr. Howard Brown</t>
  </si>
  <si>
    <t>Klasen, Mr. Klas Albin</t>
  </si>
  <si>
    <t>Lefebre, Master. Henry Forbes</t>
  </si>
  <si>
    <t>Demetri, Mr. Marinko</t>
  </si>
  <si>
    <t>Isham, Miss. Ann Elizabeth</t>
  </si>
  <si>
    <t>PC 17595</t>
  </si>
  <si>
    <t>C49</t>
  </si>
  <si>
    <t>Lamb, Mr. John Joseph</t>
  </si>
  <si>
    <t>Hale, Mr. Reginald</t>
  </si>
  <si>
    <t>Khalil, Mr. Betros</t>
  </si>
  <si>
    <t>Leonard, Mr. Lionel</t>
  </si>
  <si>
    <t>LINE</t>
  </si>
  <si>
    <t>Sage, Miss. Constance Gladys</t>
  </si>
  <si>
    <t>Pedersen, Mr. Olaf</t>
  </si>
  <si>
    <t>Pernot, Mr. Rene</t>
  </si>
  <si>
    <t>SC/PARIS 2131</t>
  </si>
  <si>
    <t>Asplund, Master. Clarence Gustaf Hugo</t>
  </si>
  <si>
    <t>Guest, Mr. Robert</t>
  </si>
  <si>
    <t>Becker, Master. Richard F</t>
  </si>
  <si>
    <t>Kink-Heilmann, Miss. Luise Gretchen</t>
  </si>
  <si>
    <t>Rood, Mr. Hugh Roscoe</t>
  </si>
  <si>
    <t>Birnbaum, Mr. Jakob</t>
  </si>
  <si>
    <t>A32</t>
  </si>
  <si>
    <t>O'Brien, Mrs. Thomas (Johanna "Hannah" Godfrey)</t>
  </si>
  <si>
    <t>Tenglin, Mr. Gunnar Isidor</t>
  </si>
  <si>
    <t>Romaine, Mr. Charles Hallace ("Mr C Rolmane")</t>
  </si>
  <si>
    <t>Bourke, Mr. John</t>
  </si>
  <si>
    <t>Makinen, Mr. Kalle Edvard</t>
  </si>
  <si>
    <t>STON/O 2. 3101268</t>
  </si>
  <si>
    <t>Turcin, Mr. Stjepan</t>
  </si>
  <si>
    <t>Pinsky, Mrs. (Rosa)</t>
  </si>
  <si>
    <t>Nancarrow, Mr. William Henry</t>
  </si>
  <si>
    <t>A./5. 3338</t>
  </si>
  <si>
    <t>Carbines, Mr. William</t>
  </si>
  <si>
    <t>Andersen-Jensen, Miss. Carla Christine Nielsine</t>
  </si>
  <si>
    <t>Weisz, Mr. Leopold</t>
  </si>
  <si>
    <t>Navratil, Master. Michel M</t>
  </si>
  <si>
    <t>Foley, Mr. William</t>
  </si>
  <si>
    <t>Brown, Mrs. James Joseph (Margaret Tobin)</t>
  </si>
  <si>
    <t>PC 17610</t>
  </si>
  <si>
    <t>B4</t>
  </si>
  <si>
    <t>Johansson Palmquist, Mr. Oskar Leander</t>
  </si>
  <si>
    <t>Lurette, Miss. Elise</t>
  </si>
  <si>
    <t>B80</t>
  </si>
  <si>
    <t>Holthen, Mr. Johan Martin</t>
  </si>
  <si>
    <t>Mernagh, Mr. Robert</t>
  </si>
  <si>
    <t>C 4001</t>
  </si>
  <si>
    <t>Olsen, Mr. Karl Siegwart Andreas</t>
  </si>
  <si>
    <t>Buckley, Mr. Daniel</t>
  </si>
  <si>
    <t>Madigan, Miss. Margaret "Maggie"</t>
  </si>
  <si>
    <t>Ryan, Mr. Edward</t>
  </si>
  <si>
    <t>Yrois, Miss. Henriette ("Mrs Harbeck")</t>
  </si>
  <si>
    <t>Willer, Mr. Aaron (Abi Weller")"</t>
  </si>
  <si>
    <t>Vande Walle, Mr. Nestor Cyriel</t>
  </si>
  <si>
    <t>Sage, Mr. Frederick</t>
  </si>
  <si>
    <t>Swane, Mr. George</t>
  </si>
  <si>
    <t>F</t>
  </si>
  <si>
    <t>Johanson, Mr. Jakob Alfred</t>
  </si>
  <si>
    <t>Stanton, Mr. Samuel Ward</t>
  </si>
  <si>
    <t>Youseff, Mr. Gerious</t>
  </si>
  <si>
    <t>Chronopoulos, Mr. Demetrios</t>
  </si>
  <si>
    <t>Cohen, Mr. Gurshon "Gus"</t>
  </si>
  <si>
    <t>A/5 3540</t>
  </si>
  <si>
    <t>Thomas, Mr. John</t>
  </si>
  <si>
    <t>Strom, Miss. Telma Matilda</t>
  </si>
  <si>
    <t>Beattie, Mr. Thomson</t>
  </si>
  <si>
    <t>Backstrom, Mr. Karl Alfred</t>
  </si>
  <si>
    <t>C6</t>
  </si>
  <si>
    <t>Albimona, Mr. Nassef Cassem</t>
  </si>
  <si>
    <t>Kiernan, Mr. John</t>
  </si>
  <si>
    <t>Carr, Miss. Helen "Ellen"</t>
  </si>
  <si>
    <t>Carver, Mr. Alfred John</t>
  </si>
  <si>
    <t>Blank, Mr. Henry</t>
  </si>
  <si>
    <t>A31</t>
  </si>
  <si>
    <t>Kennedy, Mr. John</t>
  </si>
  <si>
    <t>Ali, Mr. Ahmed</t>
  </si>
  <si>
    <t>SOTON/O.Q. 3101311</t>
  </si>
  <si>
    <t>Brobeck, Mr. Karl Rudolf</t>
  </si>
  <si>
    <t>Cameron, Miss. Clear Annie</t>
  </si>
  <si>
    <t>Perkin, Mr. John Henry</t>
  </si>
  <si>
    <t>A/5 21174</t>
  </si>
  <si>
    <t>Bowenur, Mr. Solomon</t>
  </si>
  <si>
    <t>Givard, Mr. Hans Kristensen</t>
  </si>
  <si>
    <t>Kiernan, Mr. Philip</t>
  </si>
  <si>
    <t>Petersen, Mr. Marius</t>
  </si>
  <si>
    <t>Newell, Miss. Madeleine</t>
  </si>
  <si>
    <t>D36</t>
  </si>
  <si>
    <t>Spinner, Mr. Henry John</t>
  </si>
  <si>
    <t>STON/OQ. 369943</t>
  </si>
  <si>
    <t>Honkanen, Miss. Eliina</t>
  </si>
  <si>
    <t>STON/O2. 3101283</t>
  </si>
  <si>
    <t>Jacobsohn, Mr. Sidney Samuel</t>
  </si>
  <si>
    <t>Thomas, Mr. Charles P</t>
  </si>
  <si>
    <t>Bazzani, Miss. Albina</t>
  </si>
  <si>
    <t>D15</t>
  </si>
  <si>
    <t>Harris, Mr. Walter</t>
  </si>
  <si>
    <t>W/C 14208</t>
  </si>
  <si>
    <t>Dintcheff, Mr. Valtcho</t>
  </si>
  <si>
    <t>Sunderland, Mr. Victor Francis</t>
  </si>
  <si>
    <t>SOTON/OQ 392089</t>
  </si>
  <si>
    <t>Carlsson, Mr. Carl Robert</t>
  </si>
  <si>
    <t>Zakarian, Mr. Mapriededer</t>
  </si>
  <si>
    <t>Bracken, Mr. James H</t>
  </si>
  <si>
    <t>Green, Mr. George Henry</t>
  </si>
  <si>
    <t>Schmidt, Mr. August</t>
  </si>
  <si>
    <t>Nenkoff, Mr. Christo</t>
  </si>
  <si>
    <t>Hoyt, Mr. Frederick Maxfield</t>
  </si>
  <si>
    <t>Goodwin, Mr. Charles Frederick</t>
  </si>
  <si>
    <t>C93</t>
  </si>
  <si>
    <t>Berglund, Mr. Karl Ivar Sven</t>
  </si>
  <si>
    <t>PP 4348</t>
  </si>
  <si>
    <t>Ryerson, Mr. Arthur Larned</t>
  </si>
  <si>
    <t>B57 B59 B63 B66</t>
  </si>
  <si>
    <t>Mellors, Mr. William John</t>
  </si>
  <si>
    <t>SW/PP 751</t>
  </si>
  <si>
    <t>Lovell, Mr. John Hall ("Henry")</t>
  </si>
  <si>
    <t>Beauchamp, Mr. Henry James</t>
  </si>
  <si>
    <t>A/5 21173</t>
  </si>
  <si>
    <t>Fahlstrom, Mr. Arne Jonas</t>
  </si>
  <si>
    <t>Lindeberg-Lind, Mr. Erik Gustaf (Mr Edward Lingrey")"</t>
  </si>
  <si>
    <t>Lefebre, Miss. Mathilde</t>
  </si>
  <si>
    <t>Harris, Mrs. Henry Birkhardt (Irene Wallach)</t>
  </si>
  <si>
    <t>Vander Planke, Mr. Julius</t>
  </si>
  <si>
    <t>Larsson, Mr. Bengt Edvin</t>
  </si>
  <si>
    <t>Hilliard, Mr. Herbert Henry</t>
  </si>
  <si>
    <t>Sjostedt, Mr. Ernst Adolf</t>
  </si>
  <si>
    <t>Asplund, Miss. Lillian Gertrud</t>
  </si>
  <si>
    <t>Davies, Mr. Evan</t>
  </si>
  <si>
    <t>SC/A4 23568</t>
  </si>
  <si>
    <t>Leyson, Mr. Robert William Norman</t>
  </si>
  <si>
    <t>C.A. 29566</t>
  </si>
  <si>
    <t>Harknett, Miss. Alice Phoebe</t>
  </si>
  <si>
    <t>W./C. 6609</t>
  </si>
  <si>
    <t>Crafton, Mr. John Bertram</t>
  </si>
  <si>
    <t>Hold, Mr. Stephen</t>
  </si>
  <si>
    <t>Collyer, Miss. Marjorie "Lottie"</t>
  </si>
  <si>
    <t>C.A. 31921</t>
  </si>
  <si>
    <t>Matinoff, Mr. Nicola</t>
  </si>
  <si>
    <t>Pengelly, Mr. Frederick William</t>
  </si>
  <si>
    <t>Storey, Mr. Thomas</t>
  </si>
  <si>
    <t>Hunt, Mr. George Henry</t>
  </si>
  <si>
    <t>SCO/W 1585</t>
  </si>
  <si>
    <t>Zabour, Miss. Thamine</t>
  </si>
  <si>
    <t>Duquemin, Mr. Joseph</t>
  </si>
  <si>
    <t>S.O./P.P. 752</t>
  </si>
  <si>
    <t>Murphy, Miss. Katherine "Kate"</t>
  </si>
  <si>
    <t>Coleridge, Mr. Reginald Charles</t>
  </si>
  <si>
    <t>W./C. 14263</t>
  </si>
  <si>
    <t>Borebank, Mr. John James</t>
  </si>
  <si>
    <t>Maenpaa, Mr. Matti Alexanteri</t>
  </si>
  <si>
    <t>STON/O 2. 3101275</t>
  </si>
  <si>
    <t>D22</t>
  </si>
  <si>
    <t>Attalah, Mr. Sleiman</t>
  </si>
  <si>
    <t>Pearce, Mr. Ernest</t>
  </si>
  <si>
    <t>Minahan, Dr. William Edward</t>
  </si>
  <si>
    <t>Brandeis, Mr. Emil</t>
  </si>
  <si>
    <t>PC 17591</t>
  </si>
  <si>
    <t>B10</t>
  </si>
  <si>
    <t>Lindahl, Miss. Agda Thorilda Viktoria</t>
  </si>
  <si>
    <t>Ford, Mr. Edward Watson</t>
  </si>
  <si>
    <t>Hamalainen, Mrs. William (Anna)</t>
  </si>
  <si>
    <t>Lithman, Mr. Simon</t>
  </si>
  <si>
    <t>S.O./P.P. 251</t>
  </si>
  <si>
    <t>Beckwith, Mr. Richard Leonard</t>
  </si>
  <si>
    <t>D35</t>
  </si>
  <si>
    <t>열</t>
  </si>
  <si>
    <t>Zakarian, Mr. Ortin</t>
  </si>
  <si>
    <t>행</t>
  </si>
  <si>
    <t>값</t>
  </si>
  <si>
    <t>Carter, Rev. Ernest Courtenay</t>
  </si>
  <si>
    <t>Reed, Mr. James George</t>
  </si>
  <si>
    <t>Dyker, Mr. Adolf Fredrik</t>
  </si>
  <si>
    <t>Strom, Mrs. Wilhelm (Elna Matilda Persson)</t>
  </si>
  <si>
    <t>Torfa, Mr. Assad</t>
  </si>
  <si>
    <t>Stead, Mr. William Thomas</t>
  </si>
  <si>
    <t>C87</t>
  </si>
  <si>
    <t>Asplund, Mr. Carl Oscar Vilhelm Gustafsson</t>
  </si>
  <si>
    <t>답) Survived</t>
  </si>
  <si>
    <t>정답여부</t>
  </si>
  <si>
    <t>Lobb, Mr. William Arthur</t>
  </si>
  <si>
    <t>A/5. 3336</t>
  </si>
  <si>
    <t>Stengel, Mr. Charles Emil Henry</t>
  </si>
  <si>
    <t>C116</t>
  </si>
  <si>
    <t>케이스 수</t>
  </si>
  <si>
    <t>Rosblom, Mrs. Viktor (Helena Wilhelmina)</t>
  </si>
  <si>
    <t>McCrie, Mr. James Matthew</t>
  </si>
  <si>
    <t>정답 수</t>
  </si>
  <si>
    <t>Touma, Mrs. Darwis (Hanne Youssef Razi)</t>
  </si>
  <si>
    <t>오답 수</t>
  </si>
  <si>
    <t>점수(예측성공률)</t>
  </si>
  <si>
    <t>Compton, Mr. Alexander Taylor Jr</t>
  </si>
  <si>
    <t>PC 17756</t>
  </si>
  <si>
    <t>Thorne, Mrs. Gertrude Maybelle</t>
  </si>
  <si>
    <t>E52</t>
  </si>
  <si>
    <t>PC 17585</t>
  </si>
  <si>
    <t>성별</t>
  </si>
  <si>
    <t>점수</t>
  </si>
  <si>
    <t>Cherry, Miss. Gladys</t>
  </si>
  <si>
    <t>B77</t>
  </si>
  <si>
    <t>Lane, Mr. Patrick</t>
  </si>
  <si>
    <t>Ward, Miss. Anna</t>
  </si>
  <si>
    <t>PC 17755</t>
  </si>
  <si>
    <t>Maybery, Mr. Frank Hubert</t>
  </si>
  <si>
    <t>Parrish, Mrs. (Lutie Davis)</t>
  </si>
  <si>
    <t>Miss</t>
  </si>
  <si>
    <t>Davies, Mr. Joseph</t>
  </si>
  <si>
    <t>A/4 48873</t>
  </si>
  <si>
    <t>Mrs.</t>
  </si>
  <si>
    <t>Smith, Mr. Thomas</t>
  </si>
  <si>
    <t>Veal, Mr. James</t>
  </si>
  <si>
    <t>Asplund, Master. Edvin Rojj Felix</t>
  </si>
  <si>
    <t>나이 변환값</t>
  </si>
  <si>
    <t>Taussig, Mr. Emil</t>
  </si>
  <si>
    <t>E67</t>
  </si>
  <si>
    <t>Angle, Mr. William A</t>
  </si>
  <si>
    <t>Harrison, Mr. William</t>
  </si>
  <si>
    <t>B94</t>
  </si>
  <si>
    <t>Salomon, Mr. Abraham L</t>
  </si>
  <si>
    <t>Henry, Miss. Delia</t>
  </si>
  <si>
    <t>가족 수</t>
  </si>
  <si>
    <t>Lingane, Mr. John</t>
  </si>
  <si>
    <t>Reeves, Mr. David</t>
  </si>
  <si>
    <t>C.A. 17248</t>
  </si>
  <si>
    <t>Karlsson, Mr. Julius Konrad Eugen</t>
  </si>
  <si>
    <t>Panula, Mr. Ernesti Arvid</t>
  </si>
  <si>
    <t>특징</t>
  </si>
  <si>
    <t>가중치</t>
  </si>
  <si>
    <t>Baimbrigge, Mr. Charles Robert</t>
  </si>
  <si>
    <t>C.A. 31030</t>
  </si>
  <si>
    <t>Persson, Mr. Ernst Ulrik</t>
  </si>
  <si>
    <t>이름</t>
  </si>
  <si>
    <t>Graham, Mrs. William Thompson (Edith Junkins)</t>
  </si>
  <si>
    <t>PC 17582</t>
  </si>
  <si>
    <t>C125</t>
  </si>
  <si>
    <t>나이</t>
  </si>
  <si>
    <t>Andrew, Mr. Frank Thomas</t>
  </si>
  <si>
    <t>C.A. 34050</t>
  </si>
  <si>
    <t>Bissette, Miss. Amelia</t>
  </si>
  <si>
    <t>PC 17760</t>
  </si>
  <si>
    <t>C99</t>
  </si>
  <si>
    <t>Omont, Mr. Alfred Fernand</t>
  </si>
  <si>
    <t>생존 기준</t>
  </si>
  <si>
    <t>F.C. 12998</t>
  </si>
  <si>
    <t>Cairns, Mr. Alexander</t>
  </si>
  <si>
    <t>나의 황금계수</t>
  </si>
  <si>
    <t>Collett, Mr. Sidney C Stuart</t>
  </si>
  <si>
    <t>Tornquist, Mr. William Henry</t>
  </si>
  <si>
    <t>Delalic, Mr. Redjo</t>
  </si>
  <si>
    <t>Mellinger, Mrs. (Elizabeth Anne Maidment)</t>
  </si>
  <si>
    <t>Andersen, Mr. Albert Karvin</t>
  </si>
  <si>
    <t>Natsch, Mr. Charles H</t>
  </si>
  <si>
    <t>PC 17596</t>
  </si>
  <si>
    <t>C118</t>
  </si>
  <si>
    <t>Healy, Miss. Hanora "Nora"</t>
  </si>
  <si>
    <t>Finoli, Mr. Luigi</t>
  </si>
  <si>
    <t>SOTON/O.Q. 3101308</t>
  </si>
  <si>
    <t>Andrews, Miss. Kornelia Theodosia</t>
  </si>
  <si>
    <t>D7</t>
  </si>
  <si>
    <t>Deacon, Mr. Percy William</t>
  </si>
  <si>
    <t>Lindblom, Miss. Augusta Charlotta</t>
  </si>
  <si>
    <t>Head, Mr. Christopher</t>
  </si>
  <si>
    <t>B11</t>
  </si>
  <si>
    <t>Parkes, Mr. Francis "Frank"</t>
  </si>
  <si>
    <t>Rice, Master. Eric</t>
  </si>
  <si>
    <t>Wick, Mr. George Dennick</t>
  </si>
  <si>
    <t>Abbott, Mrs. Stanton (Rosa Hunt)</t>
  </si>
  <si>
    <t>C.A. 2673</t>
  </si>
  <si>
    <t>Thomson, Mr. Alexander Morrison</t>
  </si>
  <si>
    <t>Duane, Mr. Frank</t>
  </si>
  <si>
    <t>Reynolds, Mr. Harold J</t>
  </si>
  <si>
    <t>Olsson, Mr. Nils Johan Goransson</t>
  </si>
  <si>
    <t>Karlsson, Mr. Einar Gervasius</t>
  </si>
  <si>
    <t>de Pelsmaeker, Mr. Alfons</t>
  </si>
  <si>
    <t>Asplund, Mr. Johan Charles</t>
  </si>
  <si>
    <t>Dorking, Mr. Edward Arthur</t>
  </si>
  <si>
    <t>A/5. 10482</t>
  </si>
  <si>
    <t>Smith, Mr. Richard William</t>
  </si>
  <si>
    <t>A19</t>
  </si>
  <si>
    <t>Everett, Mr. Thomas James</t>
  </si>
  <si>
    <t>C.A. 6212</t>
  </si>
  <si>
    <t>Stankovic, Mr. Ivan</t>
  </si>
  <si>
    <t>Hocking, Mr. Samuel James Metcalfe</t>
  </si>
  <si>
    <t>de Mulder, Mr. Theodore</t>
  </si>
  <si>
    <t>Naidenoff, Mr. Penko</t>
  </si>
  <si>
    <t>Sweet, Mr. George Frederick</t>
  </si>
  <si>
    <t>Hosono, Mr. Masabumi</t>
  </si>
  <si>
    <t>Wiklund, Mr. Karl Johan</t>
  </si>
  <si>
    <t>Barber, Miss. Ellen "Nellie"</t>
  </si>
  <si>
    <t>Linehan, Mr. Michael</t>
  </si>
  <si>
    <t>Bishop, Mrs. Dickinson H (Helen Walton)</t>
  </si>
  <si>
    <t>B49</t>
  </si>
  <si>
    <t>Cumings, Mr. John Bradley</t>
  </si>
  <si>
    <t>Levy, Mr. Rene Jacques</t>
  </si>
  <si>
    <t>SC/Paris 2163</t>
  </si>
  <si>
    <t>D</t>
  </si>
  <si>
    <t>Vendel, Mr. Olof Edvin</t>
  </si>
  <si>
    <t>Haas, Miss. Aloisia</t>
  </si>
  <si>
    <t>Warren, Mr. Frank Manley</t>
  </si>
  <si>
    <t>D37</t>
  </si>
  <si>
    <t>Mineff, Mr. Ivan</t>
  </si>
  <si>
    <t>Baccos, Mr. Raffull</t>
  </si>
  <si>
    <t>Lewy, Mr. Ervin G</t>
  </si>
  <si>
    <t>PC 17612</t>
  </si>
  <si>
    <t>Spedden, Mr. Frederic Oakley</t>
  </si>
  <si>
    <t>E34</t>
  </si>
  <si>
    <t>Hanna, Mr. Mansour</t>
  </si>
  <si>
    <t>Hyman, Mr. Abraham</t>
  </si>
  <si>
    <t>Allison, Miss. Helen Loraine</t>
  </si>
  <si>
    <t>C22 C26</t>
  </si>
  <si>
    <t>Kenyon, Mr. Frederick R</t>
  </si>
  <si>
    <t>D21</t>
  </si>
  <si>
    <t>Saalfeld, Mr. Adolphe</t>
  </si>
  <si>
    <t>C106</t>
  </si>
  <si>
    <t>Drew, Mr. James Vivian</t>
  </si>
  <si>
    <t>Baxter, Mrs. James (Helene DeLaudeniere Chaput)</t>
  </si>
  <si>
    <t>Kelly, Miss. Anna Katherine "Annie Kate"</t>
  </si>
  <si>
    <t>Abrahamsson, Mr. Abraham August Johannes</t>
  </si>
  <si>
    <t>SOTON/O2 3101284</t>
  </si>
  <si>
    <t>McCoy, Mr. Bernard</t>
  </si>
  <si>
    <t>Clark, Mr. Walter Miller</t>
  </si>
  <si>
    <t>C89</t>
  </si>
  <si>
    <t>Johnson, Mr. William Cahoone Jr</t>
  </si>
  <si>
    <t>Keane, Miss. Nora A</t>
  </si>
  <si>
    <t>Salander, Mr. Karl Johan</t>
  </si>
  <si>
    <t>Williams, Mr. Howard Hugh "Harry"</t>
  </si>
  <si>
    <t>A/5 2466</t>
  </si>
  <si>
    <t>Wenzel, Mr. Linhart</t>
  </si>
  <si>
    <t>Allison, Master. Hudson Trevor</t>
  </si>
  <si>
    <t>Fleming, Miss. Margaret</t>
  </si>
  <si>
    <t>MacKay, Mr. George William</t>
  </si>
  <si>
    <t>C.A. 42795</t>
  </si>
  <si>
    <t>Penasco y Castellana, Mrs. Victor de Satode (Maria Josefa Perez de Soto y Vallejo)</t>
  </si>
  <si>
    <t>PC 17758</t>
  </si>
  <si>
    <t>C65</t>
  </si>
  <si>
    <t>Mahon, Mr. John</t>
  </si>
  <si>
    <t>AQ/4 3130</t>
  </si>
  <si>
    <t>Abelson, Mr. Samuel</t>
  </si>
  <si>
    <t>P/PP 3381</t>
  </si>
  <si>
    <t>Niklasson, Mr. Samuel</t>
  </si>
  <si>
    <t>Francatelli, Miss. Laura Mabel</t>
  </si>
  <si>
    <t>PC 17485</t>
  </si>
  <si>
    <t>E36</t>
  </si>
  <si>
    <t>Hays, Miss. Margaret Bechstein</t>
  </si>
  <si>
    <t>C54</t>
  </si>
  <si>
    <t>Midtsjo, Mr. Karl Albert</t>
  </si>
  <si>
    <t>Ryerson, Miss. Emily Borie</t>
  </si>
  <si>
    <t>de Messemaeker, Mr. Guillaume Joseph</t>
  </si>
  <si>
    <t>Lahtinen, Mrs. William (Anna Sylfven)</t>
  </si>
  <si>
    <t>Nilsson, Mr. August Ferdinand</t>
  </si>
  <si>
    <t>Hendekovic, Mr. Ignjac</t>
  </si>
  <si>
    <t>Hart, Mr. Benjamin</t>
  </si>
  <si>
    <t>Portaluppi, Mr. Emilio Ilario Giuseppe</t>
  </si>
  <si>
    <t>F.C.C. 13529</t>
  </si>
  <si>
    <t>C.A. 34644</t>
  </si>
  <si>
    <t>Nilsson, Miss. Helmina Josefina</t>
  </si>
  <si>
    <t>Lyntakoff, Mr. Stanko</t>
  </si>
  <si>
    <t>Kantor, Mrs. Sinai (Miriam Sternin)</t>
  </si>
  <si>
    <t>Moraweck, Dr. Ernest</t>
  </si>
  <si>
    <t>Chisholm, Mr. Roderick Robert Crispin</t>
  </si>
  <si>
    <t>Wick, Miss. Mary Natalie</t>
  </si>
  <si>
    <t>Warren, Mr. Charles William</t>
  </si>
  <si>
    <t>C.A. 49867</t>
  </si>
  <si>
    <t>Spedden, Mrs. Frederic Oakley (Margaretta Corning Stone)</t>
  </si>
  <si>
    <t>Pokrnic, Mr. Mate</t>
  </si>
  <si>
    <t>Dennis, Mr. Samuel</t>
  </si>
  <si>
    <t>A/5 21172</t>
  </si>
  <si>
    <t>McCaffry, Mr. Thomas Francis</t>
  </si>
  <si>
    <t>Danoff, Mr. Yoto</t>
  </si>
  <si>
    <t>Fox, Mr. Patrick</t>
  </si>
  <si>
    <t>Slayter, Miss. Hilda Mary</t>
  </si>
  <si>
    <t>Caldwell, Mrs. Albert Francis (Sylvia Mae Harbaugh)</t>
  </si>
  <si>
    <t>Saade, Mr. Jean Nassr</t>
  </si>
  <si>
    <t>Sage, Mr. George John Jr</t>
  </si>
  <si>
    <t>Young, Miss. Marie Grice</t>
  </si>
  <si>
    <t>Parker, Mr. Clifford Richard</t>
  </si>
  <si>
    <t>C32</t>
  </si>
  <si>
    <t>SC 14888</t>
  </si>
  <si>
    <t>Nysveen, Mr. Johan Hansen</t>
  </si>
  <si>
    <t>Faunthorpe, Mr. Harry</t>
  </si>
  <si>
    <t>Ball, Mrs. (Ada E Hall)</t>
  </si>
  <si>
    <t>Ware, Mr. John James</t>
  </si>
  <si>
    <t>CA 31352</t>
  </si>
  <si>
    <t>Goldsmith, Mrs. Frank John (Emily Alice Brown)</t>
  </si>
  <si>
    <t>Hippach, Miss. Jean Gertrude</t>
  </si>
  <si>
    <t>B18</t>
  </si>
  <si>
    <t>Oxenham, Mr. Percy Thomas</t>
  </si>
  <si>
    <t>W./C. 14260</t>
  </si>
  <si>
    <t>McCoy, Miss. Agnes</t>
  </si>
  <si>
    <t>Dennis, Mr. William</t>
  </si>
  <si>
    <t>A/5 21175</t>
  </si>
  <si>
    <t>Partner, Mr. Austen</t>
  </si>
  <si>
    <t>C124</t>
  </si>
  <si>
    <t>Franklin, Mr. Charles (Charles Fardon)</t>
  </si>
  <si>
    <t>SOTON/O.Q. 3101314</t>
  </si>
  <si>
    <t>Graham, Mr. George Edward</t>
  </si>
  <si>
    <t>C91</t>
  </si>
  <si>
    <t>Snyder, Mr. John Pillsbury</t>
  </si>
  <si>
    <t>B45</t>
  </si>
  <si>
    <t>Vander Planke, Mr. Leo Edmondus</t>
  </si>
  <si>
    <t>Mardirosian, Mr. Sarkis</t>
  </si>
  <si>
    <t>F E46</t>
  </si>
  <si>
    <t>Frauenthal, Mrs. Henry William (Clara Heinsheimer)</t>
  </si>
  <si>
    <t>PC 17611</t>
  </si>
  <si>
    <t>Ford, Mr. Arthur</t>
  </si>
  <si>
    <t>A/5 1478</t>
  </si>
  <si>
    <t>Denkoff, Mr. Mitto</t>
  </si>
  <si>
    <t>Rheims, Mr. George Alexander Lucien</t>
  </si>
  <si>
    <t>PC 17607</t>
  </si>
  <si>
    <t>Pears, Mr. Thomas Clinton</t>
  </si>
  <si>
    <t>Nasr, Mr. Mustafa</t>
  </si>
  <si>
    <t>Burns, Miss. Elizabeth Margaret</t>
  </si>
  <si>
    <t>E40</t>
  </si>
  <si>
    <t>Wittevrongel, Mr. Camille</t>
  </si>
  <si>
    <t>Dahl, Mr. Karl Edwart</t>
  </si>
  <si>
    <t>Blackwell, Mr. Stephen Weart</t>
  </si>
  <si>
    <t>T</t>
  </si>
  <si>
    <t>Angheloff, Mr. Minko</t>
  </si>
  <si>
    <t>Navratil, Master. Edmond Roger</t>
  </si>
  <si>
    <t>Samaan, Mr. Hanna</t>
  </si>
  <si>
    <t>Fortune, Miss. Alice Elizabeth</t>
  </si>
  <si>
    <t>Loring, Mr. Joseph Holland</t>
  </si>
  <si>
    <t>Collander, Mr. Erik Gustaf</t>
  </si>
  <si>
    <t>Johansson, Mr. Nils</t>
  </si>
  <si>
    <t>Sedgwick, Mr. Charles Frederick Waddington</t>
  </si>
  <si>
    <t>Olsson, Mr. Oscar Wilhelm</t>
  </si>
  <si>
    <t>Fox, Mr. Stanley Hubert</t>
  </si>
  <si>
    <t>Brown, Miss. Amelia "Mildred"</t>
  </si>
  <si>
    <t>Malachard, Mr. Noel</t>
  </si>
  <si>
    <t>Smith, Miss. Marion Elsie</t>
  </si>
  <si>
    <t>Phillips, Mr. Escott Robert</t>
  </si>
  <si>
    <t>Davison, Mrs. Thomas Henry (Mary E Finck)</t>
  </si>
  <si>
    <t>Pokrnic, Mr. Tome</t>
  </si>
  <si>
    <t>Coutts, Master. William Loch "William"</t>
  </si>
  <si>
    <t>C.A. 37671</t>
  </si>
  <si>
    <t>Allison, Mr. Hudson Joshua Creighton</t>
  </si>
  <si>
    <t>Dimic, Mr. Jovan</t>
  </si>
  <si>
    <t>Hays, Mr. Charles Melville</t>
  </si>
  <si>
    <t>B69</t>
  </si>
  <si>
    <t>Odahl, Mr. Nils Martin</t>
  </si>
  <si>
    <t>Cacic, Mr. Jego Grga</t>
  </si>
  <si>
    <t>Williams-Lambert, Mr. Fletcher Fellows</t>
  </si>
  <si>
    <t>C128</t>
  </si>
  <si>
    <t>Vartanian, Mr. David</t>
  </si>
  <si>
    <t>Elias, Mr. Tannous</t>
  </si>
  <si>
    <t>Sadowitz, Mr. Harry</t>
  </si>
  <si>
    <t>Arnold-Franchi, Mr. Josef</t>
  </si>
  <si>
    <t>LP 1588</t>
  </si>
  <si>
    <t>Yousif, Mr. Wazli</t>
  </si>
  <si>
    <t>Spencer, Mr. William Augustus</t>
  </si>
  <si>
    <t>Vanden Steen, Mr. Leo Peter</t>
  </si>
  <si>
    <t>Rogers, Mr. Reginald Harry</t>
  </si>
  <si>
    <t>Bowerman, Miss. Elsie Edith</t>
  </si>
  <si>
    <t>Jonsson, Mr. Nils Hilding</t>
  </si>
  <si>
    <t>Funk, Miss. Annie Clemmer</t>
  </si>
  <si>
    <t>Jefferys, Mr. Ernest Wilfred</t>
  </si>
  <si>
    <t>McGovern, Miss. Mary</t>
  </si>
  <si>
    <t>Andersson, Mr. Johan Samuel</t>
  </si>
  <si>
    <t>Mockler, Miss. Helen Mary "Ellie"</t>
  </si>
  <si>
    <t>Skoog, Mr. Wilhelm</t>
  </si>
  <si>
    <t>Krekorian, Mr. Neshan</t>
  </si>
  <si>
    <t>F E57</t>
  </si>
  <si>
    <t>del Carlo, Mr. Sebastiano</t>
  </si>
  <si>
    <t>SC/PARIS 2167</t>
  </si>
  <si>
    <t>Nesson, Mr. Israel</t>
  </si>
  <si>
    <t>Barbara, Mrs. (Catherine David)</t>
  </si>
  <si>
    <t>Asim, Mr. Adola</t>
  </si>
  <si>
    <t>SOTON/O.Q. 3101310</t>
  </si>
  <si>
    <t>Rowe, Mr. Alfred G</t>
  </si>
  <si>
    <t>O'Brien, Mr. Thomas</t>
  </si>
  <si>
    <t>Assam, Mr. Ali</t>
  </si>
  <si>
    <t>SOTON/O.Q. 3101309</t>
  </si>
  <si>
    <t>Adahl, Mr. Mauritz Nils Martin</t>
  </si>
  <si>
    <t>C 7076</t>
  </si>
  <si>
    <t>Rosenshine, Mr. George (Mr George Thorne")"</t>
  </si>
  <si>
    <t>Warren, Mrs. Frank Manley (Anna Sophia Atkinson)</t>
  </si>
  <si>
    <t>Moussa, Mrs. (Mantoura Boulos)</t>
  </si>
  <si>
    <t>Clarke, Mr. Charles Valentine</t>
  </si>
  <si>
    <t>Jermyn, Miss. Annie</t>
  </si>
  <si>
    <t>Enander, Mr. Ingvar</t>
  </si>
  <si>
    <t>Aubart, Mme. Leontine Pauline</t>
  </si>
  <si>
    <t>PC 17477</t>
  </si>
  <si>
    <t>B35</t>
  </si>
  <si>
    <t>Harder, Mr. George Achilles</t>
  </si>
  <si>
    <t>E50</t>
  </si>
  <si>
    <t>Dulles, Mr. William Crothers</t>
  </si>
  <si>
    <t>PC 17580</t>
  </si>
  <si>
    <t>A18</t>
  </si>
  <si>
    <t>Wiklund, Mr. Jakob Alfred</t>
  </si>
  <si>
    <t>Thomas, Mr. Tannous</t>
  </si>
  <si>
    <t>Beavan, Mr. William Thomas</t>
  </si>
  <si>
    <t>Ringhini, Mr. Sante</t>
  </si>
  <si>
    <t>Cor, Mr. Ivan</t>
  </si>
  <si>
    <t>Palsson, Miss. Stina Viola</t>
  </si>
  <si>
    <t>Meyer, Mrs. Edgar Joseph (Leila Saks)</t>
  </si>
  <si>
    <t>Maguire, Mr. John Edward</t>
  </si>
  <si>
    <t>Landergren, Miss. Aurora Adelia</t>
  </si>
  <si>
    <t>C 7077</t>
  </si>
  <si>
    <t>de Brito, Mr. Jose Joaquim</t>
  </si>
  <si>
    <t>Widener, Mr. Harry Elkins</t>
  </si>
  <si>
    <t>C82</t>
  </si>
  <si>
    <t>Elias, Mr. Joseph</t>
  </si>
  <si>
    <t>Betros, Mr. Tannous</t>
  </si>
  <si>
    <t>Gustafsson, Mr. Karl Gideon</t>
  </si>
  <si>
    <t>Denbury, Mr. Herbert</t>
  </si>
  <si>
    <t>Bidois, Miss. Rosalie</t>
  </si>
  <si>
    <t>PC 17757</t>
  </si>
  <si>
    <t>Fillbrook, Mr. Joseph Charles</t>
  </si>
  <si>
    <t>C.A. 15185</t>
  </si>
  <si>
    <t>Nakid, Miss. Maria ("Mary")</t>
  </si>
  <si>
    <t>Lundstrom, Mr. Thure Edvin</t>
  </si>
  <si>
    <t>Tikkanen, Mr. Juho</t>
  </si>
  <si>
    <t>STON/O 2. 3101293</t>
  </si>
  <si>
    <t>Sage, Mr. John George</t>
  </si>
  <si>
    <t>Holverson, Mrs. Alexander Oskar (Mary Aline Towner)</t>
  </si>
  <si>
    <t>Botsford, Mr. William Hull</t>
  </si>
  <si>
    <t>Plotcharsky, Mr. Vasil</t>
  </si>
  <si>
    <t>Giles, Mr. Ralph</t>
  </si>
  <si>
    <t>Davies, Mr. Charles Henry</t>
  </si>
  <si>
    <t>Stokes, Mr. Philip Joseph</t>
  </si>
  <si>
    <t>Goodwin, Master. Sidney Leonard</t>
  </si>
  <si>
    <t>F.C.C. 13540</t>
  </si>
  <si>
    <t>Dibden, Mr. William</t>
  </si>
  <si>
    <t>Buss, Miss. Kate</t>
  </si>
  <si>
    <t>Sadlier, Mr. Matthew</t>
  </si>
  <si>
    <t>Herman, Mr. Samuel</t>
  </si>
  <si>
    <t>Lehmann, Miss. Bertha</t>
  </si>
  <si>
    <t>SC 1748</t>
  </si>
  <si>
    <t>Carter, Mr. William Ernest</t>
  </si>
  <si>
    <t>B96 B98</t>
  </si>
  <si>
    <t>Julian, Mr. Henry Forbes</t>
  </si>
  <si>
    <t>E60</t>
  </si>
  <si>
    <t>Jansson, Mr. Carl Olof</t>
  </si>
  <si>
    <t>Lockyer, Mr. Edward</t>
  </si>
  <si>
    <t>Gustafsson, Mr. Johan Birger</t>
  </si>
  <si>
    <t>O'Keefe, Mr. Patrick</t>
  </si>
  <si>
    <t>Newell, Miss. Marjorie</t>
  </si>
  <si>
    <t>Strilic, Mr. Ivan</t>
  </si>
  <si>
    <t>Sandstrom, Mrs. Hjalmar (Agnes Charlotta Bengtsson)</t>
  </si>
  <si>
    <t>Johansson, Mr. Erik</t>
  </si>
  <si>
    <t>Caram, Mr. Joseph</t>
  </si>
  <si>
    <t>Olsson, Miss. Elina</t>
  </si>
  <si>
    <t>Pallas y Castello, Mr. Emilio</t>
  </si>
  <si>
    <t>SC/PARIS 2147</t>
  </si>
  <si>
    <t>McKane, Mr. Peter David</t>
  </si>
  <si>
    <t>Giles, Mr. Edgar</t>
  </si>
  <si>
    <t>Pain, Dr. Alfred</t>
  </si>
  <si>
    <t>Ismay, Mr. Joseph Bruce</t>
  </si>
  <si>
    <t>B52 B54 B56</t>
  </si>
  <si>
    <t>Trout, Mrs. William H (Jessie L)</t>
  </si>
  <si>
    <t>Niskanen, Mr. Juha</t>
  </si>
  <si>
    <t>Harbeck, Mr. William H</t>
  </si>
  <si>
    <t>STON/O 2. 3101289</t>
  </si>
  <si>
    <t>Adams, Mr. John</t>
  </si>
  <si>
    <t>Cotterill, Mr. Henry Harry""</t>
  </si>
  <si>
    <t>Jussila, Miss. Mari Aina</t>
  </si>
  <si>
    <t>Hipkins, Mr. William Edward</t>
  </si>
  <si>
    <t>C39</t>
  </si>
  <si>
    <t>Hakkarainen, Mr. Pekka Pietari</t>
  </si>
  <si>
    <t>O'Connor, Mr. Patrick</t>
  </si>
  <si>
    <t>Oreskovic, Miss. Marija</t>
  </si>
  <si>
    <t>Gale, Mr. Shadrach</t>
  </si>
  <si>
    <t>Foley, Mr. Joseph</t>
  </si>
  <si>
    <t>Widegren, Mr. Carl/Charles Peter</t>
  </si>
  <si>
    <t>Wheeler, Mr. Edwin Frederick""</t>
  </si>
  <si>
    <t>SC/PARIS 2159</t>
  </si>
  <si>
    <t>Richards, Master. William Rowe</t>
  </si>
  <si>
    <t>Aronsson, Mr. Ernst Axel Algot</t>
  </si>
  <si>
    <t>Birkeland, Mr. Hans Martin Monsen</t>
  </si>
  <si>
    <t>Lefebre, Miss. Ida</t>
  </si>
  <si>
    <t>Ashby, Mr. John</t>
  </si>
  <si>
    <t>Sdycoff, Mr. Todor</t>
  </si>
  <si>
    <t>Canavan, Mr. Patrick</t>
  </si>
  <si>
    <t>Hart, Mr. Henry</t>
  </si>
  <si>
    <t>Payne, Mr. Vivian Ponsonby</t>
  </si>
  <si>
    <t>B24</t>
  </si>
  <si>
    <t>Minahan, Miss. Daisy E</t>
  </si>
  <si>
    <t>Gilbert, Mr. William</t>
  </si>
  <si>
    <t>C.A. 30769</t>
  </si>
  <si>
    <t>Cunningham, Mr. Alfred Fleming</t>
  </si>
  <si>
    <t>Kink-Heilmann, Mr. Anton</t>
  </si>
  <si>
    <t>Sundman, Mr. Johan Julian</t>
  </si>
  <si>
    <t>STON/O 2. 3101269</t>
  </si>
  <si>
    <t>Colbert, Mr. Patrick</t>
  </si>
  <si>
    <t>Meek, Mrs. Thomas (Annie Louise Rowley)</t>
  </si>
  <si>
    <t>Drew, Mrs. James Vivian (Lulu Thorne Christian)</t>
  </si>
  <si>
    <t>Larsson-Rondberg, Mr. Edvard A</t>
  </si>
  <si>
    <t>Silven, Miss. Lyyli Karoliina</t>
  </si>
  <si>
    <t>Conlon, Mr. Thomas Henry</t>
  </si>
  <si>
    <t>Gale, Mr. Harry</t>
  </si>
  <si>
    <t>Matthews, Mr. William John</t>
  </si>
  <si>
    <t>Van Impe, Miss. Catharina</t>
  </si>
  <si>
    <t>Carrau, Mr. Jose Pedro</t>
  </si>
  <si>
    <t>Gheorgheff, Mr. Stanio</t>
  </si>
  <si>
    <t>Charters, Mr. David</t>
  </si>
  <si>
    <t>Frauenthal, Mr. Isaac Gerald</t>
  </si>
  <si>
    <t>A/5. 13032</t>
  </si>
  <si>
    <t>D40</t>
  </si>
  <si>
    <t>Zimmerman, Mr. Leo</t>
  </si>
  <si>
    <t>Nourney, Mr. Alfred (Baron von Drachstedt")"</t>
  </si>
  <si>
    <t>SC/PARIS 2166</t>
  </si>
  <si>
    <t>D38</t>
  </si>
  <si>
    <t>Danbom, Mrs. Ernst Gilbert (Anna Sigrid Maria Brogren)</t>
  </si>
  <si>
    <t>Rosblom, Mr. Viktor Richard</t>
  </si>
  <si>
    <t>Ware, Mr. William Jeffery</t>
  </si>
  <si>
    <t>Wiseman, Mr. Phillippe</t>
  </si>
  <si>
    <t>A/4. 34244</t>
  </si>
  <si>
    <t>Widener, Mr. George Dunton</t>
  </si>
  <si>
    <t>Clarke, Mrs. Charles V (Ada Maria Winfield)</t>
  </si>
  <si>
    <t>C80</t>
  </si>
  <si>
    <t>Phillips, Miss. Kate Florence ("Mrs Kate Louise Phillips Marshall")</t>
  </si>
  <si>
    <t>Spector, Mr. Woolf</t>
  </si>
  <si>
    <t>A.5. 3236</t>
  </si>
  <si>
    <t>Flynn, Mr. James</t>
  </si>
  <si>
    <t>Pickard, Mr. Berk (Berk Trembisky)</t>
  </si>
  <si>
    <t>SOTON/O.Q. 392078</t>
  </si>
  <si>
    <t>E10</t>
  </si>
  <si>
    <t>Saether, Mr. Simon Sivertsen</t>
  </si>
  <si>
    <t>SOTON/O.Q. 3101262</t>
  </si>
  <si>
    <t>Bjornstrom-Steffansson, Mr. Mauritz Hakan</t>
  </si>
  <si>
    <t>Ware, Mr. Frederick</t>
  </si>
  <si>
    <t>Thorneycroft, Mrs. Percival (Florence Kate White)</t>
  </si>
  <si>
    <t>Louch, Mrs. Charles Alexander (Alice Adelaide Slow)</t>
  </si>
  <si>
    <t>Wilkes, Mrs. James (Ellen Needs)</t>
  </si>
  <si>
    <t>Kallio, Mr. Nikolai Erland</t>
  </si>
  <si>
    <t>STON/O 2. 3101274</t>
  </si>
  <si>
    <t>Hirvonen, Mrs. Alexander (Helga E Lindqvist)</t>
  </si>
  <si>
    <t>Silvey, Mr. William Baird</t>
  </si>
  <si>
    <t>E44</t>
  </si>
  <si>
    <t>Abrahim, Mrs. Joseph (Sophie Halaut Easu)</t>
  </si>
  <si>
    <t>Carter, Miss. Lucile Polk</t>
  </si>
  <si>
    <t>Snyder, Mrs. John Pillsbury (Nelle Stevenson)</t>
  </si>
  <si>
    <t>Ford, Miss. Doolina Margaret "Daisy"</t>
  </si>
  <si>
    <t>Chaffee, Mrs. Herbert Fuller (Carrie Constance Toogood)</t>
  </si>
  <si>
    <t>Richards, Mrs. Sidney (Emily Hocking)</t>
  </si>
  <si>
    <t>Fortune, Mr. Mark</t>
  </si>
  <si>
    <t>del Carlo, Mrs. Sebastiano (Argenia Genovesi)</t>
  </si>
  <si>
    <t>Kvillner, Mr. Johan Henrik Johannesson</t>
  </si>
  <si>
    <t>C.A. 18723</t>
  </si>
  <si>
    <t>Assaf Khalil, Mrs. Mariana (Miriam")"</t>
  </si>
  <si>
    <t>Hart, Mrs. Benjamin (Esther Ada Bloomfield)</t>
  </si>
  <si>
    <t>Flegenheim, Mrs. Alfred (Antoinette)</t>
  </si>
  <si>
    <t>PC 17598</t>
  </si>
  <si>
    <t>Hampe, Mr. Leon</t>
  </si>
  <si>
    <t>Ryerson, Mrs. Arthur Larned (Emily Maria Borie)</t>
  </si>
  <si>
    <t>Petterson, Mr. Johan Emil</t>
  </si>
  <si>
    <t>Dean, Mrs. Bertram (Eva Georgetta Light)</t>
  </si>
  <si>
    <t>Reynaldo, Ms. Encarnacion</t>
  </si>
  <si>
    <t>Johannesen-Bratthammer, Mr. Bernt</t>
  </si>
  <si>
    <t>Johnston, Mrs. Andrew G (Elizabeth Lily" Watson)"</t>
  </si>
  <si>
    <t>W./C. 6607</t>
  </si>
  <si>
    <t>Dodge, Master. Washington</t>
  </si>
  <si>
    <t>A34</t>
  </si>
  <si>
    <t>Corbett, Mrs. Walter H (Irene Colvin)</t>
  </si>
  <si>
    <t>Mellinger, Miss. Madeleine Violet</t>
  </si>
  <si>
    <t>Kimball, Mrs. Edwin Nelson Jr (Gertrude Parsons)</t>
  </si>
  <si>
    <t>D19</t>
  </si>
  <si>
    <t>Seward, Mr. Frederic Kimber</t>
  </si>
  <si>
    <t>Bucknell, Mrs. William Robert (Emma Eliza Ward)</t>
  </si>
  <si>
    <t>Baclini, Miss. Marie Catherine</t>
  </si>
  <si>
    <t>Coutts, Mrs. William (Winnie Minnie" Treanor)"</t>
  </si>
  <si>
    <t>Peuchen, Major. Arthur Godfrey</t>
  </si>
  <si>
    <t>C104</t>
  </si>
  <si>
    <t>West, Mr. Edwy Arthur</t>
  </si>
  <si>
    <t>Corey, Mrs. Percy C (Mary Phyllis Elizabeth Miller)</t>
  </si>
  <si>
    <t>F.C.C. 13534</t>
  </si>
  <si>
    <t>Hagland, Mr. Ingvald Olai Olsen</t>
  </si>
  <si>
    <t>Fortune, Mrs. Mark (Mary McDougald)</t>
  </si>
  <si>
    <t>Foreman, Mr. Benjamin Laventall</t>
  </si>
  <si>
    <t>C111</t>
  </si>
  <si>
    <t>Cornell, Mrs. Robert Clifford (Malvina Helen Lamson)</t>
  </si>
  <si>
    <t>C101</t>
  </si>
  <si>
    <t>Goldenberg, Mr. Samuel L</t>
  </si>
  <si>
    <t>C92</t>
  </si>
  <si>
    <t>Peduzzi, Mr. Joseph</t>
  </si>
  <si>
    <t>Dyker, Mrs. Adolf Fredrik (Anna Elisabeth Judith Andersson)</t>
  </si>
  <si>
    <t>A/5 2817</t>
  </si>
  <si>
    <t>Jalsevac, Mr. Ivan</t>
  </si>
  <si>
    <t>Davidson, Mrs. Thornton (Orian Hays)</t>
  </si>
  <si>
    <t>F.C. 12750</t>
  </si>
  <si>
    <t>B71</t>
  </si>
  <si>
    <t>Millet, Mr. Francis Davis</t>
  </si>
  <si>
    <t>E38</t>
  </si>
  <si>
    <t>Cavendish, Mrs. Tyrell William (Julia Florence Siegel)</t>
  </si>
  <si>
    <t>C46</t>
  </si>
  <si>
    <t>Kenyon, Mrs. Frederick R (Marion)</t>
  </si>
  <si>
    <t>Toomey, Miss. Ellen</t>
  </si>
  <si>
    <t>F.C.C. 13531</t>
  </si>
  <si>
    <t>Stengel, Mrs. Charles Emil Henry (Annie May Morris)</t>
  </si>
  <si>
    <t>O'Connor, Mr. Maurice</t>
  </si>
  <si>
    <t>Anderson, Mr. Harry</t>
  </si>
  <si>
    <t>E12</t>
  </si>
  <si>
    <t>Thomas, Mrs. Alexander (Thamine Thelma")"</t>
  </si>
  <si>
    <t>Morley, Mr. William</t>
  </si>
  <si>
    <t>Gee, Mr. Arthur H</t>
  </si>
  <si>
    <t>E63</t>
  </si>
  <si>
    <t>Straus, Mrs. Isidor (Rosalie Ida Blun)</t>
  </si>
  <si>
    <t>Milling, Mr. Jacob Christian</t>
  </si>
  <si>
    <t>Maisner, Mr. Simon</t>
  </si>
  <si>
    <t>A/S 2816</t>
  </si>
  <si>
    <t>Chapman, Mrs. John Henry (Sara Elizabeth Lawry)</t>
  </si>
  <si>
    <t>SC/AH 29037</t>
  </si>
  <si>
    <t>Goncalves, Mr. Manuel Estanslas</t>
  </si>
  <si>
    <t>SOTON/O.Q. 3101306</t>
  </si>
  <si>
    <t>Schabert, Mrs. Paul (Emma Mock)</t>
  </si>
  <si>
    <t>C28</t>
  </si>
  <si>
    <t>Campbell, Mr. William</t>
  </si>
  <si>
    <t>Smart, Mr. John Montgomery</t>
  </si>
  <si>
    <t>Lefebre, Mrs. Frank (Frances)</t>
  </si>
  <si>
    <t>Scanlan, Mr. James</t>
  </si>
  <si>
    <t>Baclini, Miss. Helene Barbara</t>
  </si>
  <si>
    <t>Keefe, Mr. Arthur</t>
  </si>
  <si>
    <t>Earnshaw, Mrs. Boulton (Olive Potter)</t>
  </si>
  <si>
    <t>Cacic, Mr. Luka</t>
  </si>
  <si>
    <t>West, Mrs. Edwy Arthur (Ada Mary Worth)</t>
  </si>
  <si>
    <t>Klasen, Mrs. (Hulda Kristina Eugenia Lofqvist)</t>
  </si>
  <si>
    <t>Jerwan, Mrs. Amin S (Marie Marthe Thuillard)</t>
  </si>
  <si>
    <t>SC/AH Basle 541</t>
  </si>
  <si>
    <t>Strandberg, Miss. Ida Sofia</t>
  </si>
  <si>
    <t>Peacock, Mrs. Benjamin (Edith Nile)</t>
  </si>
  <si>
    <t>Clifford, Mr. George Quincy</t>
  </si>
  <si>
    <t>A14</t>
  </si>
  <si>
    <t>Kink-Heilmann, Mrs. Anton (Luise Heilmann)</t>
  </si>
  <si>
    <t>Renouf, Mr. Peter Henry</t>
  </si>
  <si>
    <t>Braund, Mr. Lewis Richard</t>
  </si>
  <si>
    <t>Cassebeer, Mrs. Henry Arthur Jr (Eleanor Genevieve Fosdick)</t>
  </si>
  <si>
    <t>Karlsson, Mr. Nils August</t>
  </si>
  <si>
    <t>Becker, Mrs. Allen Oliver (Nellie E Baumgardner)</t>
  </si>
  <si>
    <t>Hirvonen, Miss. Hildur E</t>
  </si>
  <si>
    <t>Goodwin, Master. Harold Victor</t>
  </si>
  <si>
    <t>Compton, Mrs. Alexander Taylor (Mary Eliza Ingersoll)</t>
  </si>
  <si>
    <t>E45</t>
  </si>
  <si>
    <t>Frost, Mr. Anthony Wood "Archie"</t>
  </si>
  <si>
    <t>Marvin, Mrs. Daniel Warner (Mary Graham Carmichael Farquarson)</t>
  </si>
  <si>
    <t>D30</t>
  </si>
  <si>
    <t>Rouse, Mr. Richard Henry</t>
  </si>
  <si>
    <t>A/5 3594</t>
  </si>
  <si>
    <t>Douglas, Mrs. Frederick Charles (Mary Helene Baxter)</t>
  </si>
  <si>
    <t>Turkula, Mrs. (Hedwig)</t>
  </si>
  <si>
    <t>Bishop, Mr. Dickinson H</t>
  </si>
  <si>
    <t>Rasmussen, Mrs. (Lena Jacobsen Solvang)</t>
  </si>
  <si>
    <t>Lefebre, Miss. Jeannie</t>
  </si>
  <si>
    <t>Howard, Mrs. Benjamin (Ellen Truelove Arman)</t>
  </si>
  <si>
    <t>Hoyt, Mrs. Frederick Maxfield (Jane Anne Forby)</t>
  </si>
  <si>
    <t>Widener, Mrs. George Dunton (Eleanor Elkins)</t>
  </si>
  <si>
    <t>Kent, Mr. Edward Austin</t>
  </si>
  <si>
    <t>B37</t>
  </si>
  <si>
    <t>Somerton, Mr. Francis William</t>
  </si>
  <si>
    <t>Cook, Mrs. (Selena Rogers)</t>
  </si>
  <si>
    <t>A.5. 18509</t>
  </si>
  <si>
    <t>W./C. 14266</t>
  </si>
  <si>
    <t>Candee, Mrs. Edward (Helen Churchill Hungerford)</t>
  </si>
  <si>
    <t>PC 17606</t>
  </si>
  <si>
    <t>Coutts, Master. Eden Leslie "Neville"</t>
  </si>
  <si>
    <t>Moubarek, Mrs. George (Omine Amenia" Alexander)"</t>
  </si>
  <si>
    <t>Hagland, Mr. Konrad Mathias Reiersen</t>
  </si>
  <si>
    <t>Douglas, Mrs. Walter Donald (Mahala Dutton)</t>
  </si>
  <si>
    <t>Windelov, Mr. Einar</t>
  </si>
  <si>
    <t>PC 17761</t>
  </si>
  <si>
    <t>C86</t>
  </si>
  <si>
    <t>SOTON/OQ 3101317</t>
  </si>
  <si>
    <t>Molson, Mr. Harry Markland</t>
  </si>
  <si>
    <t>C30</t>
  </si>
  <si>
    <t>Lindstrom, Mrs. Carl Johan (Sigrid Posse)</t>
  </si>
  <si>
    <t>Artagaveytia, Mr. Ramon</t>
  </si>
  <si>
    <t>PC 17609</t>
  </si>
  <si>
    <t>Christy, Mrs. (Alice Frances)</t>
  </si>
  <si>
    <t>Stanley, Mr. Edward Roland</t>
  </si>
  <si>
    <t>A/4 45380</t>
  </si>
  <si>
    <t>Yousseff, Mr. Gerious</t>
  </si>
  <si>
    <t>Karnes, Mrs. J Frank (Claire Bennett)</t>
  </si>
  <si>
    <t>Eustis, Miss. Elizabeth Mussey</t>
  </si>
  <si>
    <t>D20</t>
  </si>
  <si>
    <t>Hold, Mrs. Stephen (Annie Margaret Hill)</t>
  </si>
  <si>
    <t>Shellard, Mr. Frederick William</t>
  </si>
  <si>
    <t>Allison, Mrs. Hudson J C (Bessie Waldo Daniels)</t>
  </si>
  <si>
    <t>Khalil, Mrs. Betros (Zahie Maria" Elias)"</t>
  </si>
  <si>
    <t>Svensson, Mr. Olof</t>
  </si>
  <si>
    <t>Calic, Mr. Petar</t>
  </si>
  <si>
    <t>Wells, Mrs. Arthur Henry (Addie" Dart Trevaskis)"</t>
  </si>
  <si>
    <t>Canavan, Miss. Mary</t>
  </si>
  <si>
    <t>Clark, Mrs. Walter Miller (Virginia McDowell)</t>
  </si>
  <si>
    <t>O'Sullivan, Miss. Bridget Mary</t>
  </si>
  <si>
    <t>Crosby, Mrs. Edward Gifford (Catherine Elizabeth Halstead)</t>
  </si>
  <si>
    <t>Laitinen, Miss. Kristina Sofia</t>
  </si>
  <si>
    <t>B26</t>
  </si>
  <si>
    <t>Maioni, Miss. Roberta</t>
  </si>
  <si>
    <t>B79</t>
  </si>
  <si>
    <t>Hansen, Mrs. Claus Peter (Jennie L Howard)</t>
  </si>
  <si>
    <t>Penasco y Castellana, Mr. Victor de Satode</t>
  </si>
  <si>
    <t>White, Mrs. John Stuart (Ella Holmes)</t>
  </si>
  <si>
    <t>Quick, Mrs. Frederick Charles (Jane Richards)</t>
  </si>
  <si>
    <t xml:space="preserve">Davies, Mrs. John Morgan (Elizabeth Agnes Mary White) </t>
  </si>
  <si>
    <t>Bradley, Mr. George ("George Arthur Brayton")</t>
  </si>
  <si>
    <t>Nakid, Mrs. Said (Waika Mary" Mowad)"</t>
  </si>
  <si>
    <t>Olsen, Mr. Henry Margido</t>
  </si>
  <si>
    <t>Lang, Mr. Fang</t>
  </si>
  <si>
    <t>Cardeza, Mrs. James Warburton Martinez (Charlotte Wardle Drake)</t>
  </si>
  <si>
    <t>B51 B53 B55</t>
  </si>
  <si>
    <t>Daly, Mr. Eugene Patrick</t>
  </si>
  <si>
    <t>Webber, Mr. James</t>
  </si>
  <si>
    <t>Whabee, Mrs. George Joseph (Shawneene Abi-Saab)</t>
  </si>
  <si>
    <t>SOTON/OQ 3101316</t>
  </si>
  <si>
    <t>McGough, Mr. James Robert</t>
  </si>
  <si>
    <t>PC 17473</t>
  </si>
  <si>
    <t>E25</t>
  </si>
  <si>
    <t>Greenfield, Mrs. Leo David (Blanche Strouse)</t>
  </si>
  <si>
    <t>Rothschild, Mrs. Martin (Elizabeth L. Barrett)</t>
  </si>
  <si>
    <t>Coleff, Mr. Satio</t>
  </si>
  <si>
    <t>Brown, Mrs. John Murray (Caroline Lane Lamson)</t>
  </si>
  <si>
    <t>Walker, Mr. William Anderson</t>
  </si>
  <si>
    <t>D46</t>
  </si>
  <si>
    <t>Lindell, Mrs. Edvard Bengtsson (Elin Gerda Persson)</t>
  </si>
  <si>
    <t>Lemore, Mrs. (Amelia Milley)</t>
  </si>
  <si>
    <t>C.A. 34260</t>
  </si>
  <si>
    <t>Mallet, Mrs. Albert (Antoinette Magnin)</t>
  </si>
  <si>
    <t>S.C./PARIS 2079</t>
  </si>
  <si>
    <t>Ryan, Mr. Patrick</t>
  </si>
  <si>
    <t>Ware, Mrs. John James (Florence Louise Long)</t>
  </si>
  <si>
    <t>Angle, Mrs. William A (Florence "Mary" Agnes Hughes)</t>
  </si>
  <si>
    <t>Harder, Mrs. George Achilles (Dorothy Annan)</t>
  </si>
  <si>
    <t>Pavlovic, Mr. Stefo</t>
  </si>
  <si>
    <t>Sage, Mrs. John (Annie Bullen)</t>
  </si>
  <si>
    <t>Perreault, Miss. Anne</t>
  </si>
  <si>
    <t>B73</t>
  </si>
  <si>
    <t>Vovk, Mr. Janko</t>
  </si>
  <si>
    <t>Gibson, Mrs. Leonard (Pauline C Boeson)</t>
  </si>
  <si>
    <t>Lahoud, Mr. Sarkis</t>
  </si>
  <si>
    <t>Dodge, Mrs. Washington (Ruth Vidaver)</t>
  </si>
  <si>
    <t>Hippach, Mrs. Louis Albert (Ida Sophia Fischer)</t>
  </si>
  <si>
    <t>Risien, Mrs. Samuel (Emma)</t>
  </si>
  <si>
    <t>Kassem, Mr. Fared</t>
  </si>
  <si>
    <t>McNamee, Mrs. Neal (Eileen O'Leary)</t>
  </si>
  <si>
    <t>Farrell, Mr. James</t>
  </si>
  <si>
    <t>Lines, Mrs. Ernest H (Elizabeth Lindsey James)</t>
  </si>
  <si>
    <t>PC 17592</t>
  </si>
  <si>
    <t>D28</t>
  </si>
  <si>
    <t>Ridsdale, Miss. Lucy</t>
  </si>
  <si>
    <t>W./C. 14258</t>
  </si>
  <si>
    <t>Farthing, Mr. John</t>
  </si>
  <si>
    <t>C95</t>
  </si>
  <si>
    <t>Smith, Mrs. Lucien Philip (Mary Eloise Hughes)</t>
  </si>
  <si>
    <t>Salonen, Mr. Johan Werner</t>
  </si>
  <si>
    <t>Frolicher-Stehli, Mrs. Maxmillian (Margaretha Emerentia Stehli)</t>
  </si>
  <si>
    <t>B41</t>
  </si>
  <si>
    <t>Hocking, Mr. Richard George</t>
  </si>
  <si>
    <t>Quick, Miss. Phyllis May</t>
  </si>
  <si>
    <t>Minahan, Mrs. William Edward (Lillian E Thorpe)</t>
  </si>
  <si>
    <t>Toufik, Mr. Nakli</t>
  </si>
  <si>
    <t>Elias, Mr. Joseph Jr</t>
  </si>
  <si>
    <t>Olsen, Master. Artur Karl</t>
  </si>
  <si>
    <t>C 17368</t>
  </si>
  <si>
    <t>Peter, Mrs. Catherine (Catherine Rizk)</t>
  </si>
  <si>
    <t>Rice, Master. Albert</t>
  </si>
  <si>
    <t>Cacic, Miss. Marija</t>
  </si>
  <si>
    <t>Ryerson, Master. John Borie</t>
  </si>
  <si>
    <t>Hart, Miss. Eva Miriam</t>
  </si>
  <si>
    <t>Butt, Major. Archibald Willingham</t>
  </si>
  <si>
    <t>B38</t>
  </si>
  <si>
    <t>LeRoy, Miss. Bertha</t>
  </si>
  <si>
    <t>Boulos, Master. Akar</t>
  </si>
  <si>
    <t>Risien, Mr. Samuel Beard</t>
  </si>
  <si>
    <t>O'Donoghue, Ms. Bridget</t>
  </si>
  <si>
    <t>Frolicher, Miss. Hedwig Margaritha</t>
  </si>
  <si>
    <t>B39</t>
  </si>
  <si>
    <t>Wells, Master. Ralph Lester</t>
  </si>
  <si>
    <t>Crosby, Miss. Harriet R</t>
  </si>
  <si>
    <t>WE/P 5735</t>
  </si>
  <si>
    <t>B22</t>
  </si>
  <si>
    <t>Gracie, Col. Archibald IV</t>
  </si>
  <si>
    <t>C51</t>
  </si>
  <si>
    <t>Andersson, Miss. Ingeborg Constanzia</t>
  </si>
  <si>
    <t>Lahtinen, Rev. William</t>
  </si>
  <si>
    <t>Andersson, Miss. Sigrid Elisabeth</t>
  </si>
  <si>
    <t>Beane, Mr. Edward</t>
  </si>
  <si>
    <t>Asplund, Master. Filip Oscar</t>
  </si>
  <si>
    <t>Douglas, Mr. Walter Donald</t>
  </si>
  <si>
    <t>Touma, Master. Georges Youssef</t>
  </si>
  <si>
    <t>Nicholson, Mr. Arthur Ernest</t>
  </si>
  <si>
    <t>Beane, Mrs. Edward (Ethel Clarke)</t>
  </si>
  <si>
    <t>Peruschitz, Rev. Joseph Maria</t>
  </si>
  <si>
    <t>Padro y Manent, Mr. Julian</t>
  </si>
  <si>
    <t>SC/PARIS 2146</t>
  </si>
  <si>
    <t>van Billiard, Master. Walter John</t>
  </si>
  <si>
    <t>Goldsmith, Mr. Frank John</t>
  </si>
  <si>
    <t>Davies, Master. John Morgan Jr</t>
  </si>
  <si>
    <t>Drew, Master. Marshall Brines</t>
  </si>
  <si>
    <t>Thayer, Mr. John Borland Jr</t>
  </si>
  <si>
    <t>C70</t>
  </si>
  <si>
    <t>Spedden, Master. Robert Douglas</t>
  </si>
  <si>
    <t>Sharp, Mr. Percival James R</t>
  </si>
  <si>
    <t>Danbom, Master. Gilbert Sigvard Emanuel</t>
  </si>
  <si>
    <t>O'Brien, Mr. Timothy</t>
  </si>
  <si>
    <t>Astor, Col. John Jacob</t>
  </si>
  <si>
    <t>C62 C64</t>
  </si>
  <si>
    <t>Leeni, Mr. Fahim ("Philip Zenni")</t>
  </si>
  <si>
    <t>Johnston, Master. William Arthur Willie""</t>
  </si>
  <si>
    <t>Ohman, Miss. Velin</t>
  </si>
  <si>
    <t>Peacock, Master. Alfred Edward</t>
  </si>
  <si>
    <t>Wright, Mr. George</t>
  </si>
  <si>
    <t>Dodge, Dr. Washington</t>
  </si>
  <si>
    <t>Duff Gordon, Lady. (Lucille Christiana Sutherland) ("Mrs Morgan")</t>
  </si>
  <si>
    <t>A16</t>
  </si>
  <si>
    <t>Aks, Master. Philip Frank</t>
  </si>
  <si>
    <t>Robbins, Mr. Victor</t>
  </si>
  <si>
    <t>Betros, Master. Seman</t>
  </si>
  <si>
    <t>Taussig, Mrs. Emil (Tillie Mandelbaum)</t>
  </si>
  <si>
    <t>van Billiard, Master. James William</t>
  </si>
  <si>
    <t>de Messemaeker, Mrs. Guillaume Joseph (Emma)</t>
  </si>
  <si>
    <t>Sage, Master. William Henry</t>
  </si>
  <si>
    <t>Morrow, Mr. Thomas Rowan</t>
  </si>
  <si>
    <t>Sivic, Mr. Husein</t>
  </si>
  <si>
    <t>Asplund, Master. Carl Edgar</t>
  </si>
  <si>
    <t>Norman, Mr. Robert Douglas</t>
  </si>
  <si>
    <t>Palsson, Master. Paul Folke</t>
  </si>
  <si>
    <t>Simmons, Mr. John</t>
  </si>
  <si>
    <t>SOTON/OQ 392082</t>
  </si>
  <si>
    <t>Abbott, Master. Eugene Joseph</t>
  </si>
  <si>
    <t>Meanwell, Miss. (Marion Ogden)</t>
  </si>
  <si>
    <t>SOTON/O.Q. 392087</t>
  </si>
  <si>
    <t>Oliva y Ocana, Dona. Fermina</t>
  </si>
  <si>
    <t>C105</t>
  </si>
  <si>
    <t>Davies, Mr. Alfred J</t>
  </si>
  <si>
    <t>Peter, Master. Michael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</si>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</sst>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4A86E8"/>
      <name val="Calibri"/>
    </font>
    <font>
      <b/>
      <color theme="1"/>
      <name val="Calibri"/>
    </font>
    <font>
      <b/>
      <color rgb="FFFFFFFF"/>
      <name val="Calibri"/>
    </font>
    <font>
      <color theme="1"/>
      <name val="Calibri"/>
    </font>
    <font>
      <color theme="1"/>
      <name val="Arial"/>
    </font>
    <font>
      <color rgb="FF000000"/>
      <name val="Arial"/>
    </font>
    <font>
      <sz val="11.0"/>
      <color rgb="FF000000"/>
      <name val="Inconsolata"/>
    </font>
    <font>
      <b/>
      <color rgb="FF4A86E8"/>
      <name val="Arial"/>
    </font>
    <font>
      <b/>
      <color theme="1"/>
      <name val="Arial"/>
    </font>
    <font>
      <b/>
      <color rgb="FF000000"/>
      <name val="Calibri"/>
    </font>
    <font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left" readingOrder="0"/>
    </xf>
    <xf borderId="0" fillId="3" fontId="2" numFmtId="0" xfId="0" applyAlignment="1" applyFill="1" applyFont="1">
      <alignment horizontal="left"/>
    </xf>
    <xf borderId="0" fillId="4" fontId="3" numFmtId="0" xfId="0" applyAlignment="1" applyFill="1" applyFont="1">
      <alignment horizontal="left"/>
    </xf>
    <xf borderId="0" fillId="4" fontId="3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horizontal="left" readingOrder="0" vertical="bottom"/>
    </xf>
    <xf borderId="0" fillId="5" fontId="7" numFmtId="0" xfId="0" applyAlignment="1" applyFill="1" applyFont="1">
      <alignment readingOrder="0"/>
    </xf>
    <xf borderId="0" fillId="0" fontId="4" numFmtId="0" xfId="0" applyFont="1"/>
    <xf borderId="0" fillId="2" fontId="8" numFmtId="0" xfId="0" applyAlignment="1" applyFont="1">
      <alignment horizontal="left" vertical="bottom"/>
    </xf>
    <xf borderId="0" fillId="3" fontId="9" numFmtId="0" xfId="0" applyAlignment="1" applyFont="1">
      <alignment horizontal="left" vertical="bottom"/>
    </xf>
    <xf borderId="1" fillId="6" fontId="2" numFmtId="0" xfId="0" applyBorder="1" applyFill="1" applyFont="1"/>
    <xf borderId="1" fillId="0" fontId="4" numFmtId="0" xfId="0" applyBorder="1" applyFont="1"/>
    <xf borderId="1" fillId="7" fontId="2" numFmtId="10" xfId="0" applyBorder="1" applyFill="1" applyFont="1" applyNumberFormat="1"/>
    <xf borderId="1" fillId="8" fontId="2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1" fillId="9" fontId="2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1" fillId="9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892" sheet="01 train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Name" numFmtId="0">
      <sharedItems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>
        <s v="male"/>
        <s v="female"/>
      </sharedItems>
    </cacheField>
    <cacheField name="Age" numFmtId="0">
      <sharedItems containsSemiMixedTypes="0" containsString="0" containsNumber="1" containsInteger="1">
        <n v="2.0"/>
        <n v="3.0"/>
        <n v="5.0"/>
        <n v="0.0"/>
        <n v="1.0"/>
        <n v="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Ticket">
      <sharedItems containsMixedTypes="1" containsNumber="1" containsInteger="1">
        <s v="A/5 21171"/>
        <s v="PC 17599"/>
        <s v="STON/O2. 3101282"/>
        <n v="113803.0"/>
        <n v="373450.0"/>
        <n v="330877.0"/>
        <n v="17463.0"/>
        <n v="349909.0"/>
        <n v="347742.0"/>
        <n v="237736.0"/>
        <s v="PP 9549"/>
        <n v="113783.0"/>
        <s v="A/5. 2151"/>
        <n v="347082.0"/>
        <n v="350406.0"/>
        <n v="248706.0"/>
        <n v="382652.0"/>
        <n v="244373.0"/>
        <n v="345763.0"/>
        <n v="2649.0"/>
        <n v="239865.0"/>
        <n v="248698.0"/>
        <n v="330923.0"/>
        <n v="113788.0"/>
        <n v="347077.0"/>
        <n v="2631.0"/>
        <n v="19950.0"/>
        <n v="330959.0"/>
        <n v="349216.0"/>
        <s v="PC 17601"/>
        <s v="PC 17569"/>
        <n v="335677.0"/>
        <s v="C.A. 24579"/>
        <s v="PC 17604"/>
        <n v="113789.0"/>
        <n v="2677.0"/>
        <s v="A./5. 2152"/>
        <n v="345764.0"/>
        <n v="2651.0"/>
        <n v="7546.0"/>
        <n v="11668.0"/>
        <n v="349253.0"/>
        <s v="SC/Paris 2123"/>
        <n v="330958.0"/>
        <s v="S.C./A.4. 23567"/>
        <n v="370371.0"/>
        <n v="14311.0"/>
        <n v="2662.0"/>
        <n v="349237.0"/>
        <n v="3101295.0"/>
        <s v="A/4. 39886"/>
        <s v="PC 17572"/>
        <n v="2926.0"/>
        <n v="113509.0"/>
        <n v="19947.0"/>
        <s v="C.A. 31026"/>
        <n v="2697.0"/>
        <s v="C.A. 34651"/>
        <s v="CA 2144"/>
        <n v="2669.0"/>
        <n v="113572.0"/>
        <n v="36973.0"/>
        <n v="347088.0"/>
        <s v="PC 17605"/>
        <n v="2661.0"/>
        <s v="C.A. 29395"/>
        <s v="S.P. 3464"/>
        <n v="3101281.0"/>
        <n v="315151.0"/>
        <s v="C.A. 33111"/>
        <s v="S.O.C. 14879"/>
        <n v="2680.0"/>
        <n v="1601.0"/>
        <n v="348123.0"/>
        <n v="349208.0"/>
        <n v="374746.0"/>
        <n v="248738.0"/>
        <n v="364516.0"/>
        <n v="345767.0"/>
        <n v="345779.0"/>
        <n v="330932.0"/>
        <n v="113059.0"/>
        <s v="SO/C 14885"/>
        <n v="3101278.0"/>
        <s v="W./C. 6608"/>
        <s v="SOTON/OQ 392086"/>
        <n v="343275.0"/>
        <n v="343276.0"/>
        <n v="347466.0"/>
        <s v="W.E.P. 5734"/>
        <s v="C.A. 2315"/>
        <n v="364500.0"/>
        <n v="374910.0"/>
        <s v="PC 17754"/>
        <s v="PC 17759"/>
        <n v="231919.0"/>
        <n v="244367.0"/>
        <n v="349245.0"/>
        <n v="349215.0"/>
        <n v="35281.0"/>
        <n v="7540.0"/>
        <n v="3101276.0"/>
        <n v="349207.0"/>
        <n v="343120.0"/>
        <n v="312991.0"/>
        <n v="349249.0"/>
        <n v="371110.0"/>
        <n v="110465.0"/>
        <n v="2665.0"/>
        <n v="324669.0"/>
        <n v="4136.0"/>
        <n v="2627.0"/>
        <s v="STON/O 2. 3101294"/>
        <n v="370369.0"/>
        <s v="PC 17558"/>
        <s v="A4. 54510"/>
        <n v="27267.0"/>
        <n v="370372.0"/>
        <s v="C 17369"/>
        <n v="2668.0"/>
        <n v="347061.0"/>
        <n v="349241.0"/>
        <s v="SOTON/O.Q. 3101307"/>
        <s v="A/5. 3337"/>
        <n v="228414.0"/>
        <s v="C.A. 29178"/>
        <s v="SC/PARIS 2133"/>
        <n v="11752.0"/>
        <n v="7534.0"/>
        <s v="PC 17593"/>
        <n v="2678.0"/>
        <n v="347081.0"/>
        <s v="STON/O2. 3101279"/>
        <n v="365222.0"/>
        <n v="231945.0"/>
        <s v="C.A. 33112"/>
        <n v="350043.0"/>
        <n v="230080.0"/>
        <n v="244310.0"/>
        <s v="S.O.P. 1166"/>
        <n v="113776.0"/>
        <s v="A.5. 11206"/>
        <s v="A/5. 851"/>
        <s v="Fa 265302"/>
        <s v="PC 17597"/>
        <n v="35851.0"/>
        <s v="SOTON/OQ 392090"/>
        <n v="315037.0"/>
        <s v="CA. 2343"/>
        <n v="371362.0"/>
        <s v="C.A. 33595"/>
        <n v="347068.0"/>
        <n v="315093.0"/>
        <n v="363291.0"/>
        <n v="113505.0"/>
        <s v="PC 17318"/>
        <n v="111240.0"/>
        <s v="STON/O 2. 3101280"/>
        <n v="17764.0"/>
        <n v="350404.0"/>
        <n v="4133.0"/>
        <s v="PC 17595"/>
        <n v="250653.0"/>
        <s v="LINE"/>
        <s v="SC/PARIS 2131"/>
        <n v="230136.0"/>
        <n v="315153.0"/>
        <n v="113767.0"/>
        <n v="370365.0"/>
        <n v="111428.0"/>
        <n v="364849.0"/>
        <n v="349247.0"/>
        <n v="234604.0"/>
        <n v="28424.0"/>
        <n v="350046.0"/>
        <s v="PC 17610"/>
        <n v="368703.0"/>
        <n v="4579.0"/>
        <n v="370370.0"/>
        <n v="248747.0"/>
        <n v="345770.0"/>
        <n v="3101264.0"/>
        <n v="2628.0"/>
        <s v="A/5 3540"/>
        <n v="347054.0"/>
        <n v="2699.0"/>
        <n v="367231.0"/>
        <n v="112277.0"/>
        <s v="SOTON/O.Q. 3101311"/>
        <s v="F.C.C. 13528"/>
        <s v="A/5 21174"/>
        <n v="250646.0"/>
        <n v="367229.0"/>
        <n v="35273.0"/>
        <s v="STON/O2. 3101283"/>
        <n v="243847.0"/>
        <n v="11813.0"/>
        <s v="W/C 14208"/>
        <s v="SOTON/OQ 392089"/>
        <n v="220367.0"/>
        <n v="21440.0"/>
        <n v="349234.0"/>
        <n v="19943.0"/>
        <s v="PP 4348"/>
        <s v="SW/PP 751"/>
        <s v="A/5 21173"/>
        <n v="236171.0"/>
        <n v="347067.0"/>
        <n v="237442.0"/>
        <s v="C.A. 29566"/>
        <s v="W./C. 6609"/>
        <n v="26707.0"/>
        <s v="C.A. 31921"/>
        <n v="28665.0"/>
        <s v="SCO/W 1585"/>
        <n v="367230.0"/>
        <s v="W./C. 14263"/>
        <s v="STON/O 2. 3101275"/>
        <n v="2694.0"/>
        <n v="19928.0"/>
        <n v="347071.0"/>
        <n v="250649.0"/>
        <n v="11751.0"/>
        <n v="244252.0"/>
        <n v="362316.0"/>
        <n v="113514.0"/>
        <s v="A/5. 3336"/>
        <n v="370129.0"/>
        <n v="2650.0"/>
        <s v="PC 17585"/>
        <n v="110152.0"/>
        <s v="PC 17755"/>
        <n v="230433.0"/>
        <n v="384461.0"/>
        <n v="110413.0"/>
        <n v="112059.0"/>
        <n v="382649.0"/>
        <s v="C.A. 17248"/>
        <n v="347083.0"/>
        <s v="PC 17582"/>
        <s v="PC 17760"/>
        <n v="113798.0"/>
        <n v="250644.0"/>
        <s v="PC 17596"/>
        <n v="370375.0"/>
        <n v="13502.0"/>
        <n v="347073.0"/>
        <n v="239853.0"/>
        <s v="C.A. 2673"/>
        <n v="336439.0"/>
        <n v="347464.0"/>
        <n v="345778.0"/>
        <s v="A/5. 10482"/>
        <n v="113056.0"/>
        <n v="349239.0"/>
        <n v="345774.0"/>
        <n v="349206.0"/>
        <n v="237798.0"/>
        <n v="370373.0"/>
        <n v="19877.0"/>
        <n v="11967.0"/>
        <s v="SC/Paris 2163"/>
        <n v="349236.0"/>
        <n v="349233.0"/>
        <s v="PC 17612"/>
        <n v="2693.0"/>
        <n v="113781.0"/>
        <n v="19988.0"/>
        <n v="9234.0"/>
        <n v="367226.0"/>
        <n v="226593.0"/>
        <s v="A/5 2466"/>
        <n v="17421.0"/>
        <s v="PC 17758"/>
        <s v="P/PP 3381"/>
        <s v="PC 17485"/>
        <n v="11767.0"/>
        <s v="PC 17608"/>
        <n v="250651.0"/>
        <n v="349243.0"/>
        <s v="F.C.C. 13529"/>
        <n v="347470.0"/>
        <n v="29011.0"/>
        <n v="36928.0"/>
        <n v="16966.0"/>
        <s v="A/5 21172"/>
        <n v="349219.0"/>
        <n v="234818.0"/>
        <n v="345364.0"/>
        <n v="28551.0"/>
        <n v="111361.0"/>
        <n v="113043.0"/>
        <s v="PC 17611"/>
        <n v="349225.0"/>
        <n v="7598.0"/>
        <n v="113784.0"/>
        <n v="248740.0"/>
        <n v="244361.0"/>
        <n v="229236.0"/>
        <n v="248733.0"/>
        <n v="31418.0"/>
        <n v="386525.0"/>
        <s v="C.A. 37671"/>
        <n v="315088.0"/>
        <n v="7267.0"/>
        <n v="113510.0"/>
        <n v="2695.0"/>
        <n v="2647.0"/>
        <n v="345783.0"/>
        <n v="237671.0"/>
        <n v="330931.0"/>
        <n v="330980.0"/>
        <s v="SC/PARIS 2167"/>
        <n v="2691.0"/>
        <s v="SOTON/O.Q. 3101310"/>
        <s v="C 7076"/>
        <n v="110813.0"/>
        <n v="2626.0"/>
        <n v="14313.0"/>
        <s v="PC 17477"/>
        <n v="11765.0"/>
        <n v="3101267.0"/>
        <n v="323951.0"/>
        <s v="C 7077"/>
        <n v="113503.0"/>
        <n v="2648.0"/>
        <n v="347069.0"/>
        <s v="PC 17757"/>
        <n v="2653.0"/>
        <s v="STON/O 2. 3101293"/>
        <n v="349227.0"/>
        <n v="27849.0"/>
        <n v="367655.0"/>
        <s v="SC 1748"/>
        <n v="113760.0"/>
        <n v="350034.0"/>
        <n v="3101277.0"/>
        <n v="350052.0"/>
        <n v="350407.0"/>
        <n v="28403.0"/>
        <n v="244278.0"/>
        <n v="240929.0"/>
        <s v="STON/O 2. 3101289"/>
        <n v="341826.0"/>
        <n v="4137.0"/>
        <n v="315096.0"/>
        <n v="28664.0"/>
        <n v="347064.0"/>
        <n v="29106.0"/>
        <n v="312992.0"/>
        <n v="349222.0"/>
        <n v="394140.0"/>
        <s v="STON/O 2. 3101269"/>
        <n v="343095.0"/>
        <n v="28220.0"/>
        <n v="250652.0"/>
        <n v="28228.0"/>
        <n v="345773.0"/>
        <n v="349254.0"/>
        <s v="A/5. 13032"/>
        <n v="315082.0"/>
        <n v="347080.0"/>
        <s v="A/4. 34244"/>
        <n v="2003.0"/>
        <n v="250655.0"/>
        <n v="364851.0"/>
        <s v="SOTON/O.Q. 392078"/>
        <n v="110564.0"/>
        <n v="376564.0"/>
        <s v="SC/AH 3085"/>
        <s v="STON/O 2. 3101274"/>
        <n v="13507.0"/>
        <s v="C.A. 18723"/>
        <n v="345769.0"/>
        <n v="347076.0"/>
        <n v="230434.0"/>
        <n v="65306.0"/>
        <n v="33638.0"/>
        <n v="113794.0"/>
        <n v="2666.0"/>
        <n v="113786.0"/>
        <n v="65303.0"/>
        <n v="113051.0"/>
        <n v="17453.0"/>
        <s v="A/5 2817"/>
        <n v="349240.0"/>
        <n v="13509.0"/>
        <n v="17464.0"/>
        <s v="F.C.C. 13531"/>
        <n v="371060.0"/>
        <n v="19952.0"/>
        <n v="364506.0"/>
        <n v="111320.0"/>
        <n v="234360.0"/>
        <s v="A/S 2816"/>
        <s v="SOTON/O.Q. 3101306"/>
        <n v="113792.0"/>
        <n v="36209.0"/>
        <n v="323592.0"/>
        <n v="315089.0"/>
        <s v="SC/AH Basle 541"/>
        <n v="7553.0"/>
        <n v="31027.0"/>
        <n v="3460.0"/>
        <n v="350060.0"/>
        <n v="3101298.0"/>
        <n v="239854.0"/>
        <s v="A/5 3594"/>
        <n v="4134.0"/>
        <n v="11771.0"/>
        <s v="A.5. 18509"/>
        <n v="65304.0"/>
        <s v="SOTON/OQ 3101317"/>
        <n v="113787.0"/>
        <s v="PC 17609"/>
        <s v="A/4 45380"/>
        <n v="36947.0"/>
        <s v="C.A. 6212"/>
        <n v="350035.0"/>
        <n v="315086.0"/>
        <n v="364846.0"/>
        <n v="330909.0"/>
        <n v="4135.0"/>
        <n v="26360.0"/>
        <n v="111427.0"/>
        <s v="C 4001"/>
        <n v="382651.0"/>
        <s v="SOTON/OQ 3101316"/>
        <s v="PC 17473"/>
        <s v="PC 17603"/>
        <n v="349209.0"/>
        <n v="36967.0"/>
        <s v="C.A. 34260"/>
        <n v="226875.0"/>
        <n v="349242.0"/>
        <n v="12749.0"/>
        <n v="349252.0"/>
        <n v="2624.0"/>
        <n v="2700.0"/>
        <n v="367232.0"/>
        <s v="W./C. 14258"/>
        <s v="PC 17483"/>
        <n v="3101296.0"/>
        <n v="29104.0"/>
        <n v="2641.0"/>
        <n v="2690.0"/>
        <n v="315084.0"/>
        <n v="113050.0"/>
        <s v="PC 17761"/>
        <n v="364498.0"/>
        <n v="13568.0"/>
        <s v="WE/P 5735"/>
        <n v="2908.0"/>
        <n v="693.0"/>
        <s v="SC/PARIS 2146"/>
        <n v="244358.0"/>
        <n v="330979.0"/>
        <n v="2620.0"/>
        <n v="347085.0"/>
        <n v="113807.0"/>
        <n v="11755.0"/>
        <n v="345572.0"/>
        <n v="372622.0"/>
        <n v="349251.0"/>
        <n v="218629.0"/>
        <s v="SOTON/OQ 392082"/>
        <s v="SOTON/O.Q. 392087"/>
        <s v="A/4 48871"/>
        <n v="349205.0"/>
        <n v="2686.0"/>
        <n v="350417.0"/>
        <s v="S.W./PP 752"/>
        <n v="11769.0"/>
        <s v="PC 17474"/>
        <n v="14312.0"/>
        <s v="A/4. 20589"/>
        <n v="358585.0"/>
        <n v="243880.0"/>
        <n v="2689.0"/>
        <s v="STON/O 2. 3101286"/>
        <n v="237789.0"/>
        <n v="13049.0"/>
        <n v="3411.0"/>
        <n v="237565.0"/>
        <n v="13567.0"/>
        <n v="14973.0"/>
        <s v="A./5. 3235"/>
        <s v="STON/O 2. 3101273"/>
        <s v="A/5 3902"/>
        <n v="364848.0"/>
        <s v="SC/AH 29037"/>
        <n v="248727.0"/>
        <n v="2664.0"/>
        <n v="349214.0"/>
        <n v="113796.0"/>
        <n v="364511.0"/>
        <n v="111426.0"/>
        <n v="349910.0"/>
        <n v="349246.0"/>
        <n v="113804.0"/>
        <s v="SOTON/O.Q. 3101305"/>
        <n v="370377.0"/>
        <n v="364512.0"/>
        <n v="220845.0"/>
        <n v="31028.0"/>
        <n v="2659.0"/>
        <n v="11753.0"/>
        <n v="350029.0"/>
        <n v="54636.0"/>
        <n v="36963.0"/>
        <n v="219533.0"/>
        <n v="349224.0"/>
        <n v="334912.0"/>
        <n v="27042.0"/>
        <n v="347743.0"/>
        <n v="13214.0"/>
        <n v="112052.0"/>
        <n v="237668.0"/>
        <s v="STON/O 2. 3101292"/>
        <n v="350050.0"/>
        <n v="349231.0"/>
        <n v="13213.0"/>
        <s v="S.O./P.P. 751"/>
        <s v="CA. 2314"/>
        <n v="349221.0"/>
        <n v="8475.0"/>
        <n v="330919.0"/>
        <n v="365226.0"/>
        <n v="349223.0"/>
        <n v="29751.0"/>
        <n v="2623.0"/>
        <n v="5727.0"/>
        <n v="349210.0"/>
        <s v="STON/O 2. 3101285"/>
        <n v="234686.0"/>
        <n v="312993.0"/>
        <s v="A/5 3536"/>
        <n v="19996.0"/>
        <n v="29750.0"/>
        <s v="F.C. 12750"/>
        <s v="C.A. 24580"/>
        <n v="244270.0"/>
        <n v="239856.0"/>
        <n v="349912.0"/>
        <n v="342826.0"/>
        <n v="4138.0"/>
        <n v="330935.0"/>
        <n v="6563.0"/>
        <n v="349228.0"/>
        <n v="350036.0"/>
        <n v="24160.0"/>
        <n v="17474.0"/>
        <n v="349256.0"/>
        <n v="2672.0"/>
        <n v="113800.0"/>
        <n v="248731.0"/>
        <n v="363592.0"/>
        <n v="35852.0"/>
        <n v="348121.0"/>
        <s v="PC 17475"/>
        <n v="36864.0"/>
        <n v="350025.0"/>
        <n v="223596.0"/>
        <s v="PC 17476"/>
        <s v="PC 17482"/>
        <n v="113028.0"/>
        <n v="7545.0"/>
        <n v="250647.0"/>
        <n v="348124.0"/>
        <n v="34218.0"/>
        <n v="36568.0"/>
        <n v="347062.0"/>
        <n v="350048.0"/>
        <n v="12233.0"/>
        <n v="250643.0"/>
        <n v="113806.0"/>
        <n v="315094.0"/>
        <n v="36866.0"/>
        <n v="236853.0"/>
        <s v="STON/O2. 3101271"/>
        <n v="239855.0"/>
        <n v="28425.0"/>
        <n v="233639.0"/>
        <n v="349201.0"/>
        <n v="349218.0"/>
        <n v="16988.0"/>
        <n v="376566.0"/>
        <s v="STON/O 2. 3101288"/>
        <n v="250648.0"/>
        <n v="113773.0"/>
        <n v="335097.0"/>
        <n v="29103.0"/>
        <n v="392096.0"/>
        <n v="345780.0"/>
        <n v="349204.0"/>
        <n v="350042.0"/>
        <n v="29108.0"/>
        <n v="363294.0"/>
        <s v="SOTON/O2 3101272"/>
        <n v="2663.0"/>
        <n v="347074.0"/>
        <n v="112379.0"/>
        <n v="364850.0"/>
        <n v="8471.0"/>
        <n v="345781.0"/>
        <n v="350047.0"/>
        <s v="S.O./P.P. 3"/>
        <n v="2674.0"/>
        <n v="29105.0"/>
        <n v="347078.0"/>
        <n v="383121.0"/>
        <n v="36865.0"/>
        <n v="2687.0"/>
        <n v="113501.0"/>
        <s v="W./C. 6607"/>
        <s v="SOTON/O.Q. 3101312"/>
        <n v="374887.0"/>
        <n v="3101265.0"/>
        <n v="12460.0"/>
        <s v="PC 17600"/>
        <n v="349203.0"/>
        <n v="28213.0"/>
        <n v="17465.0"/>
        <n v="349244.0"/>
        <n v="2685.0"/>
        <n v="2625.0"/>
        <n v="347089.0"/>
        <n v="347063.0"/>
        <n v="112050.0"/>
        <n v="347087.0"/>
        <n v="248723.0"/>
        <n v="3474.0"/>
        <n v="28206.0"/>
        <n v="364499.0"/>
        <n v="112058.0"/>
        <s v="STON/O2. 3101290"/>
        <s v="S.C./PARIS 2079"/>
        <s v="C 7075"/>
        <n v="315098.0"/>
        <n v="19972.0"/>
        <n v="368323.0"/>
        <n v="367228.0"/>
        <n v="2671.0"/>
        <n v="347468.0"/>
        <n v="2223.0"/>
        <s v="PC 17756"/>
        <n v="315097.0"/>
        <n v="392092.0"/>
        <n v="11774.0"/>
        <s v="SOTON/O2 3101287"/>
        <n v="2683.0"/>
        <n v="315090.0"/>
        <s v="C.A. 5547"/>
        <n v="349213.0"/>
        <n v="347060.0"/>
        <s v="PC 17592"/>
        <n v="392091.0"/>
        <n v="113055.0"/>
        <n v="2629.0"/>
        <n v="350026.0"/>
        <n v="28134.0"/>
        <n v="17466.0"/>
        <n v="233866.0"/>
        <n v="236852.0"/>
        <s v="SC/PARIS 2149"/>
        <s v="PC 17590"/>
        <n v="345777.0"/>
        <n v="349248.0"/>
        <n v="695.0"/>
        <n v="345765.0"/>
        <n v="2667.0"/>
        <n v="349212.0"/>
        <n v="349217.0"/>
        <n v="349257.0"/>
        <n v="7552.0"/>
        <s v="C.A./SOTON 34068"/>
        <s v="SOTON/OQ 392076"/>
        <n v="211536.0"/>
        <n v="112053.0"/>
        <n v="111369.0"/>
        <n v="37037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Cabin" numFmtId="0">
      <sharedItems containsBlank="1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>
        <s v="S"/>
        <s v="C"/>
        <s v="Q"/>
        <m/>
      </sharedItems>
    </cacheField>
    <cacheField name="FamilySize" numFmtId="0">
      <sharedItems containsSemiMixedTypes="0" containsString="0" containsNumber="1" containsInteger="1">
        <n v="1.0"/>
        <n v="0.0"/>
        <n v="4.0"/>
        <n v="2.0"/>
        <n v="6.0"/>
        <n v="5.0"/>
        <n v="3.0"/>
        <n v="7.0"/>
        <n v="10.0"/>
      </sharedItems>
    </cacheField>
    <cacheField name="성별(Sex) 생존점수" numFmtId="0">
      <sharedItems containsSemiMixedTypes="0" containsString="0" containsNumber="1" containsInteger="1">
        <n v="35.0"/>
        <n v="65.0"/>
      </sharedItems>
    </cacheField>
    <cacheField name="나이(Age) 생존점수" numFmtId="0">
      <sharedItems containsSemiMixedTypes="0" containsString="0" containsNumber="1" containsInteger="1">
        <n v="60.0"/>
        <n v="70.0"/>
        <n v="40.0"/>
        <n v="80.0"/>
      </sharedItems>
    </cacheField>
    <cacheField name="가족(FamilySize) 생존점수" numFmtId="0">
      <sharedItems containsSemiMixedTypes="0" containsString="0" containsNumber="1" containsInteger="1">
        <n v="70.0"/>
        <n v="60.0"/>
        <n v="20.0"/>
        <n v="50.0"/>
      </sharedItems>
    </cacheField>
    <cacheField name="생존 점수 합" numFmtId="0">
      <sharedItems containsSemiMixedTypes="0" containsString="0" containsNumber="1" containsInteger="1">
        <n v="46.0"/>
        <n v="67.0"/>
        <n v="63.0"/>
        <n v="48.0"/>
        <n v="45.0"/>
        <n v="39.0"/>
        <n v="47.0"/>
        <n v="62.0"/>
        <n v="58.0"/>
        <n v="68.0"/>
        <n v="57.0"/>
        <n v="44.0"/>
        <n v="65.0"/>
        <n v="35.0"/>
        <n v="64.0"/>
        <n v="40.0"/>
        <n v="56.0"/>
        <n v="66.0"/>
        <n v="53.0"/>
        <n v="50.0"/>
        <n v="59.0"/>
        <n v="41.0"/>
        <n v="49.0"/>
        <n v="38.0"/>
        <n v="70.0"/>
        <n v="52.0"/>
        <n v="69.0"/>
      </sharedItems>
    </cacheField>
    <cacheField name="나의 예측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1" cacheId="0" dataCaption="" compact="0" compactData="0">
  <location ref="A1:E10" firstHeaderRow="0" firstDataRow="0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Family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성별(Sex) 생존점수" compact="0" outline="0" multipleItemSelectionAllowed="1" showAll="0">
      <items>
        <item x="0"/>
        <item x="1"/>
        <item t="default"/>
      </items>
    </pivotField>
    <pivotField name="나이(Age) 생존점수" compact="0" outline="0" multipleItemSelectionAllowed="1" showAll="0">
      <items>
        <item x="0"/>
        <item x="1"/>
        <item x="2"/>
        <item x="3"/>
        <item t="default"/>
      </items>
    </pivotField>
    <pivotField name="가족(FamilySize) 생존점수" compact="0" outline="0" multipleItemSelectionAllowed="1" showAll="0">
      <items>
        <item x="0"/>
        <item x="1"/>
        <item x="2"/>
        <item x="3"/>
        <item t="default"/>
      </items>
    </pivotField>
    <pivotField name="생존 점수 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나의 예측" compact="0" outline="0" multipleItemSelectionAllowed="1" showAll="0">
      <items>
        <item x="0"/>
        <item x="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4.0"/>
    <col customWidth="1" min="14" max="14" width="18.57"/>
    <col customWidth="1" min="15" max="15" width="18.71"/>
    <col customWidth="1" min="16" max="16" width="23.57"/>
    <col customWidth="1" min="17" max="17" width="15.0"/>
    <col customWidth="1" min="18" max="18" width="14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  <c r="N1" s="4" t="s">
        <v>14</v>
      </c>
      <c r="O1" s="4" t="s">
        <v>15</v>
      </c>
      <c r="P1" s="4" t="s">
        <v>17</v>
      </c>
      <c r="Q1" s="4" t="s">
        <v>18</v>
      </c>
      <c r="R1" s="4" t="s">
        <v>19</v>
      </c>
    </row>
    <row r="2" ht="15.75" customHeight="1">
      <c r="A2" s="6">
        <v>1.0</v>
      </c>
      <c r="B2" s="6">
        <v>0.0</v>
      </c>
      <c r="C2" s="6">
        <v>3.0</v>
      </c>
      <c r="D2" s="6" t="s">
        <v>20</v>
      </c>
      <c r="E2" s="6" t="s">
        <v>21</v>
      </c>
      <c r="F2" s="6">
        <v>2.0</v>
      </c>
      <c r="G2" s="6">
        <v>1.0</v>
      </c>
      <c r="H2" s="6">
        <v>0.0</v>
      </c>
      <c r="I2" s="6" t="s">
        <v>22</v>
      </c>
      <c r="J2" s="6">
        <v>7.25</v>
      </c>
      <c r="K2" s="6"/>
      <c r="L2" s="6" t="s">
        <v>23</v>
      </c>
      <c r="M2" s="6">
        <f t="shared" ref="M2:M892" si="1">G2+H2</f>
        <v>1</v>
      </c>
      <c r="N2" s="6">
        <f>VLOOKUP($E2,'02 train 채점'!$F$8:$G$9, 2, false)</f>
        <v>35</v>
      </c>
      <c r="O2" s="6">
        <f>VLOOKUP($F2,'02 train 채점'!$F$18:$G$23, 2, true)</f>
        <v>60</v>
      </c>
      <c r="P2" s="6">
        <f>VLOOKUP($M2, '02 train 채점'!$F$26:$G$29, 2, true)</f>
        <v>70</v>
      </c>
      <c r="Q2" s="6">
        <f>N2*'02 train 채점'!$G$32+O2*'02 train 채점'!$G$34+P2*'02 train 채점'!$G$35</f>
        <v>46</v>
      </c>
      <c r="R2" s="6">
        <f>if($Q2&gt;'02 train 채점'!$G$37, 1, 0)</f>
        <v>0</v>
      </c>
    </row>
    <row r="3" ht="15.75" customHeight="1">
      <c r="A3" s="6">
        <v>2.0</v>
      </c>
      <c r="B3" s="6">
        <v>1.0</v>
      </c>
      <c r="C3" s="6">
        <v>1.0</v>
      </c>
      <c r="D3" s="6" t="s">
        <v>28</v>
      </c>
      <c r="E3" s="6" t="s">
        <v>26</v>
      </c>
      <c r="F3" s="6">
        <v>3.0</v>
      </c>
      <c r="G3" s="6">
        <v>1.0</v>
      </c>
      <c r="H3" s="6">
        <v>0.0</v>
      </c>
      <c r="I3" s="6" t="s">
        <v>29</v>
      </c>
      <c r="J3" s="6">
        <v>71.2833</v>
      </c>
      <c r="K3" s="6" t="s">
        <v>30</v>
      </c>
      <c r="L3" s="6" t="s">
        <v>31</v>
      </c>
      <c r="M3" s="6">
        <f t="shared" si="1"/>
        <v>1</v>
      </c>
      <c r="N3" s="6">
        <f>VLOOKUP($E3,'02 train 채점'!$F$8:$G$9, 2, false)</f>
        <v>65</v>
      </c>
      <c r="O3" s="6">
        <f>VLOOKUP($F3,'02 train 채점'!$F$18:$G$23, 2, true)</f>
        <v>70</v>
      </c>
      <c r="P3" s="6">
        <f>VLOOKUP($M3, '02 train 채점'!$F$26:$G$29, 2, true)</f>
        <v>70</v>
      </c>
      <c r="Q3" s="6">
        <f>N3*'02 train 채점'!$G$32+O3*'02 train 채점'!$G$34+P3*'02 train 채점'!$G$35</f>
        <v>67</v>
      </c>
      <c r="R3" s="6">
        <f>if($Q3&gt;'02 train 채점'!$G$37, 1, 0)</f>
        <v>1</v>
      </c>
    </row>
    <row r="4" ht="15.75" customHeight="1">
      <c r="A4" s="6">
        <v>3.0</v>
      </c>
      <c r="B4" s="6">
        <v>1.0</v>
      </c>
      <c r="C4" s="6">
        <v>3.0</v>
      </c>
      <c r="D4" s="6" t="s">
        <v>32</v>
      </c>
      <c r="E4" s="6" t="s">
        <v>26</v>
      </c>
      <c r="F4" s="6">
        <v>2.0</v>
      </c>
      <c r="G4" s="6">
        <v>0.0</v>
      </c>
      <c r="H4" s="6">
        <v>0.0</v>
      </c>
      <c r="I4" s="6" t="s">
        <v>33</v>
      </c>
      <c r="J4" s="6">
        <v>7.925</v>
      </c>
      <c r="K4" s="6"/>
      <c r="L4" s="6" t="s">
        <v>23</v>
      </c>
      <c r="M4" s="6">
        <f t="shared" si="1"/>
        <v>0</v>
      </c>
      <c r="N4" s="6">
        <f>VLOOKUP($E4,'02 train 채점'!$F$8:$G$9, 2, false)</f>
        <v>65</v>
      </c>
      <c r="O4" s="6">
        <f>VLOOKUP($F4,'02 train 채점'!$F$18:$G$23, 2, true)</f>
        <v>60</v>
      </c>
      <c r="P4" s="6">
        <f>VLOOKUP($M4, '02 train 채점'!$F$26:$G$29, 2, true)</f>
        <v>60</v>
      </c>
      <c r="Q4" s="6">
        <f>N4*'02 train 채점'!$G$32+O4*'02 train 채점'!$G$34+P4*'02 train 채점'!$G$35</f>
        <v>63</v>
      </c>
      <c r="R4" s="6">
        <f>if($Q4&gt;'02 train 채점'!$G$37, 1, 0)</f>
        <v>1</v>
      </c>
    </row>
    <row r="5" ht="15.75" customHeight="1">
      <c r="A5" s="6">
        <v>4.0</v>
      </c>
      <c r="B5" s="6">
        <v>1.0</v>
      </c>
      <c r="C5" s="6">
        <v>1.0</v>
      </c>
      <c r="D5" s="6" t="s">
        <v>35</v>
      </c>
      <c r="E5" s="6" t="s">
        <v>26</v>
      </c>
      <c r="F5" s="6">
        <v>3.0</v>
      </c>
      <c r="G5" s="6">
        <v>1.0</v>
      </c>
      <c r="H5" s="6">
        <v>0.0</v>
      </c>
      <c r="I5" s="6">
        <v>113803.0</v>
      </c>
      <c r="J5" s="6">
        <v>53.1</v>
      </c>
      <c r="K5" s="6" t="s">
        <v>37</v>
      </c>
      <c r="L5" s="6" t="s">
        <v>23</v>
      </c>
      <c r="M5" s="6">
        <f t="shared" si="1"/>
        <v>1</v>
      </c>
      <c r="N5" s="6">
        <f>VLOOKUP($E5,'02 train 채점'!$F$8:$G$9, 2, false)</f>
        <v>65</v>
      </c>
      <c r="O5" s="6">
        <f>VLOOKUP($F5,'02 train 채점'!$F$18:$G$23, 2, true)</f>
        <v>70</v>
      </c>
      <c r="P5" s="6">
        <f>VLOOKUP($M5, '02 train 채점'!$F$26:$G$29, 2, true)</f>
        <v>70</v>
      </c>
      <c r="Q5" s="6">
        <f>N5*'02 train 채점'!$G$32+O5*'02 train 채점'!$G$34+P5*'02 train 채점'!$G$35</f>
        <v>67</v>
      </c>
      <c r="R5" s="6">
        <f>if($Q5&gt;'02 train 채점'!$G$37, 1, 0)</f>
        <v>1</v>
      </c>
    </row>
    <row r="6" ht="15.75" customHeight="1">
      <c r="A6" s="6">
        <v>5.0</v>
      </c>
      <c r="B6" s="6">
        <v>0.0</v>
      </c>
      <c r="C6" s="6">
        <v>3.0</v>
      </c>
      <c r="D6" s="6" t="s">
        <v>38</v>
      </c>
      <c r="E6" s="6" t="s">
        <v>21</v>
      </c>
      <c r="F6" s="6">
        <v>3.0</v>
      </c>
      <c r="G6" s="6">
        <v>0.0</v>
      </c>
      <c r="H6" s="6">
        <v>0.0</v>
      </c>
      <c r="I6" s="6">
        <v>373450.0</v>
      </c>
      <c r="J6" s="6">
        <v>8.05</v>
      </c>
      <c r="K6" s="6"/>
      <c r="L6" s="6" t="s">
        <v>23</v>
      </c>
      <c r="M6" s="6">
        <f t="shared" si="1"/>
        <v>0</v>
      </c>
      <c r="N6" s="6">
        <f>VLOOKUP($E6,'02 train 채점'!$F$8:$G$9, 2, false)</f>
        <v>35</v>
      </c>
      <c r="O6" s="6">
        <f>VLOOKUP($F6,'02 train 채점'!$F$18:$G$23, 2, true)</f>
        <v>70</v>
      </c>
      <c r="P6" s="6">
        <f>VLOOKUP($M6, '02 train 채점'!$F$26:$G$29, 2, true)</f>
        <v>60</v>
      </c>
      <c r="Q6" s="6">
        <f>N6*'02 train 채점'!$G$32+O6*'02 train 채점'!$G$34+P6*'02 train 채점'!$G$35</f>
        <v>48</v>
      </c>
      <c r="R6" s="6">
        <f>if($Q6&gt;'02 train 채점'!$G$37, 1, 0)</f>
        <v>0</v>
      </c>
    </row>
    <row r="7" ht="15.75" customHeight="1">
      <c r="A7" s="6">
        <v>6.0</v>
      </c>
      <c r="B7" s="6">
        <v>0.0</v>
      </c>
      <c r="C7" s="6">
        <v>3.0</v>
      </c>
      <c r="D7" s="6" t="s">
        <v>41</v>
      </c>
      <c r="E7" s="6" t="s">
        <v>21</v>
      </c>
      <c r="F7" s="6">
        <v>2.0</v>
      </c>
      <c r="G7" s="6">
        <v>0.0</v>
      </c>
      <c r="H7" s="6">
        <v>0.0</v>
      </c>
      <c r="I7" s="6">
        <v>330877.0</v>
      </c>
      <c r="J7" s="6">
        <v>8.4583</v>
      </c>
      <c r="K7" s="6"/>
      <c r="L7" s="6" t="s">
        <v>27</v>
      </c>
      <c r="M7" s="6">
        <f t="shared" si="1"/>
        <v>0</v>
      </c>
      <c r="N7" s="6">
        <f>VLOOKUP($E7,'02 train 채점'!$F$8:$G$9, 2, false)</f>
        <v>35</v>
      </c>
      <c r="O7" s="6">
        <f>VLOOKUP($F7,'02 train 채점'!$F$18:$G$23, 2, true)</f>
        <v>60</v>
      </c>
      <c r="P7" s="6">
        <f>VLOOKUP($M7, '02 train 채점'!$F$26:$G$29, 2, true)</f>
        <v>60</v>
      </c>
      <c r="Q7" s="6">
        <f>N7*'02 train 채점'!$G$32+O7*'02 train 채점'!$G$34+P7*'02 train 채점'!$G$35</f>
        <v>45</v>
      </c>
      <c r="R7" s="6">
        <f>if($Q7&gt;'02 train 채점'!$G$37, 1, 0)</f>
        <v>0</v>
      </c>
    </row>
    <row r="8" ht="15.75" customHeight="1">
      <c r="A8" s="6">
        <v>7.0</v>
      </c>
      <c r="B8" s="6">
        <v>0.0</v>
      </c>
      <c r="C8" s="6">
        <v>1.0</v>
      </c>
      <c r="D8" s="6" t="s">
        <v>43</v>
      </c>
      <c r="E8" s="6" t="s">
        <v>21</v>
      </c>
      <c r="F8" s="6">
        <v>5.0</v>
      </c>
      <c r="G8" s="6">
        <v>0.0</v>
      </c>
      <c r="H8" s="6">
        <v>0.0</v>
      </c>
      <c r="I8" s="6">
        <v>17463.0</v>
      </c>
      <c r="J8" s="6">
        <v>51.8625</v>
      </c>
      <c r="K8" s="6" t="s">
        <v>44</v>
      </c>
      <c r="L8" s="6" t="s">
        <v>23</v>
      </c>
      <c r="M8" s="6">
        <f t="shared" si="1"/>
        <v>0</v>
      </c>
      <c r="N8" s="6">
        <f>VLOOKUP($E8,'02 train 채점'!$F$8:$G$9, 2, false)</f>
        <v>35</v>
      </c>
      <c r="O8" s="6">
        <f>VLOOKUP($F8,'02 train 채점'!$F$18:$G$23, 2, true)</f>
        <v>40</v>
      </c>
      <c r="P8" s="6">
        <f>VLOOKUP($M8, '02 train 채점'!$F$26:$G$29, 2, true)</f>
        <v>60</v>
      </c>
      <c r="Q8" s="6">
        <f>N8*'02 train 채점'!$G$32+O8*'02 train 채점'!$G$34+P8*'02 train 채점'!$G$35</f>
        <v>39</v>
      </c>
      <c r="R8" s="6">
        <f>if($Q8&gt;'02 train 채점'!$G$37, 1, 0)</f>
        <v>0</v>
      </c>
    </row>
    <row r="9" ht="15.75" customHeight="1">
      <c r="A9" s="6">
        <v>8.0</v>
      </c>
      <c r="B9" s="6">
        <v>0.0</v>
      </c>
      <c r="C9" s="6">
        <v>3.0</v>
      </c>
      <c r="D9" s="6" t="s">
        <v>45</v>
      </c>
      <c r="E9" s="6" t="s">
        <v>21</v>
      </c>
      <c r="F9" s="6">
        <v>0.0</v>
      </c>
      <c r="G9" s="6">
        <v>3.0</v>
      </c>
      <c r="H9" s="6">
        <v>1.0</v>
      </c>
      <c r="I9" s="6">
        <v>349909.0</v>
      </c>
      <c r="J9" s="6">
        <v>21.075</v>
      </c>
      <c r="K9" s="6"/>
      <c r="L9" s="6" t="s">
        <v>23</v>
      </c>
      <c r="M9" s="6">
        <f t="shared" si="1"/>
        <v>4</v>
      </c>
      <c r="N9" s="6">
        <f>VLOOKUP($E9,'02 train 채점'!$F$8:$G$9, 2, false)</f>
        <v>35</v>
      </c>
      <c r="O9" s="6">
        <f>VLOOKUP($F9,'02 train 채점'!$F$18:$G$23, 2, true)</f>
        <v>80</v>
      </c>
      <c r="P9" s="6">
        <f>VLOOKUP($M9, '02 train 채점'!$F$26:$G$29, 2, true)</f>
        <v>20</v>
      </c>
      <c r="Q9" s="6">
        <f>N9*'02 train 채점'!$G$32+O9*'02 train 채점'!$G$34+P9*'02 train 채점'!$G$35</f>
        <v>47</v>
      </c>
      <c r="R9" s="6">
        <f>if($Q9&gt;'02 train 채점'!$G$37, 1, 0)</f>
        <v>0</v>
      </c>
    </row>
    <row r="10" ht="15.75" customHeight="1">
      <c r="A10" s="6">
        <v>9.0</v>
      </c>
      <c r="B10" s="6">
        <v>1.0</v>
      </c>
      <c r="C10" s="6">
        <v>3.0</v>
      </c>
      <c r="D10" s="6" t="s">
        <v>47</v>
      </c>
      <c r="E10" s="6" t="s">
        <v>26</v>
      </c>
      <c r="F10" s="6">
        <v>2.0</v>
      </c>
      <c r="G10" s="6">
        <v>0.0</v>
      </c>
      <c r="H10" s="6">
        <v>2.0</v>
      </c>
      <c r="I10" s="6">
        <v>347742.0</v>
      </c>
      <c r="J10" s="6">
        <v>11.1333</v>
      </c>
      <c r="K10" s="6"/>
      <c r="L10" s="6" t="s">
        <v>23</v>
      </c>
      <c r="M10" s="6">
        <f t="shared" si="1"/>
        <v>2</v>
      </c>
      <c r="N10" s="6">
        <f>VLOOKUP($E10,'02 train 채점'!$F$8:$G$9, 2, false)</f>
        <v>65</v>
      </c>
      <c r="O10" s="6">
        <f>VLOOKUP($F10,'02 train 채점'!$F$18:$G$23, 2, true)</f>
        <v>60</v>
      </c>
      <c r="P10" s="6">
        <f>VLOOKUP($M10, '02 train 채점'!$F$26:$G$29, 2, true)</f>
        <v>50</v>
      </c>
      <c r="Q10" s="6">
        <f>N10*'02 train 채점'!$G$32+O10*'02 train 채점'!$G$34+P10*'02 train 채점'!$G$35</f>
        <v>62</v>
      </c>
      <c r="R10" s="6">
        <f>if($Q10&gt;'02 train 채점'!$G$37, 1, 0)</f>
        <v>1</v>
      </c>
    </row>
    <row r="11" ht="15.75" customHeight="1">
      <c r="A11" s="6">
        <v>10.0</v>
      </c>
      <c r="B11" s="6">
        <v>1.0</v>
      </c>
      <c r="C11" s="6">
        <v>2.0</v>
      </c>
      <c r="D11" s="6" t="s">
        <v>48</v>
      </c>
      <c r="E11" s="6" t="s">
        <v>26</v>
      </c>
      <c r="F11" s="6">
        <v>1.0</v>
      </c>
      <c r="G11" s="6">
        <v>1.0</v>
      </c>
      <c r="H11" s="6">
        <v>0.0</v>
      </c>
      <c r="I11" s="6">
        <v>237736.0</v>
      </c>
      <c r="J11" s="6">
        <v>30.0708</v>
      </c>
      <c r="K11" s="6"/>
      <c r="L11" s="6" t="s">
        <v>31</v>
      </c>
      <c r="M11" s="6">
        <f t="shared" si="1"/>
        <v>1</v>
      </c>
      <c r="N11" s="6">
        <f>VLOOKUP($E11,'02 train 채점'!$F$8:$G$9, 2, false)</f>
        <v>65</v>
      </c>
      <c r="O11" s="6">
        <f>VLOOKUP($F11,'02 train 채점'!$F$18:$G$23, 2, true)</f>
        <v>40</v>
      </c>
      <c r="P11" s="6">
        <f>VLOOKUP($M11, '02 train 채점'!$F$26:$G$29, 2, true)</f>
        <v>70</v>
      </c>
      <c r="Q11" s="6">
        <f>N11*'02 train 채점'!$G$32+O11*'02 train 채점'!$G$34+P11*'02 train 채점'!$G$35</f>
        <v>58</v>
      </c>
      <c r="R11" s="6">
        <f>if($Q11&gt;'02 train 채점'!$G$37, 1, 0)</f>
        <v>1</v>
      </c>
    </row>
    <row r="12" ht="15.75" customHeight="1">
      <c r="A12" s="6">
        <v>11.0</v>
      </c>
      <c r="B12" s="6">
        <v>1.0</v>
      </c>
      <c r="C12" s="6">
        <v>3.0</v>
      </c>
      <c r="D12" s="6" t="s">
        <v>50</v>
      </c>
      <c r="E12" s="6" t="s">
        <v>26</v>
      </c>
      <c r="F12" s="6">
        <v>0.0</v>
      </c>
      <c r="G12" s="6">
        <v>1.0</v>
      </c>
      <c r="H12" s="6">
        <v>1.0</v>
      </c>
      <c r="I12" s="6" t="s">
        <v>51</v>
      </c>
      <c r="J12" s="6">
        <v>16.7</v>
      </c>
      <c r="K12" s="6" t="s">
        <v>52</v>
      </c>
      <c r="L12" s="6" t="s">
        <v>23</v>
      </c>
      <c r="M12" s="6">
        <f t="shared" si="1"/>
        <v>2</v>
      </c>
      <c r="N12" s="6">
        <f>VLOOKUP($E12,'02 train 채점'!$F$8:$G$9, 2, false)</f>
        <v>65</v>
      </c>
      <c r="O12" s="6">
        <f>VLOOKUP($F12,'02 train 채점'!$F$18:$G$23, 2, true)</f>
        <v>80</v>
      </c>
      <c r="P12" s="6">
        <f>VLOOKUP($M12, '02 train 채점'!$F$26:$G$29, 2, true)</f>
        <v>50</v>
      </c>
      <c r="Q12" s="6">
        <f>N12*'02 train 채점'!$G$32+O12*'02 train 채점'!$G$34+P12*'02 train 채점'!$G$35</f>
        <v>68</v>
      </c>
      <c r="R12" s="6">
        <f>if($Q12&gt;'02 train 채점'!$G$37, 1, 0)</f>
        <v>1</v>
      </c>
    </row>
    <row r="13" ht="15.75" customHeight="1">
      <c r="A13" s="6">
        <v>12.0</v>
      </c>
      <c r="B13" s="6">
        <v>1.0</v>
      </c>
      <c r="C13" s="6">
        <v>1.0</v>
      </c>
      <c r="D13" s="6" t="s">
        <v>55</v>
      </c>
      <c r="E13" s="6" t="s">
        <v>26</v>
      </c>
      <c r="F13" s="6">
        <v>5.0</v>
      </c>
      <c r="G13" s="6">
        <v>0.0</v>
      </c>
      <c r="H13" s="6">
        <v>0.0</v>
      </c>
      <c r="I13" s="6">
        <v>113783.0</v>
      </c>
      <c r="J13" s="6">
        <v>26.55</v>
      </c>
      <c r="K13" s="6" t="s">
        <v>56</v>
      </c>
      <c r="L13" s="6" t="s">
        <v>23</v>
      </c>
      <c r="M13" s="6">
        <f t="shared" si="1"/>
        <v>0</v>
      </c>
      <c r="N13" s="6">
        <f>VLOOKUP($E13,'02 train 채점'!$F$8:$G$9, 2, false)</f>
        <v>65</v>
      </c>
      <c r="O13" s="6">
        <f>VLOOKUP($F13,'02 train 채점'!$F$18:$G$23, 2, true)</f>
        <v>40</v>
      </c>
      <c r="P13" s="6">
        <f>VLOOKUP($M13, '02 train 채점'!$F$26:$G$29, 2, true)</f>
        <v>60</v>
      </c>
      <c r="Q13" s="6">
        <f>N13*'02 train 채점'!$G$32+O13*'02 train 채점'!$G$34+P13*'02 train 채점'!$G$35</f>
        <v>57</v>
      </c>
      <c r="R13" s="6">
        <f>if($Q13&gt;'02 train 채점'!$G$37, 1, 0)</f>
        <v>1</v>
      </c>
    </row>
    <row r="14" ht="15.75" customHeight="1">
      <c r="A14" s="6">
        <v>13.0</v>
      </c>
      <c r="B14" s="6">
        <v>0.0</v>
      </c>
      <c r="C14" s="6">
        <v>3.0</v>
      </c>
      <c r="D14" s="6" t="s">
        <v>57</v>
      </c>
      <c r="E14" s="6" t="s">
        <v>21</v>
      </c>
      <c r="F14" s="6">
        <v>2.0</v>
      </c>
      <c r="G14" s="6">
        <v>0.0</v>
      </c>
      <c r="H14" s="6">
        <v>0.0</v>
      </c>
      <c r="I14" s="6" t="s">
        <v>58</v>
      </c>
      <c r="J14" s="6">
        <v>8.05</v>
      </c>
      <c r="K14" s="6"/>
      <c r="L14" s="6" t="s">
        <v>23</v>
      </c>
      <c r="M14" s="6">
        <f t="shared" si="1"/>
        <v>0</v>
      </c>
      <c r="N14" s="6">
        <f>VLOOKUP($E14,'02 train 채점'!$F$8:$G$9, 2, false)</f>
        <v>35</v>
      </c>
      <c r="O14" s="6">
        <f>VLOOKUP($F14,'02 train 채점'!$F$18:$G$23, 2, true)</f>
        <v>60</v>
      </c>
      <c r="P14" s="6">
        <f>VLOOKUP($M14, '02 train 채점'!$F$26:$G$29, 2, true)</f>
        <v>60</v>
      </c>
      <c r="Q14" s="6">
        <f>N14*'02 train 채점'!$G$32+O14*'02 train 채점'!$G$34+P14*'02 train 채점'!$G$35</f>
        <v>45</v>
      </c>
      <c r="R14" s="6">
        <f>if($Q14&gt;'02 train 채점'!$G$37, 1, 0)</f>
        <v>0</v>
      </c>
    </row>
    <row r="15" ht="15.75" customHeight="1">
      <c r="A15" s="6">
        <v>14.0</v>
      </c>
      <c r="B15" s="6">
        <v>0.0</v>
      </c>
      <c r="C15" s="6">
        <v>3.0</v>
      </c>
      <c r="D15" s="6" t="s">
        <v>62</v>
      </c>
      <c r="E15" s="6" t="s">
        <v>21</v>
      </c>
      <c r="F15" s="6">
        <v>3.0</v>
      </c>
      <c r="G15" s="6">
        <v>1.0</v>
      </c>
      <c r="H15" s="6">
        <v>5.0</v>
      </c>
      <c r="I15" s="6">
        <v>347082.0</v>
      </c>
      <c r="J15" s="6">
        <v>31.275</v>
      </c>
      <c r="K15" s="6"/>
      <c r="L15" s="6" t="s">
        <v>23</v>
      </c>
      <c r="M15" s="6">
        <f t="shared" si="1"/>
        <v>6</v>
      </c>
      <c r="N15" s="6">
        <f>VLOOKUP($E15,'02 train 채점'!$F$8:$G$9, 2, false)</f>
        <v>35</v>
      </c>
      <c r="O15" s="6">
        <f>VLOOKUP($F15,'02 train 채점'!$F$18:$G$23, 2, true)</f>
        <v>70</v>
      </c>
      <c r="P15" s="6">
        <f>VLOOKUP($M15, '02 train 채점'!$F$26:$G$29, 2, true)</f>
        <v>20</v>
      </c>
      <c r="Q15" s="6">
        <f>N15*'02 train 채점'!$G$32+O15*'02 train 채점'!$G$34+P15*'02 train 채점'!$G$35</f>
        <v>44</v>
      </c>
      <c r="R15" s="6">
        <f>if($Q15&gt;'02 train 채점'!$G$37, 1, 0)</f>
        <v>0</v>
      </c>
    </row>
    <row r="16" ht="15.75" customHeight="1">
      <c r="A16" s="6">
        <v>15.0</v>
      </c>
      <c r="B16" s="6">
        <v>0.0</v>
      </c>
      <c r="C16" s="6">
        <v>3.0</v>
      </c>
      <c r="D16" s="6" t="s">
        <v>64</v>
      </c>
      <c r="E16" s="6" t="s">
        <v>26</v>
      </c>
      <c r="F16" s="6">
        <v>1.0</v>
      </c>
      <c r="G16" s="6">
        <v>0.0</v>
      </c>
      <c r="H16" s="6">
        <v>0.0</v>
      </c>
      <c r="I16" s="6">
        <v>350406.0</v>
      </c>
      <c r="J16" s="6">
        <v>7.8542</v>
      </c>
      <c r="K16" s="6"/>
      <c r="L16" s="6" t="s">
        <v>23</v>
      </c>
      <c r="M16" s="6">
        <f t="shared" si="1"/>
        <v>0</v>
      </c>
      <c r="N16" s="6">
        <f>VLOOKUP($E16,'02 train 채점'!$F$8:$G$9, 2, false)</f>
        <v>65</v>
      </c>
      <c r="O16" s="6">
        <f>VLOOKUP($F16,'02 train 채점'!$F$18:$G$23, 2, true)</f>
        <v>40</v>
      </c>
      <c r="P16" s="6">
        <f>VLOOKUP($M16, '02 train 채점'!$F$26:$G$29, 2, true)</f>
        <v>60</v>
      </c>
      <c r="Q16" s="6">
        <f>N16*'02 train 채점'!$G$32+O16*'02 train 채점'!$G$34+P16*'02 train 채점'!$G$35</f>
        <v>57</v>
      </c>
      <c r="R16" s="6">
        <f>if($Q16&gt;'02 train 채점'!$G$37, 1, 0)</f>
        <v>1</v>
      </c>
    </row>
    <row r="17" ht="15.75" customHeight="1">
      <c r="A17" s="6">
        <v>16.0</v>
      </c>
      <c r="B17" s="6">
        <v>1.0</v>
      </c>
      <c r="C17" s="6">
        <v>2.0</v>
      </c>
      <c r="D17" s="6" t="s">
        <v>65</v>
      </c>
      <c r="E17" s="6" t="s">
        <v>26</v>
      </c>
      <c r="F17" s="6">
        <v>5.0</v>
      </c>
      <c r="G17" s="6">
        <v>0.0</v>
      </c>
      <c r="H17" s="6">
        <v>0.0</v>
      </c>
      <c r="I17" s="6">
        <v>248706.0</v>
      </c>
      <c r="J17" s="6">
        <v>16.0</v>
      </c>
      <c r="K17" s="6"/>
      <c r="L17" s="6" t="s">
        <v>23</v>
      </c>
      <c r="M17" s="6">
        <f t="shared" si="1"/>
        <v>0</v>
      </c>
      <c r="N17" s="6">
        <f>VLOOKUP($E17,'02 train 채점'!$F$8:$G$9, 2, false)</f>
        <v>65</v>
      </c>
      <c r="O17" s="6">
        <f>VLOOKUP($F17,'02 train 채점'!$F$18:$G$23, 2, true)</f>
        <v>40</v>
      </c>
      <c r="P17" s="6">
        <f>VLOOKUP($M17, '02 train 채점'!$F$26:$G$29, 2, true)</f>
        <v>60</v>
      </c>
      <c r="Q17" s="6">
        <f>N17*'02 train 채점'!$G$32+O17*'02 train 채점'!$G$34+P17*'02 train 채점'!$G$35</f>
        <v>57</v>
      </c>
      <c r="R17" s="6">
        <f>if($Q17&gt;'02 train 채점'!$G$37, 1, 0)</f>
        <v>1</v>
      </c>
    </row>
    <row r="18" ht="15.75" customHeight="1">
      <c r="A18" s="6">
        <v>17.0</v>
      </c>
      <c r="B18" s="6">
        <v>0.0</v>
      </c>
      <c r="C18" s="6">
        <v>3.0</v>
      </c>
      <c r="D18" s="6" t="s">
        <v>67</v>
      </c>
      <c r="E18" s="6" t="s">
        <v>21</v>
      </c>
      <c r="F18" s="6">
        <v>0.0</v>
      </c>
      <c r="G18" s="6">
        <v>4.0</v>
      </c>
      <c r="H18" s="6">
        <v>1.0</v>
      </c>
      <c r="I18" s="6">
        <v>382652.0</v>
      </c>
      <c r="J18" s="6">
        <v>29.125</v>
      </c>
      <c r="K18" s="6"/>
      <c r="L18" s="6" t="s">
        <v>27</v>
      </c>
      <c r="M18" s="6">
        <f t="shared" si="1"/>
        <v>5</v>
      </c>
      <c r="N18" s="6">
        <f>VLOOKUP($E18,'02 train 채점'!$F$8:$G$9, 2, false)</f>
        <v>35</v>
      </c>
      <c r="O18" s="6">
        <f>VLOOKUP($F18,'02 train 채점'!$F$18:$G$23, 2, true)</f>
        <v>80</v>
      </c>
      <c r="P18" s="6">
        <f>VLOOKUP($M18, '02 train 채점'!$F$26:$G$29, 2, true)</f>
        <v>20</v>
      </c>
      <c r="Q18" s="6">
        <f>N18*'02 train 채점'!$G$32+O18*'02 train 채점'!$G$34+P18*'02 train 채점'!$G$35</f>
        <v>47</v>
      </c>
      <c r="R18" s="6">
        <f>if($Q18&gt;'02 train 채점'!$G$37, 1, 0)</f>
        <v>0</v>
      </c>
    </row>
    <row r="19" ht="15.75" customHeight="1">
      <c r="A19" s="6">
        <v>18.0</v>
      </c>
      <c r="B19" s="6">
        <v>1.0</v>
      </c>
      <c r="C19" s="6">
        <v>2.0</v>
      </c>
      <c r="D19" s="6" t="s">
        <v>69</v>
      </c>
      <c r="E19" s="6" t="s">
        <v>21</v>
      </c>
      <c r="F19" s="6">
        <v>2.0</v>
      </c>
      <c r="G19" s="6">
        <v>0.0</v>
      </c>
      <c r="H19" s="6">
        <v>0.0</v>
      </c>
      <c r="I19" s="6">
        <v>244373.0</v>
      </c>
      <c r="J19" s="6">
        <v>13.0</v>
      </c>
      <c r="K19" s="6"/>
      <c r="L19" s="6" t="s">
        <v>23</v>
      </c>
      <c r="M19" s="6">
        <f t="shared" si="1"/>
        <v>0</v>
      </c>
      <c r="N19" s="6">
        <f>VLOOKUP($E19,'02 train 채점'!$F$8:$G$9, 2, false)</f>
        <v>35</v>
      </c>
      <c r="O19" s="6">
        <f>VLOOKUP($F19,'02 train 채점'!$F$18:$G$23, 2, true)</f>
        <v>60</v>
      </c>
      <c r="P19" s="6">
        <f>VLOOKUP($M19, '02 train 채점'!$F$26:$G$29, 2, true)</f>
        <v>60</v>
      </c>
      <c r="Q19" s="6">
        <f>N19*'02 train 채점'!$G$32+O19*'02 train 채점'!$G$34+P19*'02 train 채점'!$G$35</f>
        <v>45</v>
      </c>
      <c r="R19" s="6">
        <f>if($Q19&gt;'02 train 채점'!$G$37, 1, 0)</f>
        <v>0</v>
      </c>
    </row>
    <row r="20" ht="15.75" customHeight="1">
      <c r="A20" s="6">
        <v>19.0</v>
      </c>
      <c r="B20" s="6">
        <v>0.0</v>
      </c>
      <c r="C20" s="6">
        <v>3.0</v>
      </c>
      <c r="D20" s="6" t="s">
        <v>71</v>
      </c>
      <c r="E20" s="6" t="s">
        <v>26</v>
      </c>
      <c r="F20" s="6">
        <v>3.0</v>
      </c>
      <c r="G20" s="6">
        <v>1.0</v>
      </c>
      <c r="H20" s="6">
        <v>0.0</v>
      </c>
      <c r="I20" s="6">
        <v>345763.0</v>
      </c>
      <c r="J20" s="6">
        <v>18.0</v>
      </c>
      <c r="K20" s="6"/>
      <c r="L20" s="6" t="s">
        <v>23</v>
      </c>
      <c r="M20" s="6">
        <f t="shared" si="1"/>
        <v>1</v>
      </c>
      <c r="N20" s="6">
        <f>VLOOKUP($E20,'02 train 채점'!$F$8:$G$9, 2, false)</f>
        <v>65</v>
      </c>
      <c r="O20" s="6">
        <f>VLOOKUP($F20,'02 train 채점'!$F$18:$G$23, 2, true)</f>
        <v>70</v>
      </c>
      <c r="P20" s="6">
        <f>VLOOKUP($M20, '02 train 채점'!$F$26:$G$29, 2, true)</f>
        <v>70</v>
      </c>
      <c r="Q20" s="6">
        <f>N20*'02 train 채점'!$G$32+O20*'02 train 채점'!$G$34+P20*'02 train 채점'!$G$35</f>
        <v>67</v>
      </c>
      <c r="R20" s="6">
        <f>if($Q20&gt;'02 train 채점'!$G$37, 1, 0)</f>
        <v>1</v>
      </c>
    </row>
    <row r="21" ht="15.75" customHeight="1">
      <c r="A21" s="6">
        <v>20.0</v>
      </c>
      <c r="B21" s="6">
        <v>1.0</v>
      </c>
      <c r="C21" s="6">
        <v>3.0</v>
      </c>
      <c r="D21" s="6" t="s">
        <v>74</v>
      </c>
      <c r="E21" s="6" t="s">
        <v>26</v>
      </c>
      <c r="F21" s="6">
        <v>2.0</v>
      </c>
      <c r="G21" s="6">
        <v>0.0</v>
      </c>
      <c r="H21" s="6">
        <v>0.0</v>
      </c>
      <c r="I21" s="6">
        <v>2649.0</v>
      </c>
      <c r="J21" s="6">
        <v>7.225</v>
      </c>
      <c r="K21" s="6"/>
      <c r="L21" s="6" t="s">
        <v>31</v>
      </c>
      <c r="M21" s="6">
        <f t="shared" si="1"/>
        <v>0</v>
      </c>
      <c r="N21" s="6">
        <f>VLOOKUP($E21,'02 train 채점'!$F$8:$G$9, 2, false)</f>
        <v>65</v>
      </c>
      <c r="O21" s="6">
        <f>VLOOKUP($F21,'02 train 채점'!$F$18:$G$23, 2, true)</f>
        <v>60</v>
      </c>
      <c r="P21" s="6">
        <f>VLOOKUP($M21, '02 train 채점'!$F$26:$G$29, 2, true)</f>
        <v>60</v>
      </c>
      <c r="Q21" s="6">
        <f>N21*'02 train 채점'!$G$32+O21*'02 train 채점'!$G$34+P21*'02 train 채점'!$G$35</f>
        <v>63</v>
      </c>
      <c r="R21" s="6">
        <f>if($Q21&gt;'02 train 채점'!$G$37, 1, 0)</f>
        <v>1</v>
      </c>
    </row>
    <row r="22" ht="15.75" customHeight="1">
      <c r="A22" s="6">
        <v>21.0</v>
      </c>
      <c r="B22" s="6">
        <v>0.0</v>
      </c>
      <c r="C22" s="6">
        <v>2.0</v>
      </c>
      <c r="D22" s="6" t="s">
        <v>76</v>
      </c>
      <c r="E22" s="6" t="s">
        <v>21</v>
      </c>
      <c r="F22" s="6">
        <v>3.0</v>
      </c>
      <c r="G22" s="6">
        <v>0.0</v>
      </c>
      <c r="H22" s="6">
        <v>0.0</v>
      </c>
      <c r="I22" s="6">
        <v>239865.0</v>
      </c>
      <c r="J22" s="6">
        <v>26.0</v>
      </c>
      <c r="K22" s="6"/>
      <c r="L22" s="6" t="s">
        <v>23</v>
      </c>
      <c r="M22" s="6">
        <f t="shared" si="1"/>
        <v>0</v>
      </c>
      <c r="N22" s="6">
        <f>VLOOKUP($E22,'02 train 채점'!$F$8:$G$9, 2, false)</f>
        <v>35</v>
      </c>
      <c r="O22" s="6">
        <f>VLOOKUP($F22,'02 train 채점'!$F$18:$G$23, 2, true)</f>
        <v>70</v>
      </c>
      <c r="P22" s="6">
        <f>VLOOKUP($M22, '02 train 채점'!$F$26:$G$29, 2, true)</f>
        <v>60</v>
      </c>
      <c r="Q22" s="6">
        <f>N22*'02 train 채점'!$G$32+O22*'02 train 채점'!$G$34+P22*'02 train 채점'!$G$35</f>
        <v>48</v>
      </c>
      <c r="R22" s="6">
        <f>if($Q22&gt;'02 train 채점'!$G$37, 1, 0)</f>
        <v>0</v>
      </c>
    </row>
    <row r="23" ht="15.75" customHeight="1">
      <c r="A23" s="6">
        <v>22.0</v>
      </c>
      <c r="B23" s="6">
        <v>1.0</v>
      </c>
      <c r="C23" s="6">
        <v>2.0</v>
      </c>
      <c r="D23" s="6" t="s">
        <v>77</v>
      </c>
      <c r="E23" s="6" t="s">
        <v>21</v>
      </c>
      <c r="F23" s="6">
        <v>3.0</v>
      </c>
      <c r="G23" s="6">
        <v>0.0</v>
      </c>
      <c r="H23" s="6">
        <v>0.0</v>
      </c>
      <c r="I23" s="6">
        <v>248698.0</v>
      </c>
      <c r="J23" s="6">
        <v>13.0</v>
      </c>
      <c r="K23" s="6" t="s">
        <v>78</v>
      </c>
      <c r="L23" s="6" t="s">
        <v>23</v>
      </c>
      <c r="M23" s="6">
        <f t="shared" si="1"/>
        <v>0</v>
      </c>
      <c r="N23" s="6">
        <f>VLOOKUP($E23,'02 train 채점'!$F$8:$G$9, 2, false)</f>
        <v>35</v>
      </c>
      <c r="O23" s="6">
        <f>VLOOKUP($F23,'02 train 채점'!$F$18:$G$23, 2, true)</f>
        <v>70</v>
      </c>
      <c r="P23" s="6">
        <f>VLOOKUP($M23, '02 train 채점'!$F$26:$G$29, 2, true)</f>
        <v>60</v>
      </c>
      <c r="Q23" s="6">
        <f>N23*'02 train 채점'!$G$32+O23*'02 train 채점'!$G$34+P23*'02 train 채점'!$G$35</f>
        <v>48</v>
      </c>
      <c r="R23" s="6">
        <f>if($Q23&gt;'02 train 채점'!$G$37, 1, 0)</f>
        <v>0</v>
      </c>
    </row>
    <row r="24" ht="15.75" customHeight="1">
      <c r="A24" s="6">
        <v>23.0</v>
      </c>
      <c r="B24" s="6">
        <v>1.0</v>
      </c>
      <c r="C24" s="6">
        <v>3.0</v>
      </c>
      <c r="D24" s="6" t="s">
        <v>80</v>
      </c>
      <c r="E24" s="6" t="s">
        <v>26</v>
      </c>
      <c r="F24" s="6">
        <v>1.0</v>
      </c>
      <c r="G24" s="6">
        <v>0.0</v>
      </c>
      <c r="H24" s="6">
        <v>0.0</v>
      </c>
      <c r="I24" s="6">
        <v>330923.0</v>
      </c>
      <c r="J24" s="6">
        <v>8.0292</v>
      </c>
      <c r="K24" s="6"/>
      <c r="L24" s="6" t="s">
        <v>27</v>
      </c>
      <c r="M24" s="6">
        <f t="shared" si="1"/>
        <v>0</v>
      </c>
      <c r="N24" s="6">
        <f>VLOOKUP($E24,'02 train 채점'!$F$8:$G$9, 2, false)</f>
        <v>65</v>
      </c>
      <c r="O24" s="6">
        <f>VLOOKUP($F24,'02 train 채점'!$F$18:$G$23, 2, true)</f>
        <v>40</v>
      </c>
      <c r="P24" s="6">
        <f>VLOOKUP($M24, '02 train 채점'!$F$26:$G$29, 2, true)</f>
        <v>60</v>
      </c>
      <c r="Q24" s="6">
        <f>N24*'02 train 채점'!$G$32+O24*'02 train 채점'!$G$34+P24*'02 train 채점'!$G$35</f>
        <v>57</v>
      </c>
      <c r="R24" s="6">
        <f>if($Q24&gt;'02 train 채점'!$G$37, 1, 0)</f>
        <v>1</v>
      </c>
    </row>
    <row r="25" ht="15.75" customHeight="1">
      <c r="A25" s="6">
        <v>24.0</v>
      </c>
      <c r="B25" s="6">
        <v>1.0</v>
      </c>
      <c r="C25" s="6">
        <v>1.0</v>
      </c>
      <c r="D25" s="6" t="s">
        <v>83</v>
      </c>
      <c r="E25" s="6" t="s">
        <v>21</v>
      </c>
      <c r="F25" s="6">
        <v>2.0</v>
      </c>
      <c r="G25" s="6">
        <v>0.0</v>
      </c>
      <c r="H25" s="6">
        <v>0.0</v>
      </c>
      <c r="I25" s="6">
        <v>113788.0</v>
      </c>
      <c r="J25" s="6">
        <v>35.5</v>
      </c>
      <c r="K25" s="6" t="s">
        <v>84</v>
      </c>
      <c r="L25" s="6" t="s">
        <v>23</v>
      </c>
      <c r="M25" s="6">
        <f t="shared" si="1"/>
        <v>0</v>
      </c>
      <c r="N25" s="6">
        <f>VLOOKUP($E25,'02 train 채점'!$F$8:$G$9, 2, false)</f>
        <v>35</v>
      </c>
      <c r="O25" s="6">
        <f>VLOOKUP($F25,'02 train 채점'!$F$18:$G$23, 2, true)</f>
        <v>60</v>
      </c>
      <c r="P25" s="6">
        <f>VLOOKUP($M25, '02 train 채점'!$F$26:$G$29, 2, true)</f>
        <v>60</v>
      </c>
      <c r="Q25" s="6">
        <f>N25*'02 train 채점'!$G$32+O25*'02 train 채점'!$G$34+P25*'02 train 채점'!$G$35</f>
        <v>45</v>
      </c>
      <c r="R25" s="6">
        <f>if($Q25&gt;'02 train 채점'!$G$37, 1, 0)</f>
        <v>0</v>
      </c>
    </row>
    <row r="26" ht="15.75" customHeight="1">
      <c r="A26" s="6">
        <v>25.0</v>
      </c>
      <c r="B26" s="6">
        <v>0.0</v>
      </c>
      <c r="C26" s="6">
        <v>3.0</v>
      </c>
      <c r="D26" s="6" t="s">
        <v>86</v>
      </c>
      <c r="E26" s="6" t="s">
        <v>26</v>
      </c>
      <c r="F26" s="6">
        <v>0.0</v>
      </c>
      <c r="G26" s="6">
        <v>3.0</v>
      </c>
      <c r="H26" s="6">
        <v>1.0</v>
      </c>
      <c r="I26" s="6">
        <v>349909.0</v>
      </c>
      <c r="J26" s="6">
        <v>21.075</v>
      </c>
      <c r="K26" s="6"/>
      <c r="L26" s="6" t="s">
        <v>23</v>
      </c>
      <c r="M26" s="6">
        <f t="shared" si="1"/>
        <v>4</v>
      </c>
      <c r="N26" s="6">
        <f>VLOOKUP($E26,'02 train 채점'!$F$8:$G$9, 2, false)</f>
        <v>65</v>
      </c>
      <c r="O26" s="6">
        <f>VLOOKUP($F26,'02 train 채점'!$F$18:$G$23, 2, true)</f>
        <v>80</v>
      </c>
      <c r="P26" s="6">
        <f>VLOOKUP($M26, '02 train 채점'!$F$26:$G$29, 2, true)</f>
        <v>20</v>
      </c>
      <c r="Q26" s="6">
        <f>N26*'02 train 채점'!$G$32+O26*'02 train 채점'!$G$34+P26*'02 train 채점'!$G$35</f>
        <v>65</v>
      </c>
      <c r="R26" s="6">
        <f>if($Q26&gt;'02 train 채점'!$G$37, 1, 0)</f>
        <v>1</v>
      </c>
    </row>
    <row r="27" ht="15.75" customHeight="1">
      <c r="A27" s="6">
        <v>26.0</v>
      </c>
      <c r="B27" s="6">
        <v>1.0</v>
      </c>
      <c r="C27" s="6">
        <v>3.0</v>
      </c>
      <c r="D27" s="6" t="s">
        <v>87</v>
      </c>
      <c r="E27" s="6" t="s">
        <v>26</v>
      </c>
      <c r="F27" s="6">
        <v>3.0</v>
      </c>
      <c r="G27" s="6">
        <v>1.0</v>
      </c>
      <c r="H27" s="6">
        <v>5.0</v>
      </c>
      <c r="I27" s="6">
        <v>347077.0</v>
      </c>
      <c r="J27" s="6">
        <v>31.3875</v>
      </c>
      <c r="K27" s="6"/>
      <c r="L27" s="6" t="s">
        <v>23</v>
      </c>
      <c r="M27" s="6">
        <f t="shared" si="1"/>
        <v>6</v>
      </c>
      <c r="N27" s="6">
        <f>VLOOKUP($E27,'02 train 채점'!$F$8:$G$9, 2, false)</f>
        <v>65</v>
      </c>
      <c r="O27" s="6">
        <f>VLOOKUP($F27,'02 train 채점'!$F$18:$G$23, 2, true)</f>
        <v>70</v>
      </c>
      <c r="P27" s="6">
        <f>VLOOKUP($M27, '02 train 채점'!$F$26:$G$29, 2, true)</f>
        <v>20</v>
      </c>
      <c r="Q27" s="6">
        <f>N27*'02 train 채점'!$G$32+O27*'02 train 채점'!$G$34+P27*'02 train 채점'!$G$35</f>
        <v>62</v>
      </c>
      <c r="R27" s="6">
        <f>if($Q27&gt;'02 train 채점'!$G$37, 1, 0)</f>
        <v>1</v>
      </c>
    </row>
    <row r="28" ht="15.75" customHeight="1">
      <c r="A28" s="6">
        <v>27.0</v>
      </c>
      <c r="B28" s="6">
        <v>0.0</v>
      </c>
      <c r="C28" s="6">
        <v>3.0</v>
      </c>
      <c r="D28" s="6" t="s">
        <v>89</v>
      </c>
      <c r="E28" s="6" t="s">
        <v>21</v>
      </c>
      <c r="F28" s="6">
        <v>2.0</v>
      </c>
      <c r="G28" s="6">
        <v>0.0</v>
      </c>
      <c r="H28" s="6">
        <v>0.0</v>
      </c>
      <c r="I28" s="6">
        <v>2631.0</v>
      </c>
      <c r="J28" s="6">
        <v>7.225</v>
      </c>
      <c r="K28" s="6"/>
      <c r="L28" s="6" t="s">
        <v>31</v>
      </c>
      <c r="M28" s="6">
        <f t="shared" si="1"/>
        <v>0</v>
      </c>
      <c r="N28" s="6">
        <f>VLOOKUP($E28,'02 train 채점'!$F$8:$G$9, 2, false)</f>
        <v>35</v>
      </c>
      <c r="O28" s="6">
        <f>VLOOKUP($F28,'02 train 채점'!$F$18:$G$23, 2, true)</f>
        <v>60</v>
      </c>
      <c r="P28" s="6">
        <f>VLOOKUP($M28, '02 train 채점'!$F$26:$G$29, 2, true)</f>
        <v>60</v>
      </c>
      <c r="Q28" s="6">
        <f>N28*'02 train 채점'!$G$32+O28*'02 train 채점'!$G$34+P28*'02 train 채점'!$G$35</f>
        <v>45</v>
      </c>
      <c r="R28" s="6">
        <f>if($Q28&gt;'02 train 채점'!$G$37, 1, 0)</f>
        <v>0</v>
      </c>
    </row>
    <row r="29" ht="15.75" customHeight="1">
      <c r="A29" s="6">
        <v>28.0</v>
      </c>
      <c r="B29" s="6">
        <v>0.0</v>
      </c>
      <c r="C29" s="6">
        <v>1.0</v>
      </c>
      <c r="D29" s="6" t="s">
        <v>93</v>
      </c>
      <c r="E29" s="6" t="s">
        <v>21</v>
      </c>
      <c r="F29" s="6">
        <v>1.0</v>
      </c>
      <c r="G29" s="6">
        <v>3.0</v>
      </c>
      <c r="H29" s="6">
        <v>2.0</v>
      </c>
      <c r="I29" s="6">
        <v>19950.0</v>
      </c>
      <c r="J29" s="6">
        <v>263.0</v>
      </c>
      <c r="K29" s="6" t="s">
        <v>54</v>
      </c>
      <c r="L29" s="6" t="s">
        <v>23</v>
      </c>
      <c r="M29" s="6">
        <f t="shared" si="1"/>
        <v>5</v>
      </c>
      <c r="N29" s="6">
        <f>VLOOKUP($E29,'02 train 채점'!$F$8:$G$9, 2, false)</f>
        <v>35</v>
      </c>
      <c r="O29" s="6">
        <f>VLOOKUP($F29,'02 train 채점'!$F$18:$G$23, 2, true)</f>
        <v>40</v>
      </c>
      <c r="P29" s="6">
        <f>VLOOKUP($M29, '02 train 채점'!$F$26:$G$29, 2, true)</f>
        <v>20</v>
      </c>
      <c r="Q29" s="6">
        <f>N29*'02 train 채점'!$G$32+O29*'02 train 채점'!$G$34+P29*'02 train 채점'!$G$35</f>
        <v>35</v>
      </c>
      <c r="R29" s="6">
        <f>if($Q29&gt;'02 train 채점'!$G$37, 1, 0)</f>
        <v>0</v>
      </c>
    </row>
    <row r="30" ht="15.75" customHeight="1">
      <c r="A30" s="6">
        <v>29.0</v>
      </c>
      <c r="B30" s="6">
        <v>1.0</v>
      </c>
      <c r="C30" s="6">
        <v>3.0</v>
      </c>
      <c r="D30" s="6" t="s">
        <v>94</v>
      </c>
      <c r="E30" s="6" t="s">
        <v>26</v>
      </c>
      <c r="F30" s="6">
        <v>2.0</v>
      </c>
      <c r="G30" s="6">
        <v>0.0</v>
      </c>
      <c r="H30" s="6">
        <v>0.0</v>
      </c>
      <c r="I30" s="6">
        <v>330959.0</v>
      </c>
      <c r="J30" s="6">
        <v>7.8792</v>
      </c>
      <c r="K30" s="6"/>
      <c r="L30" s="6" t="s">
        <v>27</v>
      </c>
      <c r="M30" s="6">
        <f t="shared" si="1"/>
        <v>0</v>
      </c>
      <c r="N30" s="6">
        <f>VLOOKUP($E30,'02 train 채점'!$F$8:$G$9, 2, false)</f>
        <v>65</v>
      </c>
      <c r="O30" s="6">
        <f>VLOOKUP($F30,'02 train 채점'!$F$18:$G$23, 2, true)</f>
        <v>60</v>
      </c>
      <c r="P30" s="6">
        <f>VLOOKUP($M30, '02 train 채점'!$F$26:$G$29, 2, true)</f>
        <v>60</v>
      </c>
      <c r="Q30" s="6">
        <f>N30*'02 train 채점'!$G$32+O30*'02 train 채점'!$G$34+P30*'02 train 채점'!$G$35</f>
        <v>63</v>
      </c>
      <c r="R30" s="6">
        <f>if($Q30&gt;'02 train 채점'!$G$37, 1, 0)</f>
        <v>1</v>
      </c>
    </row>
    <row r="31" ht="15.75" customHeight="1">
      <c r="A31" s="6">
        <v>30.0</v>
      </c>
      <c r="B31" s="6">
        <v>0.0</v>
      </c>
      <c r="C31" s="6">
        <v>3.0</v>
      </c>
      <c r="D31" s="6" t="s">
        <v>96</v>
      </c>
      <c r="E31" s="6" t="s">
        <v>21</v>
      </c>
      <c r="F31" s="6">
        <v>2.0</v>
      </c>
      <c r="G31" s="6">
        <v>0.0</v>
      </c>
      <c r="H31" s="6">
        <v>0.0</v>
      </c>
      <c r="I31" s="6">
        <v>349216.0</v>
      </c>
      <c r="J31" s="6">
        <v>7.8958</v>
      </c>
      <c r="K31" s="6"/>
      <c r="L31" s="6" t="s">
        <v>23</v>
      </c>
      <c r="M31" s="6">
        <f t="shared" si="1"/>
        <v>0</v>
      </c>
      <c r="N31" s="6">
        <f>VLOOKUP($E31,'02 train 채점'!$F$8:$G$9, 2, false)</f>
        <v>35</v>
      </c>
      <c r="O31" s="6">
        <f>VLOOKUP($F31,'02 train 채점'!$F$18:$G$23, 2, true)</f>
        <v>60</v>
      </c>
      <c r="P31" s="6">
        <f>VLOOKUP($M31, '02 train 채점'!$F$26:$G$29, 2, true)</f>
        <v>60</v>
      </c>
      <c r="Q31" s="6">
        <f>N31*'02 train 채점'!$G$32+O31*'02 train 채점'!$G$34+P31*'02 train 채점'!$G$35</f>
        <v>45</v>
      </c>
      <c r="R31" s="6">
        <f>if($Q31&gt;'02 train 채점'!$G$37, 1, 0)</f>
        <v>0</v>
      </c>
    </row>
    <row r="32" ht="15.75" customHeight="1">
      <c r="A32" s="6">
        <v>31.0</v>
      </c>
      <c r="B32" s="6">
        <v>0.0</v>
      </c>
      <c r="C32" s="6">
        <v>1.0</v>
      </c>
      <c r="D32" s="6" t="s">
        <v>98</v>
      </c>
      <c r="E32" s="6" t="s">
        <v>21</v>
      </c>
      <c r="F32" s="6">
        <v>4.0</v>
      </c>
      <c r="G32" s="6">
        <v>0.0</v>
      </c>
      <c r="H32" s="6">
        <v>0.0</v>
      </c>
      <c r="I32" s="6" t="s">
        <v>99</v>
      </c>
      <c r="J32" s="6">
        <v>27.7208</v>
      </c>
      <c r="K32" s="6"/>
      <c r="L32" s="6" t="s">
        <v>31</v>
      </c>
      <c r="M32" s="6">
        <f t="shared" si="1"/>
        <v>0</v>
      </c>
      <c r="N32" s="6">
        <f>VLOOKUP($E32,'02 train 채점'!$F$8:$G$9, 2, false)</f>
        <v>35</v>
      </c>
      <c r="O32" s="6">
        <f>VLOOKUP($F32,'02 train 채점'!$F$18:$G$23, 2, true)</f>
        <v>40</v>
      </c>
      <c r="P32" s="6">
        <f>VLOOKUP($M32, '02 train 채점'!$F$26:$G$29, 2, true)</f>
        <v>60</v>
      </c>
      <c r="Q32" s="6">
        <f>N32*'02 train 채점'!$G$32+O32*'02 train 채점'!$G$34+P32*'02 train 채점'!$G$35</f>
        <v>39</v>
      </c>
      <c r="R32" s="6">
        <f>if($Q32&gt;'02 train 채점'!$G$37, 1, 0)</f>
        <v>0</v>
      </c>
    </row>
    <row r="33" ht="15.75" customHeight="1">
      <c r="A33" s="6">
        <v>32.0</v>
      </c>
      <c r="B33" s="6">
        <v>1.0</v>
      </c>
      <c r="C33" s="6">
        <v>1.0</v>
      </c>
      <c r="D33" s="6" t="s">
        <v>100</v>
      </c>
      <c r="E33" s="6" t="s">
        <v>26</v>
      </c>
      <c r="F33" s="6">
        <v>2.0</v>
      </c>
      <c r="G33" s="6">
        <v>1.0</v>
      </c>
      <c r="H33" s="6">
        <v>0.0</v>
      </c>
      <c r="I33" s="6" t="s">
        <v>101</v>
      </c>
      <c r="J33" s="6">
        <v>146.5208</v>
      </c>
      <c r="K33" s="6" t="s">
        <v>102</v>
      </c>
      <c r="L33" s="6" t="s">
        <v>31</v>
      </c>
      <c r="M33" s="6">
        <f t="shared" si="1"/>
        <v>1</v>
      </c>
      <c r="N33" s="6">
        <f>VLOOKUP($E33,'02 train 채점'!$F$8:$G$9, 2, false)</f>
        <v>65</v>
      </c>
      <c r="O33" s="6">
        <f>VLOOKUP($F33,'02 train 채점'!$F$18:$G$23, 2, true)</f>
        <v>60</v>
      </c>
      <c r="P33" s="6">
        <f>VLOOKUP($M33, '02 train 채점'!$F$26:$G$29, 2, true)</f>
        <v>70</v>
      </c>
      <c r="Q33" s="6">
        <f>N33*'02 train 채점'!$G$32+O33*'02 train 채점'!$G$34+P33*'02 train 채점'!$G$35</f>
        <v>64</v>
      </c>
      <c r="R33" s="6">
        <f>if($Q33&gt;'02 train 채점'!$G$37, 1, 0)</f>
        <v>1</v>
      </c>
    </row>
    <row r="34" ht="15.75" customHeight="1">
      <c r="A34" s="6">
        <v>33.0</v>
      </c>
      <c r="B34" s="6">
        <v>1.0</v>
      </c>
      <c r="C34" s="6">
        <v>3.0</v>
      </c>
      <c r="D34" s="6" t="s">
        <v>105</v>
      </c>
      <c r="E34" s="6" t="s">
        <v>26</v>
      </c>
      <c r="F34" s="6">
        <v>2.0</v>
      </c>
      <c r="G34" s="6">
        <v>0.0</v>
      </c>
      <c r="H34" s="6">
        <v>0.0</v>
      </c>
      <c r="I34" s="6">
        <v>335677.0</v>
      </c>
      <c r="J34" s="6">
        <v>7.75</v>
      </c>
      <c r="K34" s="6"/>
      <c r="L34" s="6" t="s">
        <v>27</v>
      </c>
      <c r="M34" s="6">
        <f t="shared" si="1"/>
        <v>0</v>
      </c>
      <c r="N34" s="6">
        <f>VLOOKUP($E34,'02 train 채점'!$F$8:$G$9, 2, false)</f>
        <v>65</v>
      </c>
      <c r="O34" s="6">
        <f>VLOOKUP($F34,'02 train 채점'!$F$18:$G$23, 2, true)</f>
        <v>60</v>
      </c>
      <c r="P34" s="6">
        <f>VLOOKUP($M34, '02 train 채점'!$F$26:$G$29, 2, true)</f>
        <v>60</v>
      </c>
      <c r="Q34" s="6">
        <f>N34*'02 train 채점'!$G$32+O34*'02 train 채점'!$G$34+P34*'02 train 채점'!$G$35</f>
        <v>63</v>
      </c>
      <c r="R34" s="6">
        <f>if($Q34&gt;'02 train 채점'!$G$37, 1, 0)</f>
        <v>1</v>
      </c>
    </row>
    <row r="35" ht="15.75" customHeight="1">
      <c r="A35" s="6">
        <v>34.0</v>
      </c>
      <c r="B35" s="6">
        <v>0.0</v>
      </c>
      <c r="C35" s="6">
        <v>2.0</v>
      </c>
      <c r="D35" s="6" t="s">
        <v>106</v>
      </c>
      <c r="E35" s="6" t="s">
        <v>21</v>
      </c>
      <c r="F35" s="6">
        <v>5.0</v>
      </c>
      <c r="G35" s="6">
        <v>0.0</v>
      </c>
      <c r="H35" s="6">
        <v>0.0</v>
      </c>
      <c r="I35" s="6" t="s">
        <v>107</v>
      </c>
      <c r="J35" s="6">
        <v>10.5</v>
      </c>
      <c r="K35" s="6"/>
      <c r="L35" s="6" t="s">
        <v>23</v>
      </c>
      <c r="M35" s="6">
        <f t="shared" si="1"/>
        <v>0</v>
      </c>
      <c r="N35" s="6">
        <f>VLOOKUP($E35,'02 train 채점'!$F$8:$G$9, 2, false)</f>
        <v>35</v>
      </c>
      <c r="O35" s="6">
        <f>VLOOKUP($F35,'02 train 채점'!$F$18:$G$23, 2, true)</f>
        <v>40</v>
      </c>
      <c r="P35" s="6">
        <f>VLOOKUP($M35, '02 train 채점'!$F$26:$G$29, 2, true)</f>
        <v>60</v>
      </c>
      <c r="Q35" s="6">
        <f>N35*'02 train 채점'!$G$32+O35*'02 train 채점'!$G$34+P35*'02 train 채점'!$G$35</f>
        <v>39</v>
      </c>
      <c r="R35" s="6">
        <f>if($Q35&gt;'02 train 채점'!$G$37, 1, 0)</f>
        <v>0</v>
      </c>
    </row>
    <row r="36" ht="15.75" customHeight="1">
      <c r="A36" s="6">
        <v>35.0</v>
      </c>
      <c r="B36" s="6">
        <v>0.0</v>
      </c>
      <c r="C36" s="6">
        <v>1.0</v>
      </c>
      <c r="D36" s="6" t="s">
        <v>109</v>
      </c>
      <c r="E36" s="6" t="s">
        <v>21</v>
      </c>
      <c r="F36" s="6">
        <v>2.0</v>
      </c>
      <c r="G36" s="6">
        <v>1.0</v>
      </c>
      <c r="H36" s="6">
        <v>0.0</v>
      </c>
      <c r="I36" s="6" t="s">
        <v>110</v>
      </c>
      <c r="J36" s="6">
        <v>82.1708</v>
      </c>
      <c r="K36" s="6"/>
      <c r="L36" s="6" t="s">
        <v>31</v>
      </c>
      <c r="M36" s="6">
        <f t="shared" si="1"/>
        <v>1</v>
      </c>
      <c r="N36" s="6">
        <f>VLOOKUP($E36,'02 train 채점'!$F$8:$G$9, 2, false)</f>
        <v>35</v>
      </c>
      <c r="O36" s="6">
        <f>VLOOKUP($F36,'02 train 채점'!$F$18:$G$23, 2, true)</f>
        <v>60</v>
      </c>
      <c r="P36" s="6">
        <f>VLOOKUP($M36, '02 train 채점'!$F$26:$G$29, 2, true)</f>
        <v>70</v>
      </c>
      <c r="Q36" s="6">
        <f>N36*'02 train 채점'!$G$32+O36*'02 train 채점'!$G$34+P36*'02 train 채점'!$G$35</f>
        <v>46</v>
      </c>
      <c r="R36" s="6">
        <f>if($Q36&gt;'02 train 채점'!$G$37, 1, 0)</f>
        <v>0</v>
      </c>
    </row>
    <row r="37" ht="15.75" customHeight="1">
      <c r="A37" s="6">
        <v>36.0</v>
      </c>
      <c r="B37" s="6">
        <v>0.0</v>
      </c>
      <c r="C37" s="6">
        <v>1.0</v>
      </c>
      <c r="D37" s="6" t="s">
        <v>112</v>
      </c>
      <c r="E37" s="6" t="s">
        <v>21</v>
      </c>
      <c r="F37" s="6">
        <v>4.0</v>
      </c>
      <c r="G37" s="6">
        <v>1.0</v>
      </c>
      <c r="H37" s="6">
        <v>0.0</v>
      </c>
      <c r="I37" s="6">
        <v>113789.0</v>
      </c>
      <c r="J37" s="6">
        <v>52.0</v>
      </c>
      <c r="K37" s="6"/>
      <c r="L37" s="6" t="s">
        <v>23</v>
      </c>
      <c r="M37" s="6">
        <f t="shared" si="1"/>
        <v>1</v>
      </c>
      <c r="N37" s="6">
        <f>VLOOKUP($E37,'02 train 채점'!$F$8:$G$9, 2, false)</f>
        <v>35</v>
      </c>
      <c r="O37" s="6">
        <f>VLOOKUP($F37,'02 train 채점'!$F$18:$G$23, 2, true)</f>
        <v>40</v>
      </c>
      <c r="P37" s="6">
        <f>VLOOKUP($M37, '02 train 채점'!$F$26:$G$29, 2, true)</f>
        <v>70</v>
      </c>
      <c r="Q37" s="6">
        <f>N37*'02 train 채점'!$G$32+O37*'02 train 채점'!$G$34+P37*'02 train 채점'!$G$35</f>
        <v>40</v>
      </c>
      <c r="R37" s="6">
        <f>if($Q37&gt;'02 train 채점'!$G$37, 1, 0)</f>
        <v>0</v>
      </c>
    </row>
    <row r="38" ht="15.75" customHeight="1">
      <c r="A38" s="6">
        <v>37.0</v>
      </c>
      <c r="B38" s="6">
        <v>1.0</v>
      </c>
      <c r="C38" s="6">
        <v>3.0</v>
      </c>
      <c r="D38" s="6" t="s">
        <v>115</v>
      </c>
      <c r="E38" s="6" t="s">
        <v>21</v>
      </c>
      <c r="F38" s="6">
        <v>2.0</v>
      </c>
      <c r="G38" s="6">
        <v>0.0</v>
      </c>
      <c r="H38" s="6">
        <v>0.0</v>
      </c>
      <c r="I38" s="6">
        <v>2677.0</v>
      </c>
      <c r="J38" s="6">
        <v>7.2292</v>
      </c>
      <c r="K38" s="6"/>
      <c r="L38" s="6" t="s">
        <v>31</v>
      </c>
      <c r="M38" s="6">
        <f t="shared" si="1"/>
        <v>0</v>
      </c>
      <c r="N38" s="6">
        <f>VLOOKUP($E38,'02 train 채점'!$F$8:$G$9, 2, false)</f>
        <v>35</v>
      </c>
      <c r="O38" s="6">
        <f>VLOOKUP($F38,'02 train 채점'!$F$18:$G$23, 2, true)</f>
        <v>60</v>
      </c>
      <c r="P38" s="6">
        <f>VLOOKUP($M38, '02 train 채점'!$F$26:$G$29, 2, true)</f>
        <v>60</v>
      </c>
      <c r="Q38" s="6">
        <f>N38*'02 train 채점'!$G$32+O38*'02 train 채점'!$G$34+P38*'02 train 채점'!$G$35</f>
        <v>45</v>
      </c>
      <c r="R38" s="6">
        <f>if($Q38&gt;'02 train 채점'!$G$37, 1, 0)</f>
        <v>0</v>
      </c>
    </row>
    <row r="39" ht="15.75" customHeight="1">
      <c r="A39" s="6">
        <v>38.0</v>
      </c>
      <c r="B39" s="6">
        <v>0.0</v>
      </c>
      <c r="C39" s="6">
        <v>3.0</v>
      </c>
      <c r="D39" s="6" t="s">
        <v>118</v>
      </c>
      <c r="E39" s="6" t="s">
        <v>21</v>
      </c>
      <c r="F39" s="6">
        <v>2.0</v>
      </c>
      <c r="G39" s="6">
        <v>0.0</v>
      </c>
      <c r="H39" s="6">
        <v>0.0</v>
      </c>
      <c r="I39" s="6" t="s">
        <v>119</v>
      </c>
      <c r="J39" s="6">
        <v>8.05</v>
      </c>
      <c r="K39" s="6"/>
      <c r="L39" s="6" t="s">
        <v>23</v>
      </c>
      <c r="M39" s="6">
        <f t="shared" si="1"/>
        <v>0</v>
      </c>
      <c r="N39" s="6">
        <f>VLOOKUP($E39,'02 train 채점'!$F$8:$G$9, 2, false)</f>
        <v>35</v>
      </c>
      <c r="O39" s="6">
        <f>VLOOKUP($F39,'02 train 채점'!$F$18:$G$23, 2, true)</f>
        <v>60</v>
      </c>
      <c r="P39" s="6">
        <f>VLOOKUP($M39, '02 train 채점'!$F$26:$G$29, 2, true)</f>
        <v>60</v>
      </c>
      <c r="Q39" s="6">
        <f>N39*'02 train 채점'!$G$32+O39*'02 train 채점'!$G$34+P39*'02 train 채점'!$G$35</f>
        <v>45</v>
      </c>
      <c r="R39" s="6">
        <f>if($Q39&gt;'02 train 채점'!$G$37, 1, 0)</f>
        <v>0</v>
      </c>
    </row>
    <row r="40" ht="15.75" customHeight="1">
      <c r="A40" s="6">
        <v>39.0</v>
      </c>
      <c r="B40" s="6">
        <v>0.0</v>
      </c>
      <c r="C40" s="6">
        <v>3.0</v>
      </c>
      <c r="D40" s="6" t="s">
        <v>121</v>
      </c>
      <c r="E40" s="6" t="s">
        <v>26</v>
      </c>
      <c r="F40" s="6">
        <v>1.0</v>
      </c>
      <c r="G40" s="6">
        <v>2.0</v>
      </c>
      <c r="H40" s="6">
        <v>0.0</v>
      </c>
      <c r="I40" s="6">
        <v>345764.0</v>
      </c>
      <c r="J40" s="6">
        <v>18.0</v>
      </c>
      <c r="K40" s="6"/>
      <c r="L40" s="6" t="s">
        <v>23</v>
      </c>
      <c r="M40" s="6">
        <f t="shared" si="1"/>
        <v>2</v>
      </c>
      <c r="N40" s="6">
        <f>VLOOKUP($E40,'02 train 채점'!$F$8:$G$9, 2, false)</f>
        <v>65</v>
      </c>
      <c r="O40" s="6">
        <f>VLOOKUP($F40,'02 train 채점'!$F$18:$G$23, 2, true)</f>
        <v>40</v>
      </c>
      <c r="P40" s="6">
        <f>VLOOKUP($M40, '02 train 채점'!$F$26:$G$29, 2, true)</f>
        <v>50</v>
      </c>
      <c r="Q40" s="6">
        <f>N40*'02 train 채점'!$G$32+O40*'02 train 채점'!$G$34+P40*'02 train 채점'!$G$35</f>
        <v>56</v>
      </c>
      <c r="R40" s="6">
        <f>if($Q40&gt;'02 train 채점'!$G$37, 1, 0)</f>
        <v>1</v>
      </c>
    </row>
    <row r="41" ht="15.75" customHeight="1">
      <c r="A41" s="6">
        <v>40.0</v>
      </c>
      <c r="B41" s="6">
        <v>1.0</v>
      </c>
      <c r="C41" s="6">
        <v>3.0</v>
      </c>
      <c r="D41" s="6" t="s">
        <v>125</v>
      </c>
      <c r="E41" s="6" t="s">
        <v>26</v>
      </c>
      <c r="F41" s="6">
        <v>1.0</v>
      </c>
      <c r="G41" s="6">
        <v>1.0</v>
      </c>
      <c r="H41" s="6">
        <v>0.0</v>
      </c>
      <c r="I41" s="6">
        <v>2651.0</v>
      </c>
      <c r="J41" s="6">
        <v>11.2417</v>
      </c>
      <c r="K41" s="6"/>
      <c r="L41" s="6" t="s">
        <v>31</v>
      </c>
      <c r="M41" s="6">
        <f t="shared" si="1"/>
        <v>1</v>
      </c>
      <c r="N41" s="6">
        <f>VLOOKUP($E41,'02 train 채점'!$F$8:$G$9, 2, false)</f>
        <v>65</v>
      </c>
      <c r="O41" s="6">
        <f>VLOOKUP($F41,'02 train 채점'!$F$18:$G$23, 2, true)</f>
        <v>40</v>
      </c>
      <c r="P41" s="6">
        <f>VLOOKUP($M41, '02 train 채점'!$F$26:$G$29, 2, true)</f>
        <v>70</v>
      </c>
      <c r="Q41" s="6">
        <f>N41*'02 train 채점'!$G$32+O41*'02 train 채점'!$G$34+P41*'02 train 채점'!$G$35</f>
        <v>58</v>
      </c>
      <c r="R41" s="6">
        <f>if($Q41&gt;'02 train 채점'!$G$37, 1, 0)</f>
        <v>1</v>
      </c>
    </row>
    <row r="42" ht="15.75" customHeight="1">
      <c r="A42" s="6">
        <v>41.0</v>
      </c>
      <c r="B42" s="6">
        <v>0.0</v>
      </c>
      <c r="C42" s="6">
        <v>3.0</v>
      </c>
      <c r="D42" s="6" t="s">
        <v>127</v>
      </c>
      <c r="E42" s="6" t="s">
        <v>26</v>
      </c>
      <c r="F42" s="6">
        <v>4.0</v>
      </c>
      <c r="G42" s="6">
        <v>1.0</v>
      </c>
      <c r="H42" s="6">
        <v>0.0</v>
      </c>
      <c r="I42" s="6">
        <v>7546.0</v>
      </c>
      <c r="J42" s="6">
        <v>9.475</v>
      </c>
      <c r="K42" s="6"/>
      <c r="L42" s="6" t="s">
        <v>23</v>
      </c>
      <c r="M42" s="6">
        <f t="shared" si="1"/>
        <v>1</v>
      </c>
      <c r="N42" s="6">
        <f>VLOOKUP($E42,'02 train 채점'!$F$8:$G$9, 2, false)</f>
        <v>65</v>
      </c>
      <c r="O42" s="6">
        <f>VLOOKUP($F42,'02 train 채점'!$F$18:$G$23, 2, true)</f>
        <v>40</v>
      </c>
      <c r="P42" s="6">
        <f>VLOOKUP($M42, '02 train 채점'!$F$26:$G$29, 2, true)</f>
        <v>70</v>
      </c>
      <c r="Q42" s="6">
        <f>N42*'02 train 채점'!$G$32+O42*'02 train 채점'!$G$34+P42*'02 train 채점'!$G$35</f>
        <v>58</v>
      </c>
      <c r="R42" s="6">
        <f>if($Q42&gt;'02 train 채점'!$G$37, 1, 0)</f>
        <v>1</v>
      </c>
    </row>
    <row r="43" ht="15.75" customHeight="1">
      <c r="A43" s="6">
        <v>42.0</v>
      </c>
      <c r="B43" s="6">
        <v>0.0</v>
      </c>
      <c r="C43" s="6">
        <v>2.0</v>
      </c>
      <c r="D43" s="6" t="s">
        <v>128</v>
      </c>
      <c r="E43" s="6" t="s">
        <v>26</v>
      </c>
      <c r="F43" s="6">
        <v>2.0</v>
      </c>
      <c r="G43" s="6">
        <v>1.0</v>
      </c>
      <c r="H43" s="6">
        <v>0.0</v>
      </c>
      <c r="I43" s="6">
        <v>11668.0</v>
      </c>
      <c r="J43" s="6">
        <v>21.0</v>
      </c>
      <c r="K43" s="6"/>
      <c r="L43" s="6" t="s">
        <v>23</v>
      </c>
      <c r="M43" s="6">
        <f t="shared" si="1"/>
        <v>1</v>
      </c>
      <c r="N43" s="6">
        <f>VLOOKUP($E43,'02 train 채점'!$F$8:$G$9, 2, false)</f>
        <v>65</v>
      </c>
      <c r="O43" s="6">
        <f>VLOOKUP($F43,'02 train 채점'!$F$18:$G$23, 2, true)</f>
        <v>60</v>
      </c>
      <c r="P43" s="6">
        <f>VLOOKUP($M43, '02 train 채점'!$F$26:$G$29, 2, true)</f>
        <v>70</v>
      </c>
      <c r="Q43" s="6">
        <f>N43*'02 train 채점'!$G$32+O43*'02 train 채점'!$G$34+P43*'02 train 채점'!$G$35</f>
        <v>64</v>
      </c>
      <c r="R43" s="6">
        <f>if($Q43&gt;'02 train 채점'!$G$37, 1, 0)</f>
        <v>1</v>
      </c>
    </row>
    <row r="44" ht="15.75" customHeight="1">
      <c r="A44" s="6">
        <v>43.0</v>
      </c>
      <c r="B44" s="6">
        <v>0.0</v>
      </c>
      <c r="C44" s="6">
        <v>3.0</v>
      </c>
      <c r="D44" s="6" t="s">
        <v>130</v>
      </c>
      <c r="E44" s="6" t="s">
        <v>21</v>
      </c>
      <c r="F44" s="6">
        <v>2.0</v>
      </c>
      <c r="G44" s="6">
        <v>0.0</v>
      </c>
      <c r="H44" s="6">
        <v>0.0</v>
      </c>
      <c r="I44" s="6">
        <v>349253.0</v>
      </c>
      <c r="J44" s="6">
        <v>7.8958</v>
      </c>
      <c r="K44" s="6"/>
      <c r="L44" s="6" t="s">
        <v>31</v>
      </c>
      <c r="M44" s="6">
        <f t="shared" si="1"/>
        <v>0</v>
      </c>
      <c r="N44" s="6">
        <f>VLOOKUP($E44,'02 train 채점'!$F$8:$G$9, 2, false)</f>
        <v>35</v>
      </c>
      <c r="O44" s="6">
        <f>VLOOKUP($F44,'02 train 채점'!$F$18:$G$23, 2, true)</f>
        <v>60</v>
      </c>
      <c r="P44" s="6">
        <f>VLOOKUP($M44, '02 train 채점'!$F$26:$G$29, 2, true)</f>
        <v>60</v>
      </c>
      <c r="Q44" s="6">
        <f>N44*'02 train 채점'!$G$32+O44*'02 train 채점'!$G$34+P44*'02 train 채점'!$G$35</f>
        <v>45</v>
      </c>
      <c r="R44" s="6">
        <f>if($Q44&gt;'02 train 채점'!$G$37, 1, 0)</f>
        <v>0</v>
      </c>
    </row>
    <row r="45" ht="15.75" customHeight="1">
      <c r="A45" s="6">
        <v>44.0</v>
      </c>
      <c r="B45" s="6">
        <v>1.0</v>
      </c>
      <c r="C45" s="6">
        <v>2.0</v>
      </c>
      <c r="D45" s="6" t="s">
        <v>131</v>
      </c>
      <c r="E45" s="6" t="s">
        <v>26</v>
      </c>
      <c r="F45" s="6">
        <v>0.0</v>
      </c>
      <c r="G45" s="6">
        <v>1.0</v>
      </c>
      <c r="H45" s="6">
        <v>2.0</v>
      </c>
      <c r="I45" s="6" t="s">
        <v>132</v>
      </c>
      <c r="J45" s="6">
        <v>41.5792</v>
      </c>
      <c r="K45" s="6"/>
      <c r="L45" s="6" t="s">
        <v>31</v>
      </c>
      <c r="M45" s="6">
        <f t="shared" si="1"/>
        <v>3</v>
      </c>
      <c r="N45" s="6">
        <f>VLOOKUP($E45,'02 train 채점'!$F$8:$G$9, 2, false)</f>
        <v>65</v>
      </c>
      <c r="O45" s="6">
        <f>VLOOKUP($F45,'02 train 채점'!$F$18:$G$23, 2, true)</f>
        <v>80</v>
      </c>
      <c r="P45" s="6">
        <f>VLOOKUP($M45, '02 train 채점'!$F$26:$G$29, 2, true)</f>
        <v>20</v>
      </c>
      <c r="Q45" s="6">
        <f>N45*'02 train 채점'!$G$32+O45*'02 train 채점'!$G$34+P45*'02 train 채점'!$G$35</f>
        <v>65</v>
      </c>
      <c r="R45" s="6">
        <f>if($Q45&gt;'02 train 채점'!$G$37, 1, 0)</f>
        <v>1</v>
      </c>
    </row>
    <row r="46" ht="15.75" customHeight="1">
      <c r="A46" s="6">
        <v>45.0</v>
      </c>
      <c r="B46" s="6">
        <v>1.0</v>
      </c>
      <c r="C46" s="6">
        <v>3.0</v>
      </c>
      <c r="D46" s="6" t="s">
        <v>134</v>
      </c>
      <c r="E46" s="6" t="s">
        <v>26</v>
      </c>
      <c r="F46" s="6">
        <v>1.0</v>
      </c>
      <c r="G46" s="6">
        <v>0.0</v>
      </c>
      <c r="H46" s="6">
        <v>0.0</v>
      </c>
      <c r="I46" s="6">
        <v>330958.0</v>
      </c>
      <c r="J46" s="6">
        <v>7.8792</v>
      </c>
      <c r="K46" s="6"/>
      <c r="L46" s="6" t="s">
        <v>27</v>
      </c>
      <c r="M46" s="6">
        <f t="shared" si="1"/>
        <v>0</v>
      </c>
      <c r="N46" s="6">
        <f>VLOOKUP($E46,'02 train 채점'!$F$8:$G$9, 2, false)</f>
        <v>65</v>
      </c>
      <c r="O46" s="6">
        <f>VLOOKUP($F46,'02 train 채점'!$F$18:$G$23, 2, true)</f>
        <v>40</v>
      </c>
      <c r="P46" s="6">
        <f>VLOOKUP($M46, '02 train 채점'!$F$26:$G$29, 2, true)</f>
        <v>60</v>
      </c>
      <c r="Q46" s="6">
        <f>N46*'02 train 채점'!$G$32+O46*'02 train 채점'!$G$34+P46*'02 train 채점'!$G$35</f>
        <v>57</v>
      </c>
      <c r="R46" s="6">
        <f>if($Q46&gt;'02 train 채점'!$G$37, 1, 0)</f>
        <v>1</v>
      </c>
    </row>
    <row r="47" ht="15.75" customHeight="1">
      <c r="A47" s="6">
        <v>46.0</v>
      </c>
      <c r="B47" s="6">
        <v>0.0</v>
      </c>
      <c r="C47" s="6">
        <v>3.0</v>
      </c>
      <c r="D47" s="6" t="s">
        <v>135</v>
      </c>
      <c r="E47" s="6" t="s">
        <v>21</v>
      </c>
      <c r="F47" s="6">
        <v>2.0</v>
      </c>
      <c r="G47" s="6">
        <v>0.0</v>
      </c>
      <c r="H47" s="6">
        <v>0.0</v>
      </c>
      <c r="I47" s="6" t="s">
        <v>136</v>
      </c>
      <c r="J47" s="6">
        <v>8.05</v>
      </c>
      <c r="K47" s="6"/>
      <c r="L47" s="6" t="s">
        <v>23</v>
      </c>
      <c r="M47" s="6">
        <f t="shared" si="1"/>
        <v>0</v>
      </c>
      <c r="N47" s="6">
        <f>VLOOKUP($E47,'02 train 채점'!$F$8:$G$9, 2, false)</f>
        <v>35</v>
      </c>
      <c r="O47" s="6">
        <f>VLOOKUP($F47,'02 train 채점'!$F$18:$G$23, 2, true)</f>
        <v>60</v>
      </c>
      <c r="P47" s="6">
        <f>VLOOKUP($M47, '02 train 채점'!$F$26:$G$29, 2, true)</f>
        <v>60</v>
      </c>
      <c r="Q47" s="6">
        <f>N47*'02 train 채점'!$G$32+O47*'02 train 채점'!$G$34+P47*'02 train 채점'!$G$35</f>
        <v>45</v>
      </c>
      <c r="R47" s="6">
        <f>if($Q47&gt;'02 train 채점'!$G$37, 1, 0)</f>
        <v>0</v>
      </c>
    </row>
    <row r="48" ht="15.75" customHeight="1">
      <c r="A48" s="6">
        <v>47.0</v>
      </c>
      <c r="B48" s="6">
        <v>0.0</v>
      </c>
      <c r="C48" s="6">
        <v>3.0</v>
      </c>
      <c r="D48" s="6" t="s">
        <v>138</v>
      </c>
      <c r="E48" s="6" t="s">
        <v>21</v>
      </c>
      <c r="F48" s="6">
        <v>2.0</v>
      </c>
      <c r="G48" s="6">
        <v>1.0</v>
      </c>
      <c r="H48" s="6">
        <v>0.0</v>
      </c>
      <c r="I48" s="6">
        <v>370371.0</v>
      </c>
      <c r="J48" s="6">
        <v>15.5</v>
      </c>
      <c r="K48" s="6"/>
      <c r="L48" s="6" t="s">
        <v>27</v>
      </c>
      <c r="M48" s="6">
        <f t="shared" si="1"/>
        <v>1</v>
      </c>
      <c r="N48" s="6">
        <f>VLOOKUP($E48,'02 train 채점'!$F$8:$G$9, 2, false)</f>
        <v>35</v>
      </c>
      <c r="O48" s="6">
        <f>VLOOKUP($F48,'02 train 채점'!$F$18:$G$23, 2, true)</f>
        <v>60</v>
      </c>
      <c r="P48" s="6">
        <f>VLOOKUP($M48, '02 train 채점'!$F$26:$G$29, 2, true)</f>
        <v>70</v>
      </c>
      <c r="Q48" s="6">
        <f>N48*'02 train 채점'!$G$32+O48*'02 train 채점'!$G$34+P48*'02 train 채점'!$G$35</f>
        <v>46</v>
      </c>
      <c r="R48" s="6">
        <f>if($Q48&gt;'02 train 채점'!$G$37, 1, 0)</f>
        <v>0</v>
      </c>
    </row>
    <row r="49" ht="15.75" customHeight="1">
      <c r="A49" s="6">
        <v>48.0</v>
      </c>
      <c r="B49" s="6">
        <v>1.0</v>
      </c>
      <c r="C49" s="6">
        <v>3.0</v>
      </c>
      <c r="D49" s="6" t="s">
        <v>139</v>
      </c>
      <c r="E49" s="6" t="s">
        <v>26</v>
      </c>
      <c r="F49" s="6">
        <v>2.0</v>
      </c>
      <c r="G49" s="6">
        <v>0.0</v>
      </c>
      <c r="H49" s="6">
        <v>0.0</v>
      </c>
      <c r="I49" s="6">
        <v>14311.0</v>
      </c>
      <c r="J49" s="6">
        <v>7.75</v>
      </c>
      <c r="K49" s="6"/>
      <c r="L49" s="6" t="s">
        <v>27</v>
      </c>
      <c r="M49" s="6">
        <f t="shared" si="1"/>
        <v>0</v>
      </c>
      <c r="N49" s="6">
        <f>VLOOKUP($E49,'02 train 채점'!$F$8:$G$9, 2, false)</f>
        <v>65</v>
      </c>
      <c r="O49" s="6">
        <f>VLOOKUP($F49,'02 train 채점'!$F$18:$G$23, 2, true)</f>
        <v>60</v>
      </c>
      <c r="P49" s="6">
        <f>VLOOKUP($M49, '02 train 채점'!$F$26:$G$29, 2, true)</f>
        <v>60</v>
      </c>
      <c r="Q49" s="6">
        <f>N49*'02 train 채점'!$G$32+O49*'02 train 채점'!$G$34+P49*'02 train 채점'!$G$35</f>
        <v>63</v>
      </c>
      <c r="R49" s="6">
        <f>if($Q49&gt;'02 train 채점'!$G$37, 1, 0)</f>
        <v>1</v>
      </c>
    </row>
    <row r="50" ht="15.75" customHeight="1">
      <c r="A50" s="6">
        <v>49.0</v>
      </c>
      <c r="B50" s="6">
        <v>0.0</v>
      </c>
      <c r="C50" s="6">
        <v>3.0</v>
      </c>
      <c r="D50" s="6" t="s">
        <v>141</v>
      </c>
      <c r="E50" s="6" t="s">
        <v>21</v>
      </c>
      <c r="F50" s="6">
        <v>2.0</v>
      </c>
      <c r="G50" s="6">
        <v>2.0</v>
      </c>
      <c r="H50" s="6">
        <v>0.0</v>
      </c>
      <c r="I50" s="6">
        <v>2662.0</v>
      </c>
      <c r="J50" s="6">
        <v>21.6792</v>
      </c>
      <c r="K50" s="6"/>
      <c r="L50" s="6" t="s">
        <v>31</v>
      </c>
      <c r="M50" s="6">
        <f t="shared" si="1"/>
        <v>2</v>
      </c>
      <c r="N50" s="6">
        <f>VLOOKUP($E50,'02 train 채점'!$F$8:$G$9, 2, false)</f>
        <v>35</v>
      </c>
      <c r="O50" s="6">
        <f>VLOOKUP($F50,'02 train 채점'!$F$18:$G$23, 2, true)</f>
        <v>60</v>
      </c>
      <c r="P50" s="6">
        <f>VLOOKUP($M50, '02 train 채점'!$F$26:$G$29, 2, true)</f>
        <v>50</v>
      </c>
      <c r="Q50" s="6">
        <f>N50*'02 train 채점'!$G$32+O50*'02 train 채점'!$G$34+P50*'02 train 채점'!$G$35</f>
        <v>44</v>
      </c>
      <c r="R50" s="6">
        <f>if($Q50&gt;'02 train 채점'!$G$37, 1, 0)</f>
        <v>0</v>
      </c>
    </row>
    <row r="51" ht="15.75" customHeight="1">
      <c r="A51" s="6">
        <v>50.0</v>
      </c>
      <c r="B51" s="6">
        <v>0.0</v>
      </c>
      <c r="C51" s="6">
        <v>3.0</v>
      </c>
      <c r="D51" s="6" t="s">
        <v>144</v>
      </c>
      <c r="E51" s="6" t="s">
        <v>26</v>
      </c>
      <c r="F51" s="6">
        <v>1.0</v>
      </c>
      <c r="G51" s="6">
        <v>1.0</v>
      </c>
      <c r="H51" s="6">
        <v>0.0</v>
      </c>
      <c r="I51" s="6">
        <v>349237.0</v>
      </c>
      <c r="J51" s="6">
        <v>17.8</v>
      </c>
      <c r="K51" s="6"/>
      <c r="L51" s="6" t="s">
        <v>23</v>
      </c>
      <c r="M51" s="6">
        <f t="shared" si="1"/>
        <v>1</v>
      </c>
      <c r="N51" s="6">
        <f>VLOOKUP($E51,'02 train 채점'!$F$8:$G$9, 2, false)</f>
        <v>65</v>
      </c>
      <c r="O51" s="6">
        <f>VLOOKUP($F51,'02 train 채점'!$F$18:$G$23, 2, true)</f>
        <v>40</v>
      </c>
      <c r="P51" s="6">
        <f>VLOOKUP($M51, '02 train 채점'!$F$26:$G$29, 2, true)</f>
        <v>70</v>
      </c>
      <c r="Q51" s="6">
        <f>N51*'02 train 채점'!$G$32+O51*'02 train 채점'!$G$34+P51*'02 train 채점'!$G$35</f>
        <v>58</v>
      </c>
      <c r="R51" s="6">
        <f>if($Q51&gt;'02 train 채점'!$G$37, 1, 0)</f>
        <v>1</v>
      </c>
    </row>
    <row r="52" ht="15.75" customHeight="1">
      <c r="A52" s="6">
        <v>51.0</v>
      </c>
      <c r="B52" s="6">
        <v>0.0</v>
      </c>
      <c r="C52" s="6">
        <v>3.0</v>
      </c>
      <c r="D52" s="6" t="s">
        <v>146</v>
      </c>
      <c r="E52" s="6" t="s">
        <v>21</v>
      </c>
      <c r="F52" s="6">
        <v>0.0</v>
      </c>
      <c r="G52" s="6">
        <v>4.0</v>
      </c>
      <c r="H52" s="6">
        <v>1.0</v>
      </c>
      <c r="I52" s="6">
        <v>3101295.0</v>
      </c>
      <c r="J52" s="6">
        <v>39.6875</v>
      </c>
      <c r="K52" s="6"/>
      <c r="L52" s="6" t="s">
        <v>23</v>
      </c>
      <c r="M52" s="6">
        <f t="shared" si="1"/>
        <v>5</v>
      </c>
      <c r="N52" s="6">
        <f>VLOOKUP($E52,'02 train 채점'!$F$8:$G$9, 2, false)</f>
        <v>35</v>
      </c>
      <c r="O52" s="6">
        <f>VLOOKUP($F52,'02 train 채점'!$F$18:$G$23, 2, true)</f>
        <v>80</v>
      </c>
      <c r="P52" s="6">
        <f>VLOOKUP($M52, '02 train 채점'!$F$26:$G$29, 2, true)</f>
        <v>20</v>
      </c>
      <c r="Q52" s="6">
        <f>N52*'02 train 채점'!$G$32+O52*'02 train 채점'!$G$34+P52*'02 train 채점'!$G$35</f>
        <v>47</v>
      </c>
      <c r="R52" s="6">
        <f>if($Q52&gt;'02 train 채점'!$G$37, 1, 0)</f>
        <v>0</v>
      </c>
    </row>
    <row r="53" ht="15.75" customHeight="1">
      <c r="A53" s="6">
        <v>52.0</v>
      </c>
      <c r="B53" s="6">
        <v>0.0</v>
      </c>
      <c r="C53" s="6">
        <v>3.0</v>
      </c>
      <c r="D53" s="6" t="s">
        <v>148</v>
      </c>
      <c r="E53" s="6" t="s">
        <v>21</v>
      </c>
      <c r="F53" s="6">
        <v>2.0</v>
      </c>
      <c r="G53" s="6">
        <v>0.0</v>
      </c>
      <c r="H53" s="6">
        <v>0.0</v>
      </c>
      <c r="I53" s="6" t="s">
        <v>150</v>
      </c>
      <c r="J53" s="6">
        <v>7.8</v>
      </c>
      <c r="K53" s="6"/>
      <c r="L53" s="6" t="s">
        <v>23</v>
      </c>
      <c r="M53" s="6">
        <f t="shared" si="1"/>
        <v>0</v>
      </c>
      <c r="N53" s="6">
        <f>VLOOKUP($E53,'02 train 채점'!$F$8:$G$9, 2, false)</f>
        <v>35</v>
      </c>
      <c r="O53" s="6">
        <f>VLOOKUP($F53,'02 train 채점'!$F$18:$G$23, 2, true)</f>
        <v>60</v>
      </c>
      <c r="P53" s="6">
        <f>VLOOKUP($M53, '02 train 채점'!$F$26:$G$29, 2, true)</f>
        <v>60</v>
      </c>
      <c r="Q53" s="6">
        <f>N53*'02 train 채점'!$G$32+O53*'02 train 채점'!$G$34+P53*'02 train 채점'!$G$35</f>
        <v>45</v>
      </c>
      <c r="R53" s="6">
        <f>if($Q53&gt;'02 train 채점'!$G$37, 1, 0)</f>
        <v>0</v>
      </c>
    </row>
    <row r="54" ht="15.75" customHeight="1">
      <c r="A54" s="6">
        <v>53.0</v>
      </c>
      <c r="B54" s="6">
        <v>1.0</v>
      </c>
      <c r="C54" s="6">
        <v>1.0</v>
      </c>
      <c r="D54" s="6" t="s">
        <v>152</v>
      </c>
      <c r="E54" s="6" t="s">
        <v>26</v>
      </c>
      <c r="F54" s="6">
        <v>4.0</v>
      </c>
      <c r="G54" s="6">
        <v>1.0</v>
      </c>
      <c r="H54" s="6">
        <v>0.0</v>
      </c>
      <c r="I54" s="6" t="s">
        <v>153</v>
      </c>
      <c r="J54" s="6">
        <v>76.7292</v>
      </c>
      <c r="K54" s="6" t="s">
        <v>154</v>
      </c>
      <c r="L54" s="6" t="s">
        <v>31</v>
      </c>
      <c r="M54" s="6">
        <f t="shared" si="1"/>
        <v>1</v>
      </c>
      <c r="N54" s="6">
        <f>VLOOKUP($E54,'02 train 채점'!$F$8:$G$9, 2, false)</f>
        <v>65</v>
      </c>
      <c r="O54" s="6">
        <f>VLOOKUP($F54,'02 train 채점'!$F$18:$G$23, 2, true)</f>
        <v>40</v>
      </c>
      <c r="P54" s="6">
        <f>VLOOKUP($M54, '02 train 채점'!$F$26:$G$29, 2, true)</f>
        <v>70</v>
      </c>
      <c r="Q54" s="6">
        <f>N54*'02 train 채점'!$G$32+O54*'02 train 채점'!$G$34+P54*'02 train 채점'!$G$35</f>
        <v>58</v>
      </c>
      <c r="R54" s="6">
        <f>if($Q54&gt;'02 train 채점'!$G$37, 1, 0)</f>
        <v>1</v>
      </c>
    </row>
    <row r="55" ht="15.75" customHeight="1">
      <c r="A55" s="6">
        <v>54.0</v>
      </c>
      <c r="B55" s="6">
        <v>1.0</v>
      </c>
      <c r="C55" s="6">
        <v>2.0</v>
      </c>
      <c r="D55" s="6" t="s">
        <v>156</v>
      </c>
      <c r="E55" s="6" t="s">
        <v>26</v>
      </c>
      <c r="F55" s="6">
        <v>2.0</v>
      </c>
      <c r="G55" s="6">
        <v>1.0</v>
      </c>
      <c r="H55" s="6">
        <v>0.0</v>
      </c>
      <c r="I55" s="6">
        <v>2926.0</v>
      </c>
      <c r="J55" s="6">
        <v>26.0</v>
      </c>
      <c r="K55" s="6"/>
      <c r="L55" s="6" t="s">
        <v>23</v>
      </c>
      <c r="M55" s="6">
        <f t="shared" si="1"/>
        <v>1</v>
      </c>
      <c r="N55" s="6">
        <f>VLOOKUP($E55,'02 train 채점'!$F$8:$G$9, 2, false)</f>
        <v>65</v>
      </c>
      <c r="O55" s="6">
        <f>VLOOKUP($F55,'02 train 채점'!$F$18:$G$23, 2, true)</f>
        <v>60</v>
      </c>
      <c r="P55" s="6">
        <f>VLOOKUP($M55, '02 train 채점'!$F$26:$G$29, 2, true)</f>
        <v>70</v>
      </c>
      <c r="Q55" s="6">
        <f>N55*'02 train 채점'!$G$32+O55*'02 train 채점'!$G$34+P55*'02 train 채점'!$G$35</f>
        <v>64</v>
      </c>
      <c r="R55" s="6">
        <f>if($Q55&gt;'02 train 채점'!$G$37, 1, 0)</f>
        <v>1</v>
      </c>
    </row>
    <row r="56" ht="15.75" customHeight="1">
      <c r="A56" s="6">
        <v>55.0</v>
      </c>
      <c r="B56" s="6">
        <v>0.0</v>
      </c>
      <c r="C56" s="6">
        <v>1.0</v>
      </c>
      <c r="D56" s="6" t="s">
        <v>158</v>
      </c>
      <c r="E56" s="6" t="s">
        <v>21</v>
      </c>
      <c r="F56" s="6">
        <v>5.0</v>
      </c>
      <c r="G56" s="6">
        <v>0.0</v>
      </c>
      <c r="H56" s="6">
        <v>1.0</v>
      </c>
      <c r="I56" s="6">
        <v>113509.0</v>
      </c>
      <c r="J56" s="6">
        <v>61.9792</v>
      </c>
      <c r="K56" s="6" t="s">
        <v>159</v>
      </c>
      <c r="L56" s="6" t="s">
        <v>31</v>
      </c>
      <c r="M56" s="6">
        <f t="shared" si="1"/>
        <v>1</v>
      </c>
      <c r="N56" s="6">
        <f>VLOOKUP($E56,'02 train 채점'!$F$8:$G$9, 2, false)</f>
        <v>35</v>
      </c>
      <c r="O56" s="6">
        <f>VLOOKUP($F56,'02 train 채점'!$F$18:$G$23, 2, true)</f>
        <v>40</v>
      </c>
      <c r="P56" s="6">
        <f>VLOOKUP($M56, '02 train 채점'!$F$26:$G$29, 2, true)</f>
        <v>70</v>
      </c>
      <c r="Q56" s="6">
        <f>N56*'02 train 채점'!$G$32+O56*'02 train 채점'!$G$34+P56*'02 train 채점'!$G$35</f>
        <v>40</v>
      </c>
      <c r="R56" s="6">
        <f>if($Q56&gt;'02 train 채점'!$G$37, 1, 0)</f>
        <v>0</v>
      </c>
    </row>
    <row r="57" ht="15.75" customHeight="1">
      <c r="A57" s="6">
        <v>56.0</v>
      </c>
      <c r="B57" s="6">
        <v>1.0</v>
      </c>
      <c r="C57" s="6">
        <v>1.0</v>
      </c>
      <c r="D57" s="6" t="s">
        <v>161</v>
      </c>
      <c r="E57" s="6" t="s">
        <v>21</v>
      </c>
      <c r="F57" s="6">
        <v>2.0</v>
      </c>
      <c r="G57" s="6">
        <v>0.0</v>
      </c>
      <c r="H57" s="6">
        <v>0.0</v>
      </c>
      <c r="I57" s="6">
        <v>19947.0</v>
      </c>
      <c r="J57" s="6">
        <v>35.5</v>
      </c>
      <c r="K57" s="6" t="s">
        <v>162</v>
      </c>
      <c r="L57" s="6" t="s">
        <v>23</v>
      </c>
      <c r="M57" s="6">
        <f t="shared" si="1"/>
        <v>0</v>
      </c>
      <c r="N57" s="6">
        <f>VLOOKUP($E57,'02 train 채점'!$F$8:$G$9, 2, false)</f>
        <v>35</v>
      </c>
      <c r="O57" s="6">
        <f>VLOOKUP($F57,'02 train 채점'!$F$18:$G$23, 2, true)</f>
        <v>60</v>
      </c>
      <c r="P57" s="6">
        <f>VLOOKUP($M57, '02 train 채점'!$F$26:$G$29, 2, true)</f>
        <v>60</v>
      </c>
      <c r="Q57" s="6">
        <f>N57*'02 train 채점'!$G$32+O57*'02 train 채점'!$G$34+P57*'02 train 채점'!$G$35</f>
        <v>45</v>
      </c>
      <c r="R57" s="6">
        <f>if($Q57&gt;'02 train 채점'!$G$37, 1, 0)</f>
        <v>0</v>
      </c>
    </row>
    <row r="58" ht="15.75" customHeight="1">
      <c r="A58" s="6">
        <v>57.0</v>
      </c>
      <c r="B58" s="6">
        <v>1.0</v>
      </c>
      <c r="C58" s="6">
        <v>2.0</v>
      </c>
      <c r="D58" s="6" t="s">
        <v>163</v>
      </c>
      <c r="E58" s="6" t="s">
        <v>26</v>
      </c>
      <c r="F58" s="6">
        <v>2.0</v>
      </c>
      <c r="G58" s="6">
        <v>0.0</v>
      </c>
      <c r="H58" s="6">
        <v>0.0</v>
      </c>
      <c r="I58" s="6" t="s">
        <v>164</v>
      </c>
      <c r="J58" s="6">
        <v>10.5</v>
      </c>
      <c r="K58" s="6"/>
      <c r="L58" s="6" t="s">
        <v>23</v>
      </c>
      <c r="M58" s="6">
        <f t="shared" si="1"/>
        <v>0</v>
      </c>
      <c r="N58" s="6">
        <f>VLOOKUP($E58,'02 train 채점'!$F$8:$G$9, 2, false)</f>
        <v>65</v>
      </c>
      <c r="O58" s="6">
        <f>VLOOKUP($F58,'02 train 채점'!$F$18:$G$23, 2, true)</f>
        <v>60</v>
      </c>
      <c r="P58" s="6">
        <f>VLOOKUP($M58, '02 train 채점'!$F$26:$G$29, 2, true)</f>
        <v>60</v>
      </c>
      <c r="Q58" s="6">
        <f>N58*'02 train 채점'!$G$32+O58*'02 train 채점'!$G$34+P58*'02 train 채점'!$G$35</f>
        <v>63</v>
      </c>
      <c r="R58" s="6">
        <f>if($Q58&gt;'02 train 채점'!$G$37, 1, 0)</f>
        <v>1</v>
      </c>
    </row>
    <row r="59" ht="15.75" customHeight="1">
      <c r="A59" s="6">
        <v>58.0</v>
      </c>
      <c r="B59" s="6">
        <v>0.0</v>
      </c>
      <c r="C59" s="6">
        <v>3.0</v>
      </c>
      <c r="D59" s="6" t="s">
        <v>166</v>
      </c>
      <c r="E59" s="6" t="s">
        <v>21</v>
      </c>
      <c r="F59" s="6">
        <v>2.0</v>
      </c>
      <c r="G59" s="6">
        <v>0.0</v>
      </c>
      <c r="H59" s="6">
        <v>0.0</v>
      </c>
      <c r="I59" s="6">
        <v>2697.0</v>
      </c>
      <c r="J59" s="6">
        <v>7.2292</v>
      </c>
      <c r="K59" s="6"/>
      <c r="L59" s="6" t="s">
        <v>31</v>
      </c>
      <c r="M59" s="6">
        <f t="shared" si="1"/>
        <v>0</v>
      </c>
      <c r="N59" s="6">
        <f>VLOOKUP($E59,'02 train 채점'!$F$8:$G$9, 2, false)</f>
        <v>35</v>
      </c>
      <c r="O59" s="6">
        <f>VLOOKUP($F59,'02 train 채점'!$F$18:$G$23, 2, true)</f>
        <v>60</v>
      </c>
      <c r="P59" s="6">
        <f>VLOOKUP($M59, '02 train 채점'!$F$26:$G$29, 2, true)</f>
        <v>60</v>
      </c>
      <c r="Q59" s="6">
        <f>N59*'02 train 채점'!$G$32+O59*'02 train 채점'!$G$34+P59*'02 train 채점'!$G$35</f>
        <v>45</v>
      </c>
      <c r="R59" s="6">
        <f>if($Q59&gt;'02 train 채점'!$G$37, 1, 0)</f>
        <v>0</v>
      </c>
    </row>
    <row r="60" ht="15.75" customHeight="1">
      <c r="A60" s="6">
        <v>59.0</v>
      </c>
      <c r="B60" s="6">
        <v>1.0</v>
      </c>
      <c r="C60" s="6">
        <v>2.0</v>
      </c>
      <c r="D60" s="6" t="s">
        <v>167</v>
      </c>
      <c r="E60" s="6" t="s">
        <v>26</v>
      </c>
      <c r="F60" s="6">
        <v>0.0</v>
      </c>
      <c r="G60" s="6">
        <v>1.0</v>
      </c>
      <c r="H60" s="6">
        <v>2.0</v>
      </c>
      <c r="I60" s="6" t="s">
        <v>168</v>
      </c>
      <c r="J60" s="6">
        <v>27.75</v>
      </c>
      <c r="K60" s="6"/>
      <c r="L60" s="6" t="s">
        <v>23</v>
      </c>
      <c r="M60" s="6">
        <f t="shared" si="1"/>
        <v>3</v>
      </c>
      <c r="N60" s="6">
        <f>VLOOKUP($E60,'02 train 채점'!$F$8:$G$9, 2, false)</f>
        <v>65</v>
      </c>
      <c r="O60" s="6">
        <f>VLOOKUP($F60,'02 train 채점'!$F$18:$G$23, 2, true)</f>
        <v>80</v>
      </c>
      <c r="P60" s="6">
        <f>VLOOKUP($M60, '02 train 채점'!$F$26:$G$29, 2, true)</f>
        <v>20</v>
      </c>
      <c r="Q60" s="6">
        <f>N60*'02 train 채점'!$G$32+O60*'02 train 채점'!$G$34+P60*'02 train 채점'!$G$35</f>
        <v>65</v>
      </c>
      <c r="R60" s="6">
        <f>if($Q60&gt;'02 train 채점'!$G$37, 1, 0)</f>
        <v>1</v>
      </c>
    </row>
    <row r="61" ht="15.75" customHeight="1">
      <c r="A61" s="6">
        <v>60.0</v>
      </c>
      <c r="B61" s="6">
        <v>0.0</v>
      </c>
      <c r="C61" s="6">
        <v>3.0</v>
      </c>
      <c r="D61" s="6" t="s">
        <v>172</v>
      </c>
      <c r="E61" s="6" t="s">
        <v>21</v>
      </c>
      <c r="F61" s="6">
        <v>1.0</v>
      </c>
      <c r="G61" s="6">
        <v>5.0</v>
      </c>
      <c r="H61" s="6">
        <v>2.0</v>
      </c>
      <c r="I61" s="6" t="s">
        <v>117</v>
      </c>
      <c r="J61" s="6">
        <v>46.9</v>
      </c>
      <c r="K61" s="6"/>
      <c r="L61" s="6" t="s">
        <v>23</v>
      </c>
      <c r="M61" s="6">
        <f t="shared" si="1"/>
        <v>7</v>
      </c>
      <c r="N61" s="6">
        <f>VLOOKUP($E61,'02 train 채점'!$F$8:$G$9, 2, false)</f>
        <v>35</v>
      </c>
      <c r="O61" s="6">
        <f>VLOOKUP($F61,'02 train 채점'!$F$18:$G$23, 2, true)</f>
        <v>40</v>
      </c>
      <c r="P61" s="6">
        <f>VLOOKUP($M61, '02 train 채점'!$F$26:$G$29, 2, true)</f>
        <v>20</v>
      </c>
      <c r="Q61" s="6">
        <f>N61*'02 train 채점'!$G$32+O61*'02 train 채점'!$G$34+P61*'02 train 채점'!$G$35</f>
        <v>35</v>
      </c>
      <c r="R61" s="6">
        <f>if($Q61&gt;'02 train 채점'!$G$37, 1, 0)</f>
        <v>0</v>
      </c>
    </row>
    <row r="62" ht="15.75" customHeight="1">
      <c r="A62" s="6">
        <v>61.0</v>
      </c>
      <c r="B62" s="6">
        <v>0.0</v>
      </c>
      <c r="C62" s="6">
        <v>3.0</v>
      </c>
      <c r="D62" s="6" t="s">
        <v>174</v>
      </c>
      <c r="E62" s="6" t="s">
        <v>21</v>
      </c>
      <c r="F62" s="6">
        <v>2.0</v>
      </c>
      <c r="G62" s="6">
        <v>0.0</v>
      </c>
      <c r="H62" s="6">
        <v>0.0</v>
      </c>
      <c r="I62" s="6">
        <v>2669.0</v>
      </c>
      <c r="J62" s="6">
        <v>7.2292</v>
      </c>
      <c r="K62" s="6"/>
      <c r="L62" s="6" t="s">
        <v>31</v>
      </c>
      <c r="M62" s="6">
        <f t="shared" si="1"/>
        <v>0</v>
      </c>
      <c r="N62" s="6">
        <f>VLOOKUP($E62,'02 train 채점'!$F$8:$G$9, 2, false)</f>
        <v>35</v>
      </c>
      <c r="O62" s="6">
        <f>VLOOKUP($F62,'02 train 채점'!$F$18:$G$23, 2, true)</f>
        <v>60</v>
      </c>
      <c r="P62" s="6">
        <f>VLOOKUP($M62, '02 train 채점'!$F$26:$G$29, 2, true)</f>
        <v>60</v>
      </c>
      <c r="Q62" s="6">
        <f>N62*'02 train 채점'!$G$32+O62*'02 train 채점'!$G$34+P62*'02 train 채점'!$G$35</f>
        <v>45</v>
      </c>
      <c r="R62" s="6">
        <f>if($Q62&gt;'02 train 채점'!$G$37, 1, 0)</f>
        <v>0</v>
      </c>
    </row>
    <row r="63" ht="15.75" customHeight="1">
      <c r="A63" s="6">
        <v>62.0</v>
      </c>
      <c r="B63" s="6">
        <v>1.0</v>
      </c>
      <c r="C63" s="6">
        <v>1.0</v>
      </c>
      <c r="D63" s="6" t="s">
        <v>175</v>
      </c>
      <c r="E63" s="6" t="s">
        <v>26</v>
      </c>
      <c r="F63" s="6">
        <v>3.0</v>
      </c>
      <c r="G63" s="6">
        <v>0.0</v>
      </c>
      <c r="H63" s="6">
        <v>0.0</v>
      </c>
      <c r="I63" s="6">
        <v>113572.0</v>
      </c>
      <c r="J63" s="6">
        <v>80.0</v>
      </c>
      <c r="K63" s="6" t="s">
        <v>176</v>
      </c>
      <c r="L63" s="6"/>
      <c r="M63" s="6">
        <f t="shared" si="1"/>
        <v>0</v>
      </c>
      <c r="N63" s="6">
        <f>VLOOKUP($E63,'02 train 채점'!$F$8:$G$9, 2, false)</f>
        <v>65</v>
      </c>
      <c r="O63" s="6">
        <f>VLOOKUP($F63,'02 train 채점'!$F$18:$G$23, 2, true)</f>
        <v>70</v>
      </c>
      <c r="P63" s="6">
        <f>VLOOKUP($M63, '02 train 채점'!$F$26:$G$29, 2, true)</f>
        <v>60</v>
      </c>
      <c r="Q63" s="6">
        <f>N63*'02 train 채점'!$G$32+O63*'02 train 채점'!$G$34+P63*'02 train 채점'!$G$35</f>
        <v>66</v>
      </c>
      <c r="R63" s="6">
        <f>if($Q63&gt;'02 train 채점'!$G$37, 1, 0)</f>
        <v>1</v>
      </c>
    </row>
    <row r="64" ht="15.75" customHeight="1">
      <c r="A64" s="6">
        <v>63.0</v>
      </c>
      <c r="B64" s="6">
        <v>0.0</v>
      </c>
      <c r="C64" s="6">
        <v>1.0</v>
      </c>
      <c r="D64" s="6" t="s">
        <v>178</v>
      </c>
      <c r="E64" s="6" t="s">
        <v>21</v>
      </c>
      <c r="F64" s="6">
        <v>4.0</v>
      </c>
      <c r="G64" s="6">
        <v>1.0</v>
      </c>
      <c r="H64" s="6">
        <v>0.0</v>
      </c>
      <c r="I64" s="6">
        <v>36973.0</v>
      </c>
      <c r="J64" s="6">
        <v>83.475</v>
      </c>
      <c r="K64" s="6" t="s">
        <v>179</v>
      </c>
      <c r="L64" s="6" t="s">
        <v>23</v>
      </c>
      <c r="M64" s="6">
        <f t="shared" si="1"/>
        <v>1</v>
      </c>
      <c r="N64" s="6">
        <f>VLOOKUP($E64,'02 train 채점'!$F$8:$G$9, 2, false)</f>
        <v>35</v>
      </c>
      <c r="O64" s="6">
        <f>VLOOKUP($F64,'02 train 채점'!$F$18:$G$23, 2, true)</f>
        <v>40</v>
      </c>
      <c r="P64" s="6">
        <f>VLOOKUP($M64, '02 train 채점'!$F$26:$G$29, 2, true)</f>
        <v>70</v>
      </c>
      <c r="Q64" s="6">
        <f>N64*'02 train 채점'!$G$32+O64*'02 train 채점'!$G$34+P64*'02 train 채점'!$G$35</f>
        <v>40</v>
      </c>
      <c r="R64" s="6">
        <f>if($Q64&gt;'02 train 채점'!$G$37, 1, 0)</f>
        <v>0</v>
      </c>
    </row>
    <row r="65" ht="15.75" customHeight="1">
      <c r="A65" s="6">
        <v>64.0</v>
      </c>
      <c r="B65" s="6">
        <v>0.0</v>
      </c>
      <c r="C65" s="6">
        <v>3.0</v>
      </c>
      <c r="D65" s="6" t="s">
        <v>182</v>
      </c>
      <c r="E65" s="6" t="s">
        <v>21</v>
      </c>
      <c r="F65" s="6">
        <v>0.0</v>
      </c>
      <c r="G65" s="6">
        <v>3.0</v>
      </c>
      <c r="H65" s="6">
        <v>2.0</v>
      </c>
      <c r="I65" s="6">
        <v>347088.0</v>
      </c>
      <c r="J65" s="6">
        <v>27.9</v>
      </c>
      <c r="K65" s="6"/>
      <c r="L65" s="6" t="s">
        <v>23</v>
      </c>
      <c r="M65" s="6">
        <f t="shared" si="1"/>
        <v>5</v>
      </c>
      <c r="N65" s="6">
        <f>VLOOKUP($E65,'02 train 채점'!$F$8:$G$9, 2, false)</f>
        <v>35</v>
      </c>
      <c r="O65" s="6">
        <f>VLOOKUP($F65,'02 train 채점'!$F$18:$G$23, 2, true)</f>
        <v>80</v>
      </c>
      <c r="P65" s="6">
        <f>VLOOKUP($M65, '02 train 채점'!$F$26:$G$29, 2, true)</f>
        <v>20</v>
      </c>
      <c r="Q65" s="6">
        <f>N65*'02 train 채점'!$G$32+O65*'02 train 채점'!$G$34+P65*'02 train 채점'!$G$35</f>
        <v>47</v>
      </c>
      <c r="R65" s="6">
        <f>if($Q65&gt;'02 train 채점'!$G$37, 1, 0)</f>
        <v>0</v>
      </c>
    </row>
    <row r="66" ht="15.75" customHeight="1">
      <c r="A66" s="6">
        <v>65.0</v>
      </c>
      <c r="B66" s="6">
        <v>0.0</v>
      </c>
      <c r="C66" s="6">
        <v>1.0</v>
      </c>
      <c r="D66" s="6" t="s">
        <v>184</v>
      </c>
      <c r="E66" s="6" t="s">
        <v>21</v>
      </c>
      <c r="F66" s="6">
        <v>2.0</v>
      </c>
      <c r="G66" s="6">
        <v>0.0</v>
      </c>
      <c r="H66" s="6">
        <v>0.0</v>
      </c>
      <c r="I66" s="6" t="s">
        <v>185</v>
      </c>
      <c r="J66" s="6">
        <v>27.7208</v>
      </c>
      <c r="K66" s="6"/>
      <c r="L66" s="6" t="s">
        <v>31</v>
      </c>
      <c r="M66" s="6">
        <f t="shared" si="1"/>
        <v>0</v>
      </c>
      <c r="N66" s="6">
        <f>VLOOKUP($E66,'02 train 채점'!$F$8:$G$9, 2, false)</f>
        <v>35</v>
      </c>
      <c r="O66" s="6">
        <f>VLOOKUP($F66,'02 train 채점'!$F$18:$G$23, 2, true)</f>
        <v>60</v>
      </c>
      <c r="P66" s="6">
        <f>VLOOKUP($M66, '02 train 채점'!$F$26:$G$29, 2, true)</f>
        <v>60</v>
      </c>
      <c r="Q66" s="6">
        <f>N66*'02 train 채점'!$G$32+O66*'02 train 채점'!$G$34+P66*'02 train 채점'!$G$35</f>
        <v>45</v>
      </c>
      <c r="R66" s="6">
        <f>if($Q66&gt;'02 train 채점'!$G$37, 1, 0)</f>
        <v>0</v>
      </c>
    </row>
    <row r="67" ht="15.75" customHeight="1">
      <c r="A67" s="6">
        <v>66.0</v>
      </c>
      <c r="B67" s="6">
        <v>1.0</v>
      </c>
      <c r="C67" s="6">
        <v>3.0</v>
      </c>
      <c r="D67" s="6" t="s">
        <v>186</v>
      </c>
      <c r="E67" s="6" t="s">
        <v>21</v>
      </c>
      <c r="F67" s="6">
        <v>2.0</v>
      </c>
      <c r="G67" s="6">
        <v>1.0</v>
      </c>
      <c r="H67" s="6">
        <v>1.0</v>
      </c>
      <c r="I67" s="6">
        <v>2661.0</v>
      </c>
      <c r="J67" s="6">
        <v>15.2458</v>
      </c>
      <c r="K67" s="6"/>
      <c r="L67" s="6" t="s">
        <v>31</v>
      </c>
      <c r="M67" s="6">
        <f t="shared" si="1"/>
        <v>2</v>
      </c>
      <c r="N67" s="6">
        <f>VLOOKUP($E67,'02 train 채점'!$F$8:$G$9, 2, false)</f>
        <v>35</v>
      </c>
      <c r="O67" s="6">
        <f>VLOOKUP($F67,'02 train 채점'!$F$18:$G$23, 2, true)</f>
        <v>60</v>
      </c>
      <c r="P67" s="6">
        <f>VLOOKUP($M67, '02 train 채점'!$F$26:$G$29, 2, true)</f>
        <v>50</v>
      </c>
      <c r="Q67" s="6">
        <f>N67*'02 train 채점'!$G$32+O67*'02 train 채점'!$G$34+P67*'02 train 채점'!$G$35</f>
        <v>44</v>
      </c>
      <c r="R67" s="6">
        <f>if($Q67&gt;'02 train 채점'!$G$37, 1, 0)</f>
        <v>0</v>
      </c>
    </row>
    <row r="68" ht="15.75" customHeight="1">
      <c r="A68" s="6">
        <v>67.0</v>
      </c>
      <c r="B68" s="6">
        <v>1.0</v>
      </c>
      <c r="C68" s="6">
        <v>2.0</v>
      </c>
      <c r="D68" s="6" t="s">
        <v>188</v>
      </c>
      <c r="E68" s="6" t="s">
        <v>26</v>
      </c>
      <c r="F68" s="6">
        <v>2.0</v>
      </c>
      <c r="G68" s="6">
        <v>0.0</v>
      </c>
      <c r="H68" s="6">
        <v>0.0</v>
      </c>
      <c r="I68" s="6" t="s">
        <v>189</v>
      </c>
      <c r="J68" s="6">
        <v>10.5</v>
      </c>
      <c r="K68" s="6" t="s">
        <v>190</v>
      </c>
      <c r="L68" s="6" t="s">
        <v>23</v>
      </c>
      <c r="M68" s="6">
        <f t="shared" si="1"/>
        <v>0</v>
      </c>
      <c r="N68" s="6">
        <f>VLOOKUP($E68,'02 train 채점'!$F$8:$G$9, 2, false)</f>
        <v>65</v>
      </c>
      <c r="O68" s="6">
        <f>VLOOKUP($F68,'02 train 채점'!$F$18:$G$23, 2, true)</f>
        <v>60</v>
      </c>
      <c r="P68" s="6">
        <f>VLOOKUP($M68, '02 train 채점'!$F$26:$G$29, 2, true)</f>
        <v>60</v>
      </c>
      <c r="Q68" s="6">
        <f>N68*'02 train 채점'!$G$32+O68*'02 train 채점'!$G$34+P68*'02 train 채점'!$G$35</f>
        <v>63</v>
      </c>
      <c r="R68" s="6">
        <f>if($Q68&gt;'02 train 채점'!$G$37, 1, 0)</f>
        <v>1</v>
      </c>
    </row>
    <row r="69" ht="15.75" customHeight="1">
      <c r="A69" s="6">
        <v>68.0</v>
      </c>
      <c r="B69" s="6">
        <v>0.0</v>
      </c>
      <c r="C69" s="6">
        <v>3.0</v>
      </c>
      <c r="D69" s="6" t="s">
        <v>191</v>
      </c>
      <c r="E69" s="6" t="s">
        <v>21</v>
      </c>
      <c r="F69" s="6">
        <v>1.0</v>
      </c>
      <c r="G69" s="6">
        <v>0.0</v>
      </c>
      <c r="H69" s="6">
        <v>0.0</v>
      </c>
      <c r="I69" s="6" t="s">
        <v>192</v>
      </c>
      <c r="J69" s="6">
        <v>8.1583</v>
      </c>
      <c r="K69" s="6"/>
      <c r="L69" s="6" t="s">
        <v>23</v>
      </c>
      <c r="M69" s="6">
        <f t="shared" si="1"/>
        <v>0</v>
      </c>
      <c r="N69" s="6">
        <f>VLOOKUP($E69,'02 train 채점'!$F$8:$G$9, 2, false)</f>
        <v>35</v>
      </c>
      <c r="O69" s="6">
        <f>VLOOKUP($F69,'02 train 채점'!$F$18:$G$23, 2, true)</f>
        <v>40</v>
      </c>
      <c r="P69" s="6">
        <f>VLOOKUP($M69, '02 train 채점'!$F$26:$G$29, 2, true)</f>
        <v>60</v>
      </c>
      <c r="Q69" s="6">
        <f>N69*'02 train 채점'!$G$32+O69*'02 train 채점'!$G$34+P69*'02 train 채점'!$G$35</f>
        <v>39</v>
      </c>
      <c r="R69" s="6">
        <f>if($Q69&gt;'02 train 채점'!$G$37, 1, 0)</f>
        <v>0</v>
      </c>
    </row>
    <row r="70" ht="15.75" customHeight="1">
      <c r="A70" s="6">
        <v>69.0</v>
      </c>
      <c r="B70" s="6">
        <v>1.0</v>
      </c>
      <c r="C70" s="6">
        <v>3.0</v>
      </c>
      <c r="D70" s="6" t="s">
        <v>194</v>
      </c>
      <c r="E70" s="6" t="s">
        <v>26</v>
      </c>
      <c r="F70" s="6">
        <v>1.0</v>
      </c>
      <c r="G70" s="6">
        <v>4.0</v>
      </c>
      <c r="H70" s="6">
        <v>2.0</v>
      </c>
      <c r="I70" s="6">
        <v>3101281.0</v>
      </c>
      <c r="J70" s="6">
        <v>7.925</v>
      </c>
      <c r="K70" s="6"/>
      <c r="L70" s="6" t="s">
        <v>23</v>
      </c>
      <c r="M70" s="6">
        <f t="shared" si="1"/>
        <v>6</v>
      </c>
      <c r="N70" s="6">
        <f>VLOOKUP($E70,'02 train 채점'!$F$8:$G$9, 2, false)</f>
        <v>65</v>
      </c>
      <c r="O70" s="6">
        <f>VLOOKUP($F70,'02 train 채점'!$F$18:$G$23, 2, true)</f>
        <v>40</v>
      </c>
      <c r="P70" s="6">
        <f>VLOOKUP($M70, '02 train 채점'!$F$26:$G$29, 2, true)</f>
        <v>20</v>
      </c>
      <c r="Q70" s="6">
        <f>N70*'02 train 채점'!$G$32+O70*'02 train 채점'!$G$34+P70*'02 train 채점'!$G$35</f>
        <v>53</v>
      </c>
      <c r="R70" s="6">
        <f>if($Q70&gt;'02 train 채점'!$G$37, 1, 0)</f>
        <v>1</v>
      </c>
    </row>
    <row r="71" ht="15.75" customHeight="1">
      <c r="A71" s="6">
        <v>70.0</v>
      </c>
      <c r="B71" s="6">
        <v>0.0</v>
      </c>
      <c r="C71" s="6">
        <v>3.0</v>
      </c>
      <c r="D71" s="6" t="s">
        <v>196</v>
      </c>
      <c r="E71" s="6" t="s">
        <v>21</v>
      </c>
      <c r="F71" s="6">
        <v>2.0</v>
      </c>
      <c r="G71" s="6">
        <v>2.0</v>
      </c>
      <c r="H71" s="6">
        <v>0.0</v>
      </c>
      <c r="I71" s="6">
        <v>315151.0</v>
      </c>
      <c r="J71" s="6">
        <v>8.6625</v>
      </c>
      <c r="K71" s="6"/>
      <c r="L71" s="6" t="s">
        <v>23</v>
      </c>
      <c r="M71" s="6">
        <f t="shared" si="1"/>
        <v>2</v>
      </c>
      <c r="N71" s="6">
        <f>VLOOKUP($E71,'02 train 채점'!$F$8:$G$9, 2, false)</f>
        <v>35</v>
      </c>
      <c r="O71" s="6">
        <f>VLOOKUP($F71,'02 train 채점'!$F$18:$G$23, 2, true)</f>
        <v>60</v>
      </c>
      <c r="P71" s="6">
        <f>VLOOKUP($M71, '02 train 채점'!$F$26:$G$29, 2, true)</f>
        <v>50</v>
      </c>
      <c r="Q71" s="6">
        <f>N71*'02 train 채점'!$G$32+O71*'02 train 채점'!$G$34+P71*'02 train 채점'!$G$35</f>
        <v>44</v>
      </c>
      <c r="R71" s="6">
        <f>if($Q71&gt;'02 train 채점'!$G$37, 1, 0)</f>
        <v>0</v>
      </c>
    </row>
    <row r="72" ht="15.75" customHeight="1">
      <c r="A72" s="6">
        <v>71.0</v>
      </c>
      <c r="B72" s="6">
        <v>0.0</v>
      </c>
      <c r="C72" s="6">
        <v>2.0</v>
      </c>
      <c r="D72" s="6" t="s">
        <v>197</v>
      </c>
      <c r="E72" s="6" t="s">
        <v>21</v>
      </c>
      <c r="F72" s="6">
        <v>3.0</v>
      </c>
      <c r="G72" s="6">
        <v>0.0</v>
      </c>
      <c r="H72" s="6">
        <v>0.0</v>
      </c>
      <c r="I72" s="6" t="s">
        <v>198</v>
      </c>
      <c r="J72" s="6">
        <v>10.5</v>
      </c>
      <c r="K72" s="6"/>
      <c r="L72" s="6" t="s">
        <v>23</v>
      </c>
      <c r="M72" s="6">
        <f t="shared" si="1"/>
        <v>0</v>
      </c>
      <c r="N72" s="6">
        <f>VLOOKUP($E72,'02 train 채점'!$F$8:$G$9, 2, false)</f>
        <v>35</v>
      </c>
      <c r="O72" s="6">
        <f>VLOOKUP($F72,'02 train 채점'!$F$18:$G$23, 2, true)</f>
        <v>70</v>
      </c>
      <c r="P72" s="6">
        <f>VLOOKUP($M72, '02 train 채점'!$F$26:$G$29, 2, true)</f>
        <v>60</v>
      </c>
      <c r="Q72" s="6">
        <f>N72*'02 train 채점'!$G$32+O72*'02 train 채점'!$G$34+P72*'02 train 채점'!$G$35</f>
        <v>48</v>
      </c>
      <c r="R72" s="6">
        <f>if($Q72&gt;'02 train 채점'!$G$37, 1, 0)</f>
        <v>0</v>
      </c>
    </row>
    <row r="73" ht="15.75" customHeight="1">
      <c r="A73" s="6">
        <v>72.0</v>
      </c>
      <c r="B73" s="6">
        <v>0.0</v>
      </c>
      <c r="C73" s="6">
        <v>3.0</v>
      </c>
      <c r="D73" s="6" t="s">
        <v>200</v>
      </c>
      <c r="E73" s="6" t="s">
        <v>26</v>
      </c>
      <c r="F73" s="6">
        <v>1.0</v>
      </c>
      <c r="G73" s="6">
        <v>5.0</v>
      </c>
      <c r="H73" s="6">
        <v>2.0</v>
      </c>
      <c r="I73" s="6" t="s">
        <v>117</v>
      </c>
      <c r="J73" s="6">
        <v>46.9</v>
      </c>
      <c r="K73" s="6"/>
      <c r="L73" s="6" t="s">
        <v>23</v>
      </c>
      <c r="M73" s="6">
        <f t="shared" si="1"/>
        <v>7</v>
      </c>
      <c r="N73" s="6">
        <f>VLOOKUP($E73,'02 train 채점'!$F$8:$G$9, 2, false)</f>
        <v>65</v>
      </c>
      <c r="O73" s="6">
        <f>VLOOKUP($F73,'02 train 채점'!$F$18:$G$23, 2, true)</f>
        <v>40</v>
      </c>
      <c r="P73" s="6">
        <f>VLOOKUP($M73, '02 train 채점'!$F$26:$G$29, 2, true)</f>
        <v>20</v>
      </c>
      <c r="Q73" s="6">
        <f>N73*'02 train 채점'!$G$32+O73*'02 train 채점'!$G$34+P73*'02 train 채점'!$G$35</f>
        <v>53</v>
      </c>
      <c r="R73" s="6">
        <f>if($Q73&gt;'02 train 채점'!$G$37, 1, 0)</f>
        <v>1</v>
      </c>
    </row>
    <row r="74" ht="15.75" customHeight="1">
      <c r="A74" s="6">
        <v>73.0</v>
      </c>
      <c r="B74" s="6">
        <v>0.0</v>
      </c>
      <c r="C74" s="6">
        <v>2.0</v>
      </c>
      <c r="D74" s="6" t="s">
        <v>202</v>
      </c>
      <c r="E74" s="6" t="s">
        <v>21</v>
      </c>
      <c r="F74" s="6">
        <v>2.0</v>
      </c>
      <c r="G74" s="6">
        <v>0.0</v>
      </c>
      <c r="H74" s="6">
        <v>0.0</v>
      </c>
      <c r="I74" s="6" t="s">
        <v>203</v>
      </c>
      <c r="J74" s="6">
        <v>73.5</v>
      </c>
      <c r="K74" s="6"/>
      <c r="L74" s="6" t="s">
        <v>23</v>
      </c>
      <c r="M74" s="6">
        <f t="shared" si="1"/>
        <v>0</v>
      </c>
      <c r="N74" s="6">
        <f>VLOOKUP($E74,'02 train 채점'!$F$8:$G$9, 2, false)</f>
        <v>35</v>
      </c>
      <c r="O74" s="6">
        <f>VLOOKUP($F74,'02 train 채점'!$F$18:$G$23, 2, true)</f>
        <v>60</v>
      </c>
      <c r="P74" s="6">
        <f>VLOOKUP($M74, '02 train 채점'!$F$26:$G$29, 2, true)</f>
        <v>60</v>
      </c>
      <c r="Q74" s="6">
        <f>N74*'02 train 채점'!$G$32+O74*'02 train 채점'!$G$34+P74*'02 train 채점'!$G$35</f>
        <v>45</v>
      </c>
      <c r="R74" s="6">
        <f>if($Q74&gt;'02 train 채점'!$G$37, 1, 0)</f>
        <v>0</v>
      </c>
    </row>
    <row r="75" ht="15.75" customHeight="1">
      <c r="A75" s="6">
        <v>74.0</v>
      </c>
      <c r="B75" s="6">
        <v>0.0</v>
      </c>
      <c r="C75" s="6">
        <v>3.0</v>
      </c>
      <c r="D75" s="6" t="s">
        <v>204</v>
      </c>
      <c r="E75" s="6" t="s">
        <v>21</v>
      </c>
      <c r="F75" s="6">
        <v>2.0</v>
      </c>
      <c r="G75" s="6">
        <v>1.0</v>
      </c>
      <c r="H75" s="6">
        <v>0.0</v>
      </c>
      <c r="I75" s="6">
        <v>2680.0</v>
      </c>
      <c r="J75" s="6">
        <v>14.4542</v>
      </c>
      <c r="K75" s="6"/>
      <c r="L75" s="6" t="s">
        <v>31</v>
      </c>
      <c r="M75" s="6">
        <f t="shared" si="1"/>
        <v>1</v>
      </c>
      <c r="N75" s="6">
        <f>VLOOKUP($E75,'02 train 채점'!$F$8:$G$9, 2, false)</f>
        <v>35</v>
      </c>
      <c r="O75" s="6">
        <f>VLOOKUP($F75,'02 train 채점'!$F$18:$G$23, 2, true)</f>
        <v>60</v>
      </c>
      <c r="P75" s="6">
        <f>VLOOKUP($M75, '02 train 채점'!$F$26:$G$29, 2, true)</f>
        <v>70</v>
      </c>
      <c r="Q75" s="6">
        <f>N75*'02 train 채점'!$G$32+O75*'02 train 채점'!$G$34+P75*'02 train 채점'!$G$35</f>
        <v>46</v>
      </c>
      <c r="R75" s="6">
        <f>if($Q75&gt;'02 train 채점'!$G$37, 1, 0)</f>
        <v>0</v>
      </c>
    </row>
    <row r="76" ht="15.75" customHeight="1">
      <c r="A76" s="6">
        <v>75.0</v>
      </c>
      <c r="B76" s="6">
        <v>1.0</v>
      </c>
      <c r="C76" s="6">
        <v>3.0</v>
      </c>
      <c r="D76" s="6" t="s">
        <v>207</v>
      </c>
      <c r="E76" s="6" t="s">
        <v>21</v>
      </c>
      <c r="F76" s="6">
        <v>3.0</v>
      </c>
      <c r="G76" s="6">
        <v>0.0</v>
      </c>
      <c r="H76" s="6">
        <v>0.0</v>
      </c>
      <c r="I76" s="6">
        <v>1601.0</v>
      </c>
      <c r="J76" s="6">
        <v>56.4958</v>
      </c>
      <c r="K76" s="6"/>
      <c r="L76" s="6" t="s">
        <v>23</v>
      </c>
      <c r="M76" s="6">
        <f t="shared" si="1"/>
        <v>0</v>
      </c>
      <c r="N76" s="6">
        <f>VLOOKUP($E76,'02 train 채점'!$F$8:$G$9, 2, false)</f>
        <v>35</v>
      </c>
      <c r="O76" s="6">
        <f>VLOOKUP($F76,'02 train 채점'!$F$18:$G$23, 2, true)</f>
        <v>70</v>
      </c>
      <c r="P76" s="6">
        <f>VLOOKUP($M76, '02 train 채점'!$F$26:$G$29, 2, true)</f>
        <v>60</v>
      </c>
      <c r="Q76" s="6">
        <f>N76*'02 train 채점'!$G$32+O76*'02 train 채점'!$G$34+P76*'02 train 채점'!$G$35</f>
        <v>48</v>
      </c>
      <c r="R76" s="6">
        <f>if($Q76&gt;'02 train 채점'!$G$37, 1, 0)</f>
        <v>0</v>
      </c>
    </row>
    <row r="77" ht="15.75" customHeight="1">
      <c r="A77" s="6">
        <v>76.0</v>
      </c>
      <c r="B77" s="6">
        <v>0.0</v>
      </c>
      <c r="C77" s="6">
        <v>3.0</v>
      </c>
      <c r="D77" s="6" t="s">
        <v>209</v>
      </c>
      <c r="E77" s="6" t="s">
        <v>21</v>
      </c>
      <c r="F77" s="6">
        <v>2.0</v>
      </c>
      <c r="G77" s="6">
        <v>0.0</v>
      </c>
      <c r="H77" s="6">
        <v>0.0</v>
      </c>
      <c r="I77" s="6">
        <v>348123.0</v>
      </c>
      <c r="J77" s="6">
        <v>7.65</v>
      </c>
      <c r="K77" s="6" t="s">
        <v>210</v>
      </c>
      <c r="L77" s="6" t="s">
        <v>23</v>
      </c>
      <c r="M77" s="6">
        <f t="shared" si="1"/>
        <v>0</v>
      </c>
      <c r="N77" s="6">
        <f>VLOOKUP($E77,'02 train 채점'!$F$8:$G$9, 2, false)</f>
        <v>35</v>
      </c>
      <c r="O77" s="6">
        <f>VLOOKUP($F77,'02 train 채점'!$F$18:$G$23, 2, true)</f>
        <v>60</v>
      </c>
      <c r="P77" s="6">
        <f>VLOOKUP($M77, '02 train 채점'!$F$26:$G$29, 2, true)</f>
        <v>60</v>
      </c>
      <c r="Q77" s="6">
        <f>N77*'02 train 채점'!$G$32+O77*'02 train 채점'!$G$34+P77*'02 train 채점'!$G$35</f>
        <v>45</v>
      </c>
      <c r="R77" s="6">
        <f>if($Q77&gt;'02 train 채점'!$G$37, 1, 0)</f>
        <v>0</v>
      </c>
    </row>
    <row r="78" ht="15.75" customHeight="1">
      <c r="A78" s="6">
        <v>77.0</v>
      </c>
      <c r="B78" s="6">
        <v>0.0</v>
      </c>
      <c r="C78" s="6">
        <v>3.0</v>
      </c>
      <c r="D78" s="6" t="s">
        <v>212</v>
      </c>
      <c r="E78" s="6" t="s">
        <v>21</v>
      </c>
      <c r="F78" s="6">
        <v>2.0</v>
      </c>
      <c r="G78" s="6">
        <v>0.0</v>
      </c>
      <c r="H78" s="6">
        <v>0.0</v>
      </c>
      <c r="I78" s="6">
        <v>349208.0</v>
      </c>
      <c r="J78" s="6">
        <v>7.8958</v>
      </c>
      <c r="K78" s="6"/>
      <c r="L78" s="6" t="s">
        <v>23</v>
      </c>
      <c r="M78" s="6">
        <f t="shared" si="1"/>
        <v>0</v>
      </c>
      <c r="N78" s="6">
        <f>VLOOKUP($E78,'02 train 채점'!$F$8:$G$9, 2, false)</f>
        <v>35</v>
      </c>
      <c r="O78" s="6">
        <f>VLOOKUP($F78,'02 train 채점'!$F$18:$G$23, 2, true)</f>
        <v>60</v>
      </c>
      <c r="P78" s="6">
        <f>VLOOKUP($M78, '02 train 채점'!$F$26:$G$29, 2, true)</f>
        <v>60</v>
      </c>
      <c r="Q78" s="6">
        <f>N78*'02 train 채점'!$G$32+O78*'02 train 채점'!$G$34+P78*'02 train 채점'!$G$35</f>
        <v>45</v>
      </c>
      <c r="R78" s="6">
        <f>if($Q78&gt;'02 train 채점'!$G$37, 1, 0)</f>
        <v>0</v>
      </c>
    </row>
    <row r="79" ht="15.75" customHeight="1">
      <c r="A79" s="6">
        <v>78.0</v>
      </c>
      <c r="B79" s="6">
        <v>0.0</v>
      </c>
      <c r="C79" s="6">
        <v>3.0</v>
      </c>
      <c r="D79" s="6" t="s">
        <v>214</v>
      </c>
      <c r="E79" s="6" t="s">
        <v>21</v>
      </c>
      <c r="F79" s="6">
        <v>2.0</v>
      </c>
      <c r="G79" s="6">
        <v>0.0</v>
      </c>
      <c r="H79" s="6">
        <v>0.0</v>
      </c>
      <c r="I79" s="6">
        <v>374746.0</v>
      </c>
      <c r="J79" s="6">
        <v>8.05</v>
      </c>
      <c r="K79" s="6"/>
      <c r="L79" s="6" t="s">
        <v>23</v>
      </c>
      <c r="M79" s="6">
        <f t="shared" si="1"/>
        <v>0</v>
      </c>
      <c r="N79" s="6">
        <f>VLOOKUP($E79,'02 train 채점'!$F$8:$G$9, 2, false)</f>
        <v>35</v>
      </c>
      <c r="O79" s="6">
        <f>VLOOKUP($F79,'02 train 채점'!$F$18:$G$23, 2, true)</f>
        <v>60</v>
      </c>
      <c r="P79" s="6">
        <f>VLOOKUP($M79, '02 train 채점'!$F$26:$G$29, 2, true)</f>
        <v>60</v>
      </c>
      <c r="Q79" s="6">
        <f>N79*'02 train 채점'!$G$32+O79*'02 train 채점'!$G$34+P79*'02 train 채점'!$G$35</f>
        <v>45</v>
      </c>
      <c r="R79" s="6">
        <f>if($Q79&gt;'02 train 채점'!$G$37, 1, 0)</f>
        <v>0</v>
      </c>
    </row>
    <row r="80" ht="15.75" customHeight="1">
      <c r="A80" s="6">
        <v>79.0</v>
      </c>
      <c r="B80" s="6">
        <v>1.0</v>
      </c>
      <c r="C80" s="6">
        <v>2.0</v>
      </c>
      <c r="D80" s="6" t="s">
        <v>216</v>
      </c>
      <c r="E80" s="6" t="s">
        <v>21</v>
      </c>
      <c r="F80" s="6">
        <v>0.0</v>
      </c>
      <c r="G80" s="6">
        <v>0.0</v>
      </c>
      <c r="H80" s="6">
        <v>2.0</v>
      </c>
      <c r="I80" s="6">
        <v>248738.0</v>
      </c>
      <c r="J80" s="6">
        <v>29.0</v>
      </c>
      <c r="K80" s="6"/>
      <c r="L80" s="6" t="s">
        <v>23</v>
      </c>
      <c r="M80" s="6">
        <f t="shared" si="1"/>
        <v>2</v>
      </c>
      <c r="N80" s="6">
        <f>VLOOKUP($E80,'02 train 채점'!$F$8:$G$9, 2, false)</f>
        <v>35</v>
      </c>
      <c r="O80" s="6">
        <f>VLOOKUP($F80,'02 train 채점'!$F$18:$G$23, 2, true)</f>
        <v>80</v>
      </c>
      <c r="P80" s="6">
        <f>VLOOKUP($M80, '02 train 채점'!$F$26:$G$29, 2, true)</f>
        <v>50</v>
      </c>
      <c r="Q80" s="6">
        <f>N80*'02 train 채점'!$G$32+O80*'02 train 채점'!$G$34+P80*'02 train 채점'!$G$35</f>
        <v>50</v>
      </c>
      <c r="R80" s="6">
        <f>if($Q80&gt;'02 train 채점'!$G$37, 1, 0)</f>
        <v>0</v>
      </c>
    </row>
    <row r="81" ht="15.75" customHeight="1">
      <c r="A81" s="6">
        <v>80.0</v>
      </c>
      <c r="B81" s="6">
        <v>1.0</v>
      </c>
      <c r="C81" s="6">
        <v>3.0</v>
      </c>
      <c r="D81" s="6" t="s">
        <v>217</v>
      </c>
      <c r="E81" s="6" t="s">
        <v>26</v>
      </c>
      <c r="F81" s="6">
        <v>3.0</v>
      </c>
      <c r="G81" s="6">
        <v>0.0</v>
      </c>
      <c r="H81" s="6">
        <v>0.0</v>
      </c>
      <c r="I81" s="6">
        <v>364516.0</v>
      </c>
      <c r="J81" s="6">
        <v>12.475</v>
      </c>
      <c r="K81" s="6"/>
      <c r="L81" s="6" t="s">
        <v>23</v>
      </c>
      <c r="M81" s="6">
        <f t="shared" si="1"/>
        <v>0</v>
      </c>
      <c r="N81" s="6">
        <f>VLOOKUP($E81,'02 train 채점'!$F$8:$G$9, 2, false)</f>
        <v>65</v>
      </c>
      <c r="O81" s="6">
        <f>VLOOKUP($F81,'02 train 채점'!$F$18:$G$23, 2, true)</f>
        <v>70</v>
      </c>
      <c r="P81" s="6">
        <f>VLOOKUP($M81, '02 train 채점'!$F$26:$G$29, 2, true)</f>
        <v>60</v>
      </c>
      <c r="Q81" s="6">
        <f>N81*'02 train 채점'!$G$32+O81*'02 train 채점'!$G$34+P81*'02 train 채점'!$G$35</f>
        <v>66</v>
      </c>
      <c r="R81" s="6">
        <f>if($Q81&gt;'02 train 채점'!$G$37, 1, 0)</f>
        <v>1</v>
      </c>
    </row>
    <row r="82" ht="15.75" customHeight="1">
      <c r="A82" s="6">
        <v>81.0</v>
      </c>
      <c r="B82" s="6">
        <v>0.0</v>
      </c>
      <c r="C82" s="6">
        <v>3.0</v>
      </c>
      <c r="D82" s="6" t="s">
        <v>219</v>
      </c>
      <c r="E82" s="6" t="s">
        <v>21</v>
      </c>
      <c r="F82" s="6">
        <v>2.0</v>
      </c>
      <c r="G82" s="6">
        <v>0.0</v>
      </c>
      <c r="H82" s="6">
        <v>0.0</v>
      </c>
      <c r="I82" s="6">
        <v>345767.0</v>
      </c>
      <c r="J82" s="6">
        <v>9.0</v>
      </c>
      <c r="K82" s="6"/>
      <c r="L82" s="6" t="s">
        <v>23</v>
      </c>
      <c r="M82" s="6">
        <f t="shared" si="1"/>
        <v>0</v>
      </c>
      <c r="N82" s="6">
        <f>VLOOKUP($E82,'02 train 채점'!$F$8:$G$9, 2, false)</f>
        <v>35</v>
      </c>
      <c r="O82" s="6">
        <f>VLOOKUP($F82,'02 train 채점'!$F$18:$G$23, 2, true)</f>
        <v>60</v>
      </c>
      <c r="P82" s="6">
        <f>VLOOKUP($M82, '02 train 채점'!$F$26:$G$29, 2, true)</f>
        <v>60</v>
      </c>
      <c r="Q82" s="6">
        <f>N82*'02 train 채점'!$G$32+O82*'02 train 채점'!$G$34+P82*'02 train 채점'!$G$35</f>
        <v>45</v>
      </c>
      <c r="R82" s="6">
        <f>if($Q82&gt;'02 train 채점'!$G$37, 1, 0)</f>
        <v>0</v>
      </c>
    </row>
    <row r="83" ht="15.75" customHeight="1">
      <c r="A83" s="6">
        <v>82.0</v>
      </c>
      <c r="B83" s="6">
        <v>1.0</v>
      </c>
      <c r="C83" s="6">
        <v>3.0</v>
      </c>
      <c r="D83" s="6" t="s">
        <v>221</v>
      </c>
      <c r="E83" s="6" t="s">
        <v>21</v>
      </c>
      <c r="F83" s="6">
        <v>2.0</v>
      </c>
      <c r="G83" s="6">
        <v>0.0</v>
      </c>
      <c r="H83" s="6">
        <v>0.0</v>
      </c>
      <c r="I83" s="6">
        <v>345779.0</v>
      </c>
      <c r="J83" s="6">
        <v>9.5</v>
      </c>
      <c r="K83" s="6"/>
      <c r="L83" s="6" t="s">
        <v>23</v>
      </c>
      <c r="M83" s="6">
        <f t="shared" si="1"/>
        <v>0</v>
      </c>
      <c r="N83" s="6">
        <f>VLOOKUP($E83,'02 train 채점'!$F$8:$G$9, 2, false)</f>
        <v>35</v>
      </c>
      <c r="O83" s="6">
        <f>VLOOKUP($F83,'02 train 채점'!$F$18:$G$23, 2, true)</f>
        <v>60</v>
      </c>
      <c r="P83" s="6">
        <f>VLOOKUP($M83, '02 train 채점'!$F$26:$G$29, 2, true)</f>
        <v>60</v>
      </c>
      <c r="Q83" s="6">
        <f>N83*'02 train 채점'!$G$32+O83*'02 train 채점'!$G$34+P83*'02 train 채점'!$G$35</f>
        <v>45</v>
      </c>
      <c r="R83" s="6">
        <f>if($Q83&gt;'02 train 채점'!$G$37, 1, 0)</f>
        <v>0</v>
      </c>
    </row>
    <row r="84" ht="15.75" customHeight="1">
      <c r="A84" s="6">
        <v>83.0</v>
      </c>
      <c r="B84" s="6">
        <v>1.0</v>
      </c>
      <c r="C84" s="6">
        <v>3.0</v>
      </c>
      <c r="D84" s="6" t="s">
        <v>223</v>
      </c>
      <c r="E84" s="6" t="s">
        <v>26</v>
      </c>
      <c r="F84" s="6">
        <v>2.0</v>
      </c>
      <c r="G84" s="6">
        <v>0.0</v>
      </c>
      <c r="H84" s="6">
        <v>0.0</v>
      </c>
      <c r="I84" s="6">
        <v>330932.0</v>
      </c>
      <c r="J84" s="6">
        <v>7.7875</v>
      </c>
      <c r="K84" s="6"/>
      <c r="L84" s="6" t="s">
        <v>27</v>
      </c>
      <c r="M84" s="6">
        <f t="shared" si="1"/>
        <v>0</v>
      </c>
      <c r="N84" s="6">
        <f>VLOOKUP($E84,'02 train 채점'!$F$8:$G$9, 2, false)</f>
        <v>65</v>
      </c>
      <c r="O84" s="6">
        <f>VLOOKUP($F84,'02 train 채점'!$F$18:$G$23, 2, true)</f>
        <v>60</v>
      </c>
      <c r="P84" s="6">
        <f>VLOOKUP($M84, '02 train 채점'!$F$26:$G$29, 2, true)</f>
        <v>60</v>
      </c>
      <c r="Q84" s="6">
        <f>N84*'02 train 채점'!$G$32+O84*'02 train 채점'!$G$34+P84*'02 train 채점'!$G$35</f>
        <v>63</v>
      </c>
      <c r="R84" s="6">
        <f>if($Q84&gt;'02 train 채점'!$G$37, 1, 0)</f>
        <v>1</v>
      </c>
    </row>
    <row r="85" ht="15.75" customHeight="1">
      <c r="A85" s="6">
        <v>84.0</v>
      </c>
      <c r="B85" s="6">
        <v>0.0</v>
      </c>
      <c r="C85" s="6">
        <v>1.0</v>
      </c>
      <c r="D85" s="6" t="s">
        <v>225</v>
      </c>
      <c r="E85" s="6" t="s">
        <v>21</v>
      </c>
      <c r="F85" s="6">
        <v>2.0</v>
      </c>
      <c r="G85" s="6">
        <v>0.0</v>
      </c>
      <c r="H85" s="6">
        <v>0.0</v>
      </c>
      <c r="I85" s="6">
        <v>113059.0</v>
      </c>
      <c r="J85" s="6">
        <v>47.1</v>
      </c>
      <c r="K85" s="6"/>
      <c r="L85" s="6" t="s">
        <v>23</v>
      </c>
      <c r="M85" s="6">
        <f t="shared" si="1"/>
        <v>0</v>
      </c>
      <c r="N85" s="6">
        <f>VLOOKUP($E85,'02 train 채점'!$F$8:$G$9, 2, false)</f>
        <v>35</v>
      </c>
      <c r="O85" s="6">
        <f>VLOOKUP($F85,'02 train 채점'!$F$18:$G$23, 2, true)</f>
        <v>60</v>
      </c>
      <c r="P85" s="6">
        <f>VLOOKUP($M85, '02 train 채점'!$F$26:$G$29, 2, true)</f>
        <v>60</v>
      </c>
      <c r="Q85" s="6">
        <f>N85*'02 train 채점'!$G$32+O85*'02 train 채점'!$G$34+P85*'02 train 채점'!$G$35</f>
        <v>45</v>
      </c>
      <c r="R85" s="6">
        <f>if($Q85&gt;'02 train 채점'!$G$37, 1, 0)</f>
        <v>0</v>
      </c>
    </row>
    <row r="86" ht="15.75" customHeight="1">
      <c r="A86" s="6">
        <v>85.0</v>
      </c>
      <c r="B86" s="6">
        <v>1.0</v>
      </c>
      <c r="C86" s="6">
        <v>2.0</v>
      </c>
      <c r="D86" s="6" t="s">
        <v>226</v>
      </c>
      <c r="E86" s="6" t="s">
        <v>26</v>
      </c>
      <c r="F86" s="6">
        <v>1.0</v>
      </c>
      <c r="G86" s="6">
        <v>0.0</v>
      </c>
      <c r="H86" s="6">
        <v>0.0</v>
      </c>
      <c r="I86" s="6" t="s">
        <v>227</v>
      </c>
      <c r="J86" s="6">
        <v>10.5</v>
      </c>
      <c r="K86" s="6"/>
      <c r="L86" s="6" t="s">
        <v>23</v>
      </c>
      <c r="M86" s="6">
        <f t="shared" si="1"/>
        <v>0</v>
      </c>
      <c r="N86" s="6">
        <f>VLOOKUP($E86,'02 train 채점'!$F$8:$G$9, 2, false)</f>
        <v>65</v>
      </c>
      <c r="O86" s="6">
        <f>VLOOKUP($F86,'02 train 채점'!$F$18:$G$23, 2, true)</f>
        <v>40</v>
      </c>
      <c r="P86" s="6">
        <f>VLOOKUP($M86, '02 train 채점'!$F$26:$G$29, 2, true)</f>
        <v>60</v>
      </c>
      <c r="Q86" s="6">
        <f>N86*'02 train 채점'!$G$32+O86*'02 train 채점'!$G$34+P86*'02 train 채점'!$G$35</f>
        <v>57</v>
      </c>
      <c r="R86" s="6">
        <f>if($Q86&gt;'02 train 채점'!$G$37, 1, 0)</f>
        <v>1</v>
      </c>
    </row>
    <row r="87" ht="15.75" customHeight="1">
      <c r="A87" s="6">
        <v>86.0</v>
      </c>
      <c r="B87" s="6">
        <v>1.0</v>
      </c>
      <c r="C87" s="6">
        <v>3.0</v>
      </c>
      <c r="D87" s="6" t="s">
        <v>229</v>
      </c>
      <c r="E87" s="6" t="s">
        <v>26</v>
      </c>
      <c r="F87" s="6">
        <v>3.0</v>
      </c>
      <c r="G87" s="6">
        <v>3.0</v>
      </c>
      <c r="H87" s="6">
        <v>0.0</v>
      </c>
      <c r="I87" s="6">
        <v>3101278.0</v>
      </c>
      <c r="J87" s="6">
        <v>15.85</v>
      </c>
      <c r="K87" s="6"/>
      <c r="L87" s="6" t="s">
        <v>23</v>
      </c>
      <c r="M87" s="6">
        <f t="shared" si="1"/>
        <v>3</v>
      </c>
      <c r="N87" s="6">
        <f>VLOOKUP($E87,'02 train 채점'!$F$8:$G$9, 2, false)</f>
        <v>65</v>
      </c>
      <c r="O87" s="6">
        <f>VLOOKUP($F87,'02 train 채점'!$F$18:$G$23, 2, true)</f>
        <v>70</v>
      </c>
      <c r="P87" s="6">
        <f>VLOOKUP($M87, '02 train 채점'!$F$26:$G$29, 2, true)</f>
        <v>20</v>
      </c>
      <c r="Q87" s="6">
        <f>N87*'02 train 채점'!$G$32+O87*'02 train 채점'!$G$34+P87*'02 train 채점'!$G$35</f>
        <v>62</v>
      </c>
      <c r="R87" s="6">
        <f>if($Q87&gt;'02 train 채점'!$G$37, 1, 0)</f>
        <v>1</v>
      </c>
    </row>
    <row r="88" ht="15.75" customHeight="1">
      <c r="A88" s="6">
        <v>87.0</v>
      </c>
      <c r="B88" s="6">
        <v>0.0</v>
      </c>
      <c r="C88" s="6">
        <v>3.0</v>
      </c>
      <c r="D88" s="6" t="s">
        <v>231</v>
      </c>
      <c r="E88" s="6" t="s">
        <v>21</v>
      </c>
      <c r="F88" s="6">
        <v>1.0</v>
      </c>
      <c r="G88" s="6">
        <v>1.0</v>
      </c>
      <c r="H88" s="6">
        <v>3.0</v>
      </c>
      <c r="I88" s="6" t="s">
        <v>232</v>
      </c>
      <c r="J88" s="6">
        <v>34.375</v>
      </c>
      <c r="K88" s="6"/>
      <c r="L88" s="6" t="s">
        <v>23</v>
      </c>
      <c r="M88" s="6">
        <f t="shared" si="1"/>
        <v>4</v>
      </c>
      <c r="N88" s="6">
        <f>VLOOKUP($E88,'02 train 채점'!$F$8:$G$9, 2, false)</f>
        <v>35</v>
      </c>
      <c r="O88" s="6">
        <f>VLOOKUP($F88,'02 train 채점'!$F$18:$G$23, 2, true)</f>
        <v>40</v>
      </c>
      <c r="P88" s="6">
        <f>VLOOKUP($M88, '02 train 채점'!$F$26:$G$29, 2, true)</f>
        <v>20</v>
      </c>
      <c r="Q88" s="6">
        <f>N88*'02 train 채점'!$G$32+O88*'02 train 채점'!$G$34+P88*'02 train 채점'!$G$35</f>
        <v>35</v>
      </c>
      <c r="R88" s="6">
        <f>if($Q88&gt;'02 train 채점'!$G$37, 1, 0)</f>
        <v>0</v>
      </c>
    </row>
    <row r="89" ht="15.75" customHeight="1">
      <c r="A89" s="6">
        <v>88.0</v>
      </c>
      <c r="B89" s="6">
        <v>0.0</v>
      </c>
      <c r="C89" s="6">
        <v>3.0</v>
      </c>
      <c r="D89" s="6" t="s">
        <v>233</v>
      </c>
      <c r="E89" s="6" t="s">
        <v>21</v>
      </c>
      <c r="F89" s="6">
        <v>2.0</v>
      </c>
      <c r="G89" s="6">
        <v>0.0</v>
      </c>
      <c r="H89" s="6">
        <v>0.0</v>
      </c>
      <c r="I89" s="6" t="s">
        <v>234</v>
      </c>
      <c r="J89" s="6">
        <v>8.05</v>
      </c>
      <c r="K89" s="6"/>
      <c r="L89" s="6" t="s">
        <v>23</v>
      </c>
      <c r="M89" s="6">
        <f t="shared" si="1"/>
        <v>0</v>
      </c>
      <c r="N89" s="6">
        <f>VLOOKUP($E89,'02 train 채점'!$F$8:$G$9, 2, false)</f>
        <v>35</v>
      </c>
      <c r="O89" s="6">
        <f>VLOOKUP($F89,'02 train 채점'!$F$18:$G$23, 2, true)</f>
        <v>60</v>
      </c>
      <c r="P89" s="6">
        <f>VLOOKUP($M89, '02 train 채점'!$F$26:$G$29, 2, true)</f>
        <v>60</v>
      </c>
      <c r="Q89" s="6">
        <f>N89*'02 train 채점'!$G$32+O89*'02 train 채점'!$G$34+P89*'02 train 채점'!$G$35</f>
        <v>45</v>
      </c>
      <c r="R89" s="6">
        <f>if($Q89&gt;'02 train 채점'!$G$37, 1, 0)</f>
        <v>0</v>
      </c>
    </row>
    <row r="90" ht="15.75" customHeight="1">
      <c r="A90" s="6">
        <v>89.0</v>
      </c>
      <c r="B90" s="6">
        <v>1.0</v>
      </c>
      <c r="C90" s="6">
        <v>1.0</v>
      </c>
      <c r="D90" s="6" t="s">
        <v>237</v>
      </c>
      <c r="E90" s="6" t="s">
        <v>26</v>
      </c>
      <c r="F90" s="6">
        <v>2.0</v>
      </c>
      <c r="G90" s="6">
        <v>3.0</v>
      </c>
      <c r="H90" s="6">
        <v>2.0</v>
      </c>
      <c r="I90" s="6">
        <v>19950.0</v>
      </c>
      <c r="J90" s="6">
        <v>263.0</v>
      </c>
      <c r="K90" s="6" t="s">
        <v>54</v>
      </c>
      <c r="L90" s="6" t="s">
        <v>23</v>
      </c>
      <c r="M90" s="6">
        <f t="shared" si="1"/>
        <v>5</v>
      </c>
      <c r="N90" s="6">
        <f>VLOOKUP($E90,'02 train 채점'!$F$8:$G$9, 2, false)</f>
        <v>65</v>
      </c>
      <c r="O90" s="6">
        <f>VLOOKUP($F90,'02 train 채점'!$F$18:$G$23, 2, true)</f>
        <v>60</v>
      </c>
      <c r="P90" s="6">
        <f>VLOOKUP($M90, '02 train 채점'!$F$26:$G$29, 2, true)</f>
        <v>20</v>
      </c>
      <c r="Q90" s="6">
        <f>N90*'02 train 채점'!$G$32+O90*'02 train 채점'!$G$34+P90*'02 train 채점'!$G$35</f>
        <v>59</v>
      </c>
      <c r="R90" s="6">
        <f>if($Q90&gt;'02 train 채점'!$G$37, 1, 0)</f>
        <v>1</v>
      </c>
    </row>
    <row r="91" ht="15.75" customHeight="1">
      <c r="A91" s="6">
        <v>90.0</v>
      </c>
      <c r="B91" s="6">
        <v>0.0</v>
      </c>
      <c r="C91" s="6">
        <v>3.0</v>
      </c>
      <c r="D91" s="6" t="s">
        <v>239</v>
      </c>
      <c r="E91" s="6" t="s">
        <v>21</v>
      </c>
      <c r="F91" s="6">
        <v>2.0</v>
      </c>
      <c r="G91" s="6">
        <v>0.0</v>
      </c>
      <c r="H91" s="6">
        <v>0.0</v>
      </c>
      <c r="I91" s="6">
        <v>343275.0</v>
      </c>
      <c r="J91" s="6">
        <v>8.05</v>
      </c>
      <c r="K91" s="6"/>
      <c r="L91" s="6" t="s">
        <v>23</v>
      </c>
      <c r="M91" s="6">
        <f t="shared" si="1"/>
        <v>0</v>
      </c>
      <c r="N91" s="6">
        <f>VLOOKUP($E91,'02 train 채점'!$F$8:$G$9, 2, false)</f>
        <v>35</v>
      </c>
      <c r="O91" s="6">
        <f>VLOOKUP($F91,'02 train 채점'!$F$18:$G$23, 2, true)</f>
        <v>60</v>
      </c>
      <c r="P91" s="6">
        <f>VLOOKUP($M91, '02 train 채점'!$F$26:$G$29, 2, true)</f>
        <v>60</v>
      </c>
      <c r="Q91" s="6">
        <f>N91*'02 train 채점'!$G$32+O91*'02 train 채점'!$G$34+P91*'02 train 채점'!$G$35</f>
        <v>45</v>
      </c>
      <c r="R91" s="6">
        <f>if($Q91&gt;'02 train 채점'!$G$37, 1, 0)</f>
        <v>0</v>
      </c>
    </row>
    <row r="92" ht="15.75" customHeight="1">
      <c r="A92" s="6">
        <v>91.0</v>
      </c>
      <c r="B92" s="6">
        <v>0.0</v>
      </c>
      <c r="C92" s="6">
        <v>3.0</v>
      </c>
      <c r="D92" s="6" t="s">
        <v>242</v>
      </c>
      <c r="E92" s="6" t="s">
        <v>21</v>
      </c>
      <c r="F92" s="6">
        <v>2.0</v>
      </c>
      <c r="G92" s="6">
        <v>0.0</v>
      </c>
      <c r="H92" s="6">
        <v>0.0</v>
      </c>
      <c r="I92" s="6">
        <v>343276.0</v>
      </c>
      <c r="J92" s="6">
        <v>8.05</v>
      </c>
      <c r="K92" s="6"/>
      <c r="L92" s="6" t="s">
        <v>23</v>
      </c>
      <c r="M92" s="6">
        <f t="shared" si="1"/>
        <v>0</v>
      </c>
      <c r="N92" s="6">
        <f>VLOOKUP($E92,'02 train 채점'!$F$8:$G$9, 2, false)</f>
        <v>35</v>
      </c>
      <c r="O92" s="6">
        <f>VLOOKUP($F92,'02 train 채점'!$F$18:$G$23, 2, true)</f>
        <v>60</v>
      </c>
      <c r="P92" s="6">
        <f>VLOOKUP($M92, '02 train 채점'!$F$26:$G$29, 2, true)</f>
        <v>60</v>
      </c>
      <c r="Q92" s="6">
        <f>N92*'02 train 채점'!$G$32+O92*'02 train 채점'!$G$34+P92*'02 train 채점'!$G$35</f>
        <v>45</v>
      </c>
      <c r="R92" s="6">
        <f>if($Q92&gt;'02 train 채점'!$G$37, 1, 0)</f>
        <v>0</v>
      </c>
    </row>
    <row r="93" ht="15.75" customHeight="1">
      <c r="A93" s="6">
        <v>92.0</v>
      </c>
      <c r="B93" s="6">
        <v>0.0</v>
      </c>
      <c r="C93" s="6">
        <v>3.0</v>
      </c>
      <c r="D93" s="6" t="s">
        <v>243</v>
      </c>
      <c r="E93" s="6" t="s">
        <v>21</v>
      </c>
      <c r="F93" s="6">
        <v>2.0</v>
      </c>
      <c r="G93" s="6">
        <v>0.0</v>
      </c>
      <c r="H93" s="6">
        <v>0.0</v>
      </c>
      <c r="I93" s="6">
        <v>347466.0</v>
      </c>
      <c r="J93" s="6">
        <v>7.8542</v>
      </c>
      <c r="K93" s="6"/>
      <c r="L93" s="6" t="s">
        <v>23</v>
      </c>
      <c r="M93" s="6">
        <f t="shared" si="1"/>
        <v>0</v>
      </c>
      <c r="N93" s="6">
        <f>VLOOKUP($E93,'02 train 채점'!$F$8:$G$9, 2, false)</f>
        <v>35</v>
      </c>
      <c r="O93" s="6">
        <f>VLOOKUP($F93,'02 train 채점'!$F$18:$G$23, 2, true)</f>
        <v>60</v>
      </c>
      <c r="P93" s="6">
        <f>VLOOKUP($M93, '02 train 채점'!$F$26:$G$29, 2, true)</f>
        <v>60</v>
      </c>
      <c r="Q93" s="6">
        <f>N93*'02 train 채점'!$G$32+O93*'02 train 채점'!$G$34+P93*'02 train 채점'!$G$35</f>
        <v>45</v>
      </c>
      <c r="R93" s="6">
        <f>if($Q93&gt;'02 train 채점'!$G$37, 1, 0)</f>
        <v>0</v>
      </c>
    </row>
    <row r="94" ht="15.75" customHeight="1">
      <c r="A94" s="6">
        <v>93.0</v>
      </c>
      <c r="B94" s="6">
        <v>0.0</v>
      </c>
      <c r="C94" s="6">
        <v>1.0</v>
      </c>
      <c r="D94" s="6" t="s">
        <v>245</v>
      </c>
      <c r="E94" s="6" t="s">
        <v>21</v>
      </c>
      <c r="F94" s="6">
        <v>4.0</v>
      </c>
      <c r="G94" s="6">
        <v>1.0</v>
      </c>
      <c r="H94" s="6">
        <v>0.0</v>
      </c>
      <c r="I94" s="6" t="s">
        <v>246</v>
      </c>
      <c r="J94" s="6">
        <v>61.175</v>
      </c>
      <c r="K94" s="6" t="s">
        <v>247</v>
      </c>
      <c r="L94" s="6" t="s">
        <v>23</v>
      </c>
      <c r="M94" s="6">
        <f t="shared" si="1"/>
        <v>1</v>
      </c>
      <c r="N94" s="6">
        <f>VLOOKUP($E94,'02 train 채점'!$F$8:$G$9, 2, false)</f>
        <v>35</v>
      </c>
      <c r="O94" s="6">
        <f>VLOOKUP($F94,'02 train 채점'!$F$18:$G$23, 2, true)</f>
        <v>40</v>
      </c>
      <c r="P94" s="6">
        <f>VLOOKUP($M94, '02 train 채점'!$F$26:$G$29, 2, true)</f>
        <v>70</v>
      </c>
      <c r="Q94" s="6">
        <f>N94*'02 train 채점'!$G$32+O94*'02 train 채점'!$G$34+P94*'02 train 채점'!$G$35</f>
        <v>40</v>
      </c>
      <c r="R94" s="6">
        <f>if($Q94&gt;'02 train 채점'!$G$37, 1, 0)</f>
        <v>0</v>
      </c>
    </row>
    <row r="95" ht="15.75" customHeight="1">
      <c r="A95" s="6">
        <v>94.0</v>
      </c>
      <c r="B95" s="6">
        <v>0.0</v>
      </c>
      <c r="C95" s="6">
        <v>3.0</v>
      </c>
      <c r="D95" s="6" t="s">
        <v>250</v>
      </c>
      <c r="E95" s="6" t="s">
        <v>21</v>
      </c>
      <c r="F95" s="6">
        <v>2.0</v>
      </c>
      <c r="G95" s="6">
        <v>1.0</v>
      </c>
      <c r="H95" s="6">
        <v>2.0</v>
      </c>
      <c r="I95" s="6" t="s">
        <v>251</v>
      </c>
      <c r="J95" s="6">
        <v>20.575</v>
      </c>
      <c r="K95" s="6"/>
      <c r="L95" s="6" t="s">
        <v>23</v>
      </c>
      <c r="M95" s="6">
        <f t="shared" si="1"/>
        <v>3</v>
      </c>
      <c r="N95" s="6">
        <f>VLOOKUP($E95,'02 train 채점'!$F$8:$G$9, 2, false)</f>
        <v>35</v>
      </c>
      <c r="O95" s="6">
        <f>VLOOKUP($F95,'02 train 채점'!$F$18:$G$23, 2, true)</f>
        <v>60</v>
      </c>
      <c r="P95" s="6">
        <f>VLOOKUP($M95, '02 train 채점'!$F$26:$G$29, 2, true)</f>
        <v>20</v>
      </c>
      <c r="Q95" s="6">
        <f>N95*'02 train 채점'!$G$32+O95*'02 train 채점'!$G$34+P95*'02 train 채점'!$G$35</f>
        <v>41</v>
      </c>
      <c r="R95" s="6">
        <f>if($Q95&gt;'02 train 채점'!$G$37, 1, 0)</f>
        <v>0</v>
      </c>
    </row>
    <row r="96" ht="15.75" customHeight="1">
      <c r="A96" s="6">
        <v>95.0</v>
      </c>
      <c r="B96" s="6">
        <v>0.0</v>
      </c>
      <c r="C96" s="6">
        <v>3.0</v>
      </c>
      <c r="D96" s="6" t="s">
        <v>253</v>
      </c>
      <c r="E96" s="6" t="s">
        <v>21</v>
      </c>
      <c r="F96" s="6">
        <v>5.0</v>
      </c>
      <c r="G96" s="6">
        <v>0.0</v>
      </c>
      <c r="H96" s="6">
        <v>0.0</v>
      </c>
      <c r="I96" s="6">
        <v>364500.0</v>
      </c>
      <c r="J96" s="6">
        <v>7.25</v>
      </c>
      <c r="K96" s="6"/>
      <c r="L96" s="6" t="s">
        <v>23</v>
      </c>
      <c r="M96" s="6">
        <f t="shared" si="1"/>
        <v>0</v>
      </c>
      <c r="N96" s="6">
        <f>VLOOKUP($E96,'02 train 채점'!$F$8:$G$9, 2, false)</f>
        <v>35</v>
      </c>
      <c r="O96" s="6">
        <f>VLOOKUP($F96,'02 train 채점'!$F$18:$G$23, 2, true)</f>
        <v>40</v>
      </c>
      <c r="P96" s="6">
        <f>VLOOKUP($M96, '02 train 채점'!$F$26:$G$29, 2, true)</f>
        <v>60</v>
      </c>
      <c r="Q96" s="6">
        <f>N96*'02 train 채점'!$G$32+O96*'02 train 채점'!$G$34+P96*'02 train 채점'!$G$35</f>
        <v>39</v>
      </c>
      <c r="R96" s="6">
        <f>if($Q96&gt;'02 train 채점'!$G$37, 1, 0)</f>
        <v>0</v>
      </c>
    </row>
    <row r="97" ht="15.75" customHeight="1">
      <c r="A97" s="6">
        <v>96.0</v>
      </c>
      <c r="B97" s="6">
        <v>0.0</v>
      </c>
      <c r="C97" s="6">
        <v>3.0</v>
      </c>
      <c r="D97" s="6" t="s">
        <v>255</v>
      </c>
      <c r="E97" s="6" t="s">
        <v>21</v>
      </c>
      <c r="F97" s="6">
        <v>2.0</v>
      </c>
      <c r="G97" s="6">
        <v>0.0</v>
      </c>
      <c r="H97" s="6">
        <v>0.0</v>
      </c>
      <c r="I97" s="6">
        <v>374910.0</v>
      </c>
      <c r="J97" s="6">
        <v>8.05</v>
      </c>
      <c r="K97" s="6"/>
      <c r="L97" s="6" t="s">
        <v>23</v>
      </c>
      <c r="M97" s="6">
        <f t="shared" si="1"/>
        <v>0</v>
      </c>
      <c r="N97" s="6">
        <f>VLOOKUP($E97,'02 train 채점'!$F$8:$G$9, 2, false)</f>
        <v>35</v>
      </c>
      <c r="O97" s="6">
        <f>VLOOKUP($F97,'02 train 채점'!$F$18:$G$23, 2, true)</f>
        <v>60</v>
      </c>
      <c r="P97" s="6">
        <f>VLOOKUP($M97, '02 train 채점'!$F$26:$G$29, 2, true)</f>
        <v>60</v>
      </c>
      <c r="Q97" s="6">
        <f>N97*'02 train 채점'!$G$32+O97*'02 train 채점'!$G$34+P97*'02 train 채점'!$G$35</f>
        <v>45</v>
      </c>
      <c r="R97" s="6">
        <f>if($Q97&gt;'02 train 채점'!$G$37, 1, 0)</f>
        <v>0</v>
      </c>
    </row>
    <row r="98" ht="15.75" customHeight="1">
      <c r="A98" s="6">
        <v>97.0</v>
      </c>
      <c r="B98" s="6">
        <v>0.0</v>
      </c>
      <c r="C98" s="6">
        <v>1.0</v>
      </c>
      <c r="D98" s="6" t="s">
        <v>256</v>
      </c>
      <c r="E98" s="6" t="s">
        <v>21</v>
      </c>
      <c r="F98" s="6">
        <v>5.0</v>
      </c>
      <c r="G98" s="6">
        <v>0.0</v>
      </c>
      <c r="H98" s="6">
        <v>0.0</v>
      </c>
      <c r="I98" s="6" t="s">
        <v>257</v>
      </c>
      <c r="J98" s="6">
        <v>34.6542</v>
      </c>
      <c r="K98" s="6" t="s">
        <v>258</v>
      </c>
      <c r="L98" s="6" t="s">
        <v>31</v>
      </c>
      <c r="M98" s="6">
        <f t="shared" si="1"/>
        <v>0</v>
      </c>
      <c r="N98" s="6">
        <f>VLOOKUP($E98,'02 train 채점'!$F$8:$G$9, 2, false)</f>
        <v>35</v>
      </c>
      <c r="O98" s="6">
        <f>VLOOKUP($F98,'02 train 채점'!$F$18:$G$23, 2, true)</f>
        <v>40</v>
      </c>
      <c r="P98" s="6">
        <f>VLOOKUP($M98, '02 train 채점'!$F$26:$G$29, 2, true)</f>
        <v>60</v>
      </c>
      <c r="Q98" s="6">
        <f>N98*'02 train 채점'!$G$32+O98*'02 train 채점'!$G$34+P98*'02 train 채점'!$G$35</f>
        <v>39</v>
      </c>
      <c r="R98" s="6">
        <f>if($Q98&gt;'02 train 채점'!$G$37, 1, 0)</f>
        <v>0</v>
      </c>
    </row>
    <row r="99" ht="15.75" customHeight="1">
      <c r="A99" s="6">
        <v>98.0</v>
      </c>
      <c r="B99" s="6">
        <v>1.0</v>
      </c>
      <c r="C99" s="6">
        <v>1.0</v>
      </c>
      <c r="D99" s="6" t="s">
        <v>261</v>
      </c>
      <c r="E99" s="6" t="s">
        <v>21</v>
      </c>
      <c r="F99" s="6">
        <v>2.0</v>
      </c>
      <c r="G99" s="6">
        <v>0.0</v>
      </c>
      <c r="H99" s="6">
        <v>1.0</v>
      </c>
      <c r="I99" s="6" t="s">
        <v>262</v>
      </c>
      <c r="J99" s="6">
        <v>63.3583</v>
      </c>
      <c r="K99" s="6" t="s">
        <v>263</v>
      </c>
      <c r="L99" s="6" t="s">
        <v>31</v>
      </c>
      <c r="M99" s="6">
        <f t="shared" si="1"/>
        <v>1</v>
      </c>
      <c r="N99" s="6">
        <f>VLOOKUP($E99,'02 train 채점'!$F$8:$G$9, 2, false)</f>
        <v>35</v>
      </c>
      <c r="O99" s="6">
        <f>VLOOKUP($F99,'02 train 채점'!$F$18:$G$23, 2, true)</f>
        <v>60</v>
      </c>
      <c r="P99" s="6">
        <f>VLOOKUP($M99, '02 train 채점'!$F$26:$G$29, 2, true)</f>
        <v>70</v>
      </c>
      <c r="Q99" s="6">
        <f>N99*'02 train 채점'!$G$32+O99*'02 train 채점'!$G$34+P99*'02 train 채점'!$G$35</f>
        <v>46</v>
      </c>
      <c r="R99" s="6">
        <f>if($Q99&gt;'02 train 채점'!$G$37, 1, 0)</f>
        <v>0</v>
      </c>
    </row>
    <row r="100" ht="15.75" customHeight="1">
      <c r="A100" s="6">
        <v>99.0</v>
      </c>
      <c r="B100" s="6">
        <v>1.0</v>
      </c>
      <c r="C100" s="6">
        <v>2.0</v>
      </c>
      <c r="D100" s="6" t="s">
        <v>264</v>
      </c>
      <c r="E100" s="6" t="s">
        <v>26</v>
      </c>
      <c r="F100" s="6">
        <v>3.0</v>
      </c>
      <c r="G100" s="6">
        <v>0.0</v>
      </c>
      <c r="H100" s="6">
        <v>1.0</v>
      </c>
      <c r="I100" s="6">
        <v>231919.0</v>
      </c>
      <c r="J100" s="6">
        <v>23.0</v>
      </c>
      <c r="K100" s="6"/>
      <c r="L100" s="6" t="s">
        <v>23</v>
      </c>
      <c r="M100" s="6">
        <f t="shared" si="1"/>
        <v>1</v>
      </c>
      <c r="N100" s="6">
        <f>VLOOKUP($E100,'02 train 채점'!$F$8:$G$9, 2, false)</f>
        <v>65</v>
      </c>
      <c r="O100" s="6">
        <f>VLOOKUP($F100,'02 train 채점'!$F$18:$G$23, 2, true)</f>
        <v>70</v>
      </c>
      <c r="P100" s="6">
        <f>VLOOKUP($M100, '02 train 채점'!$F$26:$G$29, 2, true)</f>
        <v>70</v>
      </c>
      <c r="Q100" s="6">
        <f>N100*'02 train 채점'!$G$32+O100*'02 train 채점'!$G$34+P100*'02 train 채점'!$G$35</f>
        <v>67</v>
      </c>
      <c r="R100" s="6">
        <f>if($Q100&gt;'02 train 채점'!$G$37, 1, 0)</f>
        <v>1</v>
      </c>
    </row>
    <row r="101" ht="15.75" customHeight="1">
      <c r="A101" s="6">
        <v>100.0</v>
      </c>
      <c r="B101" s="6">
        <v>0.0</v>
      </c>
      <c r="C101" s="6">
        <v>2.0</v>
      </c>
      <c r="D101" s="6" t="s">
        <v>266</v>
      </c>
      <c r="E101" s="6" t="s">
        <v>21</v>
      </c>
      <c r="F101" s="6">
        <v>3.0</v>
      </c>
      <c r="G101" s="6">
        <v>1.0</v>
      </c>
      <c r="H101" s="6">
        <v>0.0</v>
      </c>
      <c r="I101" s="6">
        <v>244367.0</v>
      </c>
      <c r="J101" s="6">
        <v>26.0</v>
      </c>
      <c r="K101" s="6"/>
      <c r="L101" s="6" t="s">
        <v>23</v>
      </c>
      <c r="M101" s="6">
        <f t="shared" si="1"/>
        <v>1</v>
      </c>
      <c r="N101" s="6">
        <f>VLOOKUP($E101,'02 train 채점'!$F$8:$G$9, 2, false)</f>
        <v>35</v>
      </c>
      <c r="O101" s="6">
        <f>VLOOKUP($F101,'02 train 채점'!$F$18:$G$23, 2, true)</f>
        <v>70</v>
      </c>
      <c r="P101" s="6">
        <f>VLOOKUP($M101, '02 train 채점'!$F$26:$G$29, 2, true)</f>
        <v>70</v>
      </c>
      <c r="Q101" s="6">
        <f>N101*'02 train 채점'!$G$32+O101*'02 train 채점'!$G$34+P101*'02 train 채점'!$G$35</f>
        <v>49</v>
      </c>
      <c r="R101" s="6">
        <f>if($Q101&gt;'02 train 채점'!$G$37, 1, 0)</f>
        <v>0</v>
      </c>
    </row>
    <row r="102" ht="15.75" customHeight="1">
      <c r="A102" s="6">
        <v>101.0</v>
      </c>
      <c r="B102" s="6">
        <v>0.0</v>
      </c>
      <c r="C102" s="6">
        <v>3.0</v>
      </c>
      <c r="D102" s="6" t="s">
        <v>268</v>
      </c>
      <c r="E102" s="6" t="s">
        <v>26</v>
      </c>
      <c r="F102" s="6">
        <v>2.0</v>
      </c>
      <c r="G102" s="6">
        <v>0.0</v>
      </c>
      <c r="H102" s="6">
        <v>0.0</v>
      </c>
      <c r="I102" s="6">
        <v>349245.0</v>
      </c>
      <c r="J102" s="6">
        <v>7.8958</v>
      </c>
      <c r="K102" s="6"/>
      <c r="L102" s="6" t="s">
        <v>23</v>
      </c>
      <c r="M102" s="6">
        <f t="shared" si="1"/>
        <v>0</v>
      </c>
      <c r="N102" s="6">
        <f>VLOOKUP($E102,'02 train 채점'!$F$8:$G$9, 2, false)</f>
        <v>65</v>
      </c>
      <c r="O102" s="6">
        <f>VLOOKUP($F102,'02 train 채점'!$F$18:$G$23, 2, true)</f>
        <v>60</v>
      </c>
      <c r="P102" s="6">
        <f>VLOOKUP($M102, '02 train 채점'!$F$26:$G$29, 2, true)</f>
        <v>60</v>
      </c>
      <c r="Q102" s="6">
        <f>N102*'02 train 채점'!$G$32+O102*'02 train 채점'!$G$34+P102*'02 train 채점'!$G$35</f>
        <v>63</v>
      </c>
      <c r="R102" s="6">
        <f>if($Q102&gt;'02 train 채점'!$G$37, 1, 0)</f>
        <v>1</v>
      </c>
    </row>
    <row r="103" ht="15.75" customHeight="1">
      <c r="A103" s="6">
        <v>102.0</v>
      </c>
      <c r="B103" s="6">
        <v>0.0</v>
      </c>
      <c r="C103" s="6">
        <v>3.0</v>
      </c>
      <c r="D103" s="6" t="s">
        <v>269</v>
      </c>
      <c r="E103" s="6" t="s">
        <v>21</v>
      </c>
      <c r="F103" s="6">
        <v>2.0</v>
      </c>
      <c r="G103" s="6">
        <v>0.0</v>
      </c>
      <c r="H103" s="6">
        <v>0.0</v>
      </c>
      <c r="I103" s="6">
        <v>349215.0</v>
      </c>
      <c r="J103" s="6">
        <v>7.8958</v>
      </c>
      <c r="K103" s="6"/>
      <c r="L103" s="6" t="s">
        <v>23</v>
      </c>
      <c r="M103" s="6">
        <f t="shared" si="1"/>
        <v>0</v>
      </c>
      <c r="N103" s="6">
        <f>VLOOKUP($E103,'02 train 채점'!$F$8:$G$9, 2, false)</f>
        <v>35</v>
      </c>
      <c r="O103" s="6">
        <f>VLOOKUP($F103,'02 train 채점'!$F$18:$G$23, 2, true)</f>
        <v>60</v>
      </c>
      <c r="P103" s="6">
        <f>VLOOKUP($M103, '02 train 채점'!$F$26:$G$29, 2, true)</f>
        <v>60</v>
      </c>
      <c r="Q103" s="6">
        <f>N103*'02 train 채점'!$G$32+O103*'02 train 채점'!$G$34+P103*'02 train 채점'!$G$35</f>
        <v>45</v>
      </c>
      <c r="R103" s="6">
        <f>if($Q103&gt;'02 train 채점'!$G$37, 1, 0)</f>
        <v>0</v>
      </c>
    </row>
    <row r="104" ht="15.75" customHeight="1">
      <c r="A104" s="6">
        <v>103.0</v>
      </c>
      <c r="B104" s="6">
        <v>0.0</v>
      </c>
      <c r="C104" s="6">
        <v>1.0</v>
      </c>
      <c r="D104" s="6" t="s">
        <v>271</v>
      </c>
      <c r="E104" s="6" t="s">
        <v>21</v>
      </c>
      <c r="F104" s="6">
        <v>2.0</v>
      </c>
      <c r="G104" s="6">
        <v>0.0</v>
      </c>
      <c r="H104" s="6">
        <v>1.0</v>
      </c>
      <c r="I104" s="6">
        <v>35281.0</v>
      </c>
      <c r="J104" s="6">
        <v>77.2875</v>
      </c>
      <c r="K104" s="6" t="s">
        <v>272</v>
      </c>
      <c r="L104" s="6" t="s">
        <v>23</v>
      </c>
      <c r="M104" s="6">
        <f t="shared" si="1"/>
        <v>1</v>
      </c>
      <c r="N104" s="6">
        <f>VLOOKUP($E104,'02 train 채점'!$F$8:$G$9, 2, false)</f>
        <v>35</v>
      </c>
      <c r="O104" s="6">
        <f>VLOOKUP($F104,'02 train 채점'!$F$18:$G$23, 2, true)</f>
        <v>60</v>
      </c>
      <c r="P104" s="6">
        <f>VLOOKUP($M104, '02 train 채점'!$F$26:$G$29, 2, true)</f>
        <v>70</v>
      </c>
      <c r="Q104" s="6">
        <f>N104*'02 train 채점'!$G$32+O104*'02 train 채점'!$G$34+P104*'02 train 채점'!$G$35</f>
        <v>46</v>
      </c>
      <c r="R104" s="6">
        <f>if($Q104&gt;'02 train 채점'!$G$37, 1, 0)</f>
        <v>0</v>
      </c>
    </row>
    <row r="105" ht="15.75" customHeight="1">
      <c r="A105" s="6">
        <v>104.0</v>
      </c>
      <c r="B105" s="6">
        <v>0.0</v>
      </c>
      <c r="C105" s="6">
        <v>3.0</v>
      </c>
      <c r="D105" s="6" t="s">
        <v>273</v>
      </c>
      <c r="E105" s="6" t="s">
        <v>21</v>
      </c>
      <c r="F105" s="6">
        <v>3.0</v>
      </c>
      <c r="G105" s="6">
        <v>0.0</v>
      </c>
      <c r="H105" s="6">
        <v>0.0</v>
      </c>
      <c r="I105" s="6">
        <v>7540.0</v>
      </c>
      <c r="J105" s="6">
        <v>8.6542</v>
      </c>
      <c r="K105" s="6"/>
      <c r="L105" s="6" t="s">
        <v>23</v>
      </c>
      <c r="M105" s="6">
        <f t="shared" si="1"/>
        <v>0</v>
      </c>
      <c r="N105" s="6">
        <f>VLOOKUP($E105,'02 train 채점'!$F$8:$G$9, 2, false)</f>
        <v>35</v>
      </c>
      <c r="O105" s="6">
        <f>VLOOKUP($F105,'02 train 채점'!$F$18:$G$23, 2, true)</f>
        <v>70</v>
      </c>
      <c r="P105" s="6">
        <f>VLOOKUP($M105, '02 train 채점'!$F$26:$G$29, 2, true)</f>
        <v>60</v>
      </c>
      <c r="Q105" s="6">
        <f>N105*'02 train 채점'!$G$32+O105*'02 train 채점'!$G$34+P105*'02 train 채점'!$G$35</f>
        <v>48</v>
      </c>
      <c r="R105" s="6">
        <f>if($Q105&gt;'02 train 채점'!$G$37, 1, 0)</f>
        <v>0</v>
      </c>
    </row>
    <row r="106" ht="15.75" customHeight="1">
      <c r="A106" s="6">
        <v>105.0</v>
      </c>
      <c r="B106" s="6">
        <v>0.0</v>
      </c>
      <c r="C106" s="6">
        <v>3.0</v>
      </c>
      <c r="D106" s="6" t="s">
        <v>276</v>
      </c>
      <c r="E106" s="6" t="s">
        <v>21</v>
      </c>
      <c r="F106" s="6">
        <v>3.0</v>
      </c>
      <c r="G106" s="6">
        <v>2.0</v>
      </c>
      <c r="H106" s="6">
        <v>0.0</v>
      </c>
      <c r="I106" s="6">
        <v>3101276.0</v>
      </c>
      <c r="J106" s="6">
        <v>7.925</v>
      </c>
      <c r="K106" s="6"/>
      <c r="L106" s="6" t="s">
        <v>23</v>
      </c>
      <c r="M106" s="6">
        <f t="shared" si="1"/>
        <v>2</v>
      </c>
      <c r="N106" s="6">
        <f>VLOOKUP($E106,'02 train 채점'!$F$8:$G$9, 2, false)</f>
        <v>35</v>
      </c>
      <c r="O106" s="6">
        <f>VLOOKUP($F106,'02 train 채점'!$F$18:$G$23, 2, true)</f>
        <v>70</v>
      </c>
      <c r="P106" s="6">
        <f>VLOOKUP($M106, '02 train 채점'!$F$26:$G$29, 2, true)</f>
        <v>50</v>
      </c>
      <c r="Q106" s="6">
        <f>N106*'02 train 채점'!$G$32+O106*'02 train 채점'!$G$34+P106*'02 train 채점'!$G$35</f>
        <v>47</v>
      </c>
      <c r="R106" s="6">
        <f>if($Q106&gt;'02 train 채점'!$G$37, 1, 0)</f>
        <v>0</v>
      </c>
    </row>
    <row r="107" ht="15.75" customHeight="1">
      <c r="A107" s="6">
        <v>106.0</v>
      </c>
      <c r="B107" s="6">
        <v>0.0</v>
      </c>
      <c r="C107" s="6">
        <v>3.0</v>
      </c>
      <c r="D107" s="6" t="s">
        <v>278</v>
      </c>
      <c r="E107" s="6" t="s">
        <v>21</v>
      </c>
      <c r="F107" s="6">
        <v>2.0</v>
      </c>
      <c r="G107" s="6">
        <v>0.0</v>
      </c>
      <c r="H107" s="6">
        <v>0.0</v>
      </c>
      <c r="I107" s="6">
        <v>349207.0</v>
      </c>
      <c r="J107" s="6">
        <v>7.8958</v>
      </c>
      <c r="K107" s="6"/>
      <c r="L107" s="6" t="s">
        <v>23</v>
      </c>
      <c r="M107" s="6">
        <f t="shared" si="1"/>
        <v>0</v>
      </c>
      <c r="N107" s="6">
        <f>VLOOKUP($E107,'02 train 채점'!$F$8:$G$9, 2, false)</f>
        <v>35</v>
      </c>
      <c r="O107" s="6">
        <f>VLOOKUP($F107,'02 train 채점'!$F$18:$G$23, 2, true)</f>
        <v>60</v>
      </c>
      <c r="P107" s="6">
        <f>VLOOKUP($M107, '02 train 채점'!$F$26:$G$29, 2, true)</f>
        <v>60</v>
      </c>
      <c r="Q107" s="6">
        <f>N107*'02 train 채점'!$G$32+O107*'02 train 채점'!$G$34+P107*'02 train 채점'!$G$35</f>
        <v>45</v>
      </c>
      <c r="R107" s="6">
        <f>if($Q107&gt;'02 train 채점'!$G$37, 1, 0)</f>
        <v>0</v>
      </c>
    </row>
    <row r="108" ht="15.75" customHeight="1">
      <c r="A108" s="6">
        <v>107.0</v>
      </c>
      <c r="B108" s="6">
        <v>1.0</v>
      </c>
      <c r="C108" s="6">
        <v>3.0</v>
      </c>
      <c r="D108" s="6" t="s">
        <v>280</v>
      </c>
      <c r="E108" s="6" t="s">
        <v>26</v>
      </c>
      <c r="F108" s="6">
        <v>2.0</v>
      </c>
      <c r="G108" s="6">
        <v>0.0</v>
      </c>
      <c r="H108" s="6">
        <v>0.0</v>
      </c>
      <c r="I108" s="6">
        <v>343120.0</v>
      </c>
      <c r="J108" s="6">
        <v>7.65</v>
      </c>
      <c r="K108" s="6"/>
      <c r="L108" s="6" t="s">
        <v>23</v>
      </c>
      <c r="M108" s="6">
        <f t="shared" si="1"/>
        <v>0</v>
      </c>
      <c r="N108" s="6">
        <f>VLOOKUP($E108,'02 train 채점'!$F$8:$G$9, 2, false)</f>
        <v>65</v>
      </c>
      <c r="O108" s="6">
        <f>VLOOKUP($F108,'02 train 채점'!$F$18:$G$23, 2, true)</f>
        <v>60</v>
      </c>
      <c r="P108" s="6">
        <f>VLOOKUP($M108, '02 train 채점'!$F$26:$G$29, 2, true)</f>
        <v>60</v>
      </c>
      <c r="Q108" s="6">
        <f>N108*'02 train 채점'!$G$32+O108*'02 train 채점'!$G$34+P108*'02 train 채점'!$G$35</f>
        <v>63</v>
      </c>
      <c r="R108" s="6">
        <f>if($Q108&gt;'02 train 채점'!$G$37, 1, 0)</f>
        <v>1</v>
      </c>
    </row>
    <row r="109" ht="15.75" customHeight="1">
      <c r="A109" s="6">
        <v>108.0</v>
      </c>
      <c r="B109" s="6">
        <v>1.0</v>
      </c>
      <c r="C109" s="6">
        <v>3.0</v>
      </c>
      <c r="D109" s="6" t="s">
        <v>281</v>
      </c>
      <c r="E109" s="6" t="s">
        <v>21</v>
      </c>
      <c r="F109" s="6">
        <v>2.0</v>
      </c>
      <c r="G109" s="6">
        <v>0.0</v>
      </c>
      <c r="H109" s="6">
        <v>0.0</v>
      </c>
      <c r="I109" s="6">
        <v>312991.0</v>
      </c>
      <c r="J109" s="6">
        <v>7.775</v>
      </c>
      <c r="K109" s="6"/>
      <c r="L109" s="6" t="s">
        <v>23</v>
      </c>
      <c r="M109" s="6">
        <f t="shared" si="1"/>
        <v>0</v>
      </c>
      <c r="N109" s="6">
        <f>VLOOKUP($E109,'02 train 채점'!$F$8:$G$9, 2, false)</f>
        <v>35</v>
      </c>
      <c r="O109" s="6">
        <f>VLOOKUP($F109,'02 train 채점'!$F$18:$G$23, 2, true)</f>
        <v>60</v>
      </c>
      <c r="P109" s="6">
        <f>VLOOKUP($M109, '02 train 채점'!$F$26:$G$29, 2, true)</f>
        <v>60</v>
      </c>
      <c r="Q109" s="6">
        <f>N109*'02 train 채점'!$G$32+O109*'02 train 채점'!$G$34+P109*'02 train 채점'!$G$35</f>
        <v>45</v>
      </c>
      <c r="R109" s="6">
        <f>if($Q109&gt;'02 train 채점'!$G$37, 1, 0)</f>
        <v>0</v>
      </c>
    </row>
    <row r="110" ht="15.75" customHeight="1">
      <c r="A110" s="6">
        <v>109.0</v>
      </c>
      <c r="B110" s="6">
        <v>0.0</v>
      </c>
      <c r="C110" s="6">
        <v>3.0</v>
      </c>
      <c r="D110" s="6" t="s">
        <v>284</v>
      </c>
      <c r="E110" s="6" t="s">
        <v>21</v>
      </c>
      <c r="F110" s="6">
        <v>3.0</v>
      </c>
      <c r="G110" s="6">
        <v>0.0</v>
      </c>
      <c r="H110" s="6">
        <v>0.0</v>
      </c>
      <c r="I110" s="6">
        <v>349249.0</v>
      </c>
      <c r="J110" s="6">
        <v>7.8958</v>
      </c>
      <c r="K110" s="6"/>
      <c r="L110" s="6" t="s">
        <v>23</v>
      </c>
      <c r="M110" s="6">
        <f t="shared" si="1"/>
        <v>0</v>
      </c>
      <c r="N110" s="6">
        <f>VLOOKUP($E110,'02 train 채점'!$F$8:$G$9, 2, false)</f>
        <v>35</v>
      </c>
      <c r="O110" s="6">
        <f>VLOOKUP($F110,'02 train 채점'!$F$18:$G$23, 2, true)</f>
        <v>70</v>
      </c>
      <c r="P110" s="6">
        <f>VLOOKUP($M110, '02 train 채점'!$F$26:$G$29, 2, true)</f>
        <v>60</v>
      </c>
      <c r="Q110" s="6">
        <f>N110*'02 train 채점'!$G$32+O110*'02 train 채점'!$G$34+P110*'02 train 채점'!$G$35</f>
        <v>48</v>
      </c>
      <c r="R110" s="6">
        <f>if($Q110&gt;'02 train 채점'!$G$37, 1, 0)</f>
        <v>0</v>
      </c>
    </row>
    <row r="111" ht="15.75" customHeight="1">
      <c r="A111" s="6">
        <v>110.0</v>
      </c>
      <c r="B111" s="6">
        <v>1.0</v>
      </c>
      <c r="C111" s="6">
        <v>3.0</v>
      </c>
      <c r="D111" s="6" t="s">
        <v>285</v>
      </c>
      <c r="E111" s="6" t="s">
        <v>26</v>
      </c>
      <c r="F111" s="6">
        <v>2.0</v>
      </c>
      <c r="G111" s="6">
        <v>1.0</v>
      </c>
      <c r="H111" s="6">
        <v>0.0</v>
      </c>
      <c r="I111" s="6">
        <v>371110.0</v>
      </c>
      <c r="J111" s="6">
        <v>24.15</v>
      </c>
      <c r="K111" s="6"/>
      <c r="L111" s="6" t="s">
        <v>27</v>
      </c>
      <c r="M111" s="6">
        <f t="shared" si="1"/>
        <v>1</v>
      </c>
      <c r="N111" s="6">
        <f>VLOOKUP($E111,'02 train 채점'!$F$8:$G$9, 2, false)</f>
        <v>65</v>
      </c>
      <c r="O111" s="6">
        <f>VLOOKUP($F111,'02 train 채점'!$F$18:$G$23, 2, true)</f>
        <v>60</v>
      </c>
      <c r="P111" s="6">
        <f>VLOOKUP($M111, '02 train 채점'!$F$26:$G$29, 2, true)</f>
        <v>70</v>
      </c>
      <c r="Q111" s="6">
        <f>N111*'02 train 채점'!$G$32+O111*'02 train 채점'!$G$34+P111*'02 train 채점'!$G$35</f>
        <v>64</v>
      </c>
      <c r="R111" s="6">
        <f>if($Q111&gt;'02 train 채점'!$G$37, 1, 0)</f>
        <v>1</v>
      </c>
    </row>
    <row r="112" ht="15.75" customHeight="1">
      <c r="A112" s="6">
        <v>111.0</v>
      </c>
      <c r="B112" s="6">
        <v>0.0</v>
      </c>
      <c r="C112" s="6">
        <v>1.0</v>
      </c>
      <c r="D112" s="6" t="s">
        <v>287</v>
      </c>
      <c r="E112" s="6" t="s">
        <v>21</v>
      </c>
      <c r="F112" s="6">
        <v>4.0</v>
      </c>
      <c r="G112" s="6">
        <v>0.0</v>
      </c>
      <c r="H112" s="6">
        <v>0.0</v>
      </c>
      <c r="I112" s="6">
        <v>110465.0</v>
      </c>
      <c r="J112" s="6">
        <v>52.0</v>
      </c>
      <c r="K112" s="6" t="s">
        <v>288</v>
      </c>
      <c r="L112" s="6" t="s">
        <v>23</v>
      </c>
      <c r="M112" s="6">
        <f t="shared" si="1"/>
        <v>0</v>
      </c>
      <c r="N112" s="6">
        <f>VLOOKUP($E112,'02 train 채점'!$F$8:$G$9, 2, false)</f>
        <v>35</v>
      </c>
      <c r="O112" s="6">
        <f>VLOOKUP($F112,'02 train 채점'!$F$18:$G$23, 2, true)</f>
        <v>40</v>
      </c>
      <c r="P112" s="6">
        <f>VLOOKUP($M112, '02 train 채점'!$F$26:$G$29, 2, true)</f>
        <v>60</v>
      </c>
      <c r="Q112" s="6">
        <f>N112*'02 train 채점'!$G$32+O112*'02 train 채점'!$G$34+P112*'02 train 채점'!$G$35</f>
        <v>39</v>
      </c>
      <c r="R112" s="6">
        <f>if($Q112&gt;'02 train 채점'!$G$37, 1, 0)</f>
        <v>0</v>
      </c>
    </row>
    <row r="113" ht="15.75" customHeight="1">
      <c r="A113" s="6">
        <v>112.0</v>
      </c>
      <c r="B113" s="6">
        <v>0.0</v>
      </c>
      <c r="C113" s="6">
        <v>3.0</v>
      </c>
      <c r="D113" s="6" t="s">
        <v>290</v>
      </c>
      <c r="E113" s="6" t="s">
        <v>26</v>
      </c>
      <c r="F113" s="6">
        <v>1.0</v>
      </c>
      <c r="G113" s="6">
        <v>1.0</v>
      </c>
      <c r="H113" s="6">
        <v>0.0</v>
      </c>
      <c r="I113" s="6">
        <v>2665.0</v>
      </c>
      <c r="J113" s="6">
        <v>14.4542</v>
      </c>
      <c r="K113" s="6"/>
      <c r="L113" s="6" t="s">
        <v>31</v>
      </c>
      <c r="M113" s="6">
        <f t="shared" si="1"/>
        <v>1</v>
      </c>
      <c r="N113" s="6">
        <f>VLOOKUP($E113,'02 train 채점'!$F$8:$G$9, 2, false)</f>
        <v>65</v>
      </c>
      <c r="O113" s="6">
        <f>VLOOKUP($F113,'02 train 채점'!$F$18:$G$23, 2, true)</f>
        <v>40</v>
      </c>
      <c r="P113" s="6">
        <f>VLOOKUP($M113, '02 train 채점'!$F$26:$G$29, 2, true)</f>
        <v>70</v>
      </c>
      <c r="Q113" s="6">
        <f>N113*'02 train 채점'!$G$32+O113*'02 train 채점'!$G$34+P113*'02 train 채점'!$G$35</f>
        <v>58</v>
      </c>
      <c r="R113" s="6">
        <f>if($Q113&gt;'02 train 채점'!$G$37, 1, 0)</f>
        <v>1</v>
      </c>
    </row>
    <row r="114" ht="15.75" customHeight="1">
      <c r="A114" s="6">
        <v>113.0</v>
      </c>
      <c r="B114" s="6">
        <v>0.0</v>
      </c>
      <c r="C114" s="6">
        <v>3.0</v>
      </c>
      <c r="D114" s="6" t="s">
        <v>293</v>
      </c>
      <c r="E114" s="6" t="s">
        <v>21</v>
      </c>
      <c r="F114" s="6">
        <v>2.0</v>
      </c>
      <c r="G114" s="6">
        <v>0.0</v>
      </c>
      <c r="H114" s="6">
        <v>0.0</v>
      </c>
      <c r="I114" s="6">
        <v>324669.0</v>
      </c>
      <c r="J114" s="6">
        <v>8.05</v>
      </c>
      <c r="K114" s="6"/>
      <c r="L114" s="6" t="s">
        <v>23</v>
      </c>
      <c r="M114" s="6">
        <f t="shared" si="1"/>
        <v>0</v>
      </c>
      <c r="N114" s="6">
        <f>VLOOKUP($E114,'02 train 채점'!$F$8:$G$9, 2, false)</f>
        <v>35</v>
      </c>
      <c r="O114" s="6">
        <f>VLOOKUP($F114,'02 train 채점'!$F$18:$G$23, 2, true)</f>
        <v>60</v>
      </c>
      <c r="P114" s="6">
        <f>VLOOKUP($M114, '02 train 채점'!$F$26:$G$29, 2, true)</f>
        <v>60</v>
      </c>
      <c r="Q114" s="6">
        <f>N114*'02 train 채점'!$G$32+O114*'02 train 채점'!$G$34+P114*'02 train 채점'!$G$35</f>
        <v>45</v>
      </c>
      <c r="R114" s="6">
        <f>if($Q114&gt;'02 train 채점'!$G$37, 1, 0)</f>
        <v>0</v>
      </c>
    </row>
    <row r="115" ht="15.75" customHeight="1">
      <c r="A115" s="6">
        <v>114.0</v>
      </c>
      <c r="B115" s="6">
        <v>0.0</v>
      </c>
      <c r="C115" s="6">
        <v>3.0</v>
      </c>
      <c r="D115" s="6" t="s">
        <v>294</v>
      </c>
      <c r="E115" s="6" t="s">
        <v>26</v>
      </c>
      <c r="F115" s="6">
        <v>2.0</v>
      </c>
      <c r="G115" s="6">
        <v>1.0</v>
      </c>
      <c r="H115" s="6">
        <v>0.0</v>
      </c>
      <c r="I115" s="6">
        <v>4136.0</v>
      </c>
      <c r="J115" s="6">
        <v>9.825</v>
      </c>
      <c r="K115" s="6"/>
      <c r="L115" s="6" t="s">
        <v>23</v>
      </c>
      <c r="M115" s="6">
        <f t="shared" si="1"/>
        <v>1</v>
      </c>
      <c r="N115" s="6">
        <f>VLOOKUP($E115,'02 train 채점'!$F$8:$G$9, 2, false)</f>
        <v>65</v>
      </c>
      <c r="O115" s="6">
        <f>VLOOKUP($F115,'02 train 채점'!$F$18:$G$23, 2, true)</f>
        <v>60</v>
      </c>
      <c r="P115" s="6">
        <f>VLOOKUP($M115, '02 train 채점'!$F$26:$G$29, 2, true)</f>
        <v>70</v>
      </c>
      <c r="Q115" s="6">
        <f>N115*'02 train 채점'!$G$32+O115*'02 train 채점'!$G$34+P115*'02 train 채점'!$G$35</f>
        <v>64</v>
      </c>
      <c r="R115" s="6">
        <f>if($Q115&gt;'02 train 채점'!$G$37, 1, 0)</f>
        <v>1</v>
      </c>
    </row>
    <row r="116" ht="15.75" customHeight="1">
      <c r="A116" s="6">
        <v>115.0</v>
      </c>
      <c r="B116" s="6">
        <v>0.0</v>
      </c>
      <c r="C116" s="6">
        <v>3.0</v>
      </c>
      <c r="D116" s="6" t="s">
        <v>296</v>
      </c>
      <c r="E116" s="6" t="s">
        <v>26</v>
      </c>
      <c r="F116" s="6">
        <v>1.0</v>
      </c>
      <c r="G116" s="6">
        <v>0.0</v>
      </c>
      <c r="H116" s="6">
        <v>0.0</v>
      </c>
      <c r="I116" s="6">
        <v>2627.0</v>
      </c>
      <c r="J116" s="6">
        <v>14.4583</v>
      </c>
      <c r="K116" s="6"/>
      <c r="L116" s="6" t="s">
        <v>31</v>
      </c>
      <c r="M116" s="6">
        <f t="shared" si="1"/>
        <v>0</v>
      </c>
      <c r="N116" s="6">
        <f>VLOOKUP($E116,'02 train 채점'!$F$8:$G$9, 2, false)</f>
        <v>65</v>
      </c>
      <c r="O116" s="6">
        <f>VLOOKUP($F116,'02 train 채점'!$F$18:$G$23, 2, true)</f>
        <v>40</v>
      </c>
      <c r="P116" s="6">
        <f>VLOOKUP($M116, '02 train 채점'!$F$26:$G$29, 2, true)</f>
        <v>60</v>
      </c>
      <c r="Q116" s="6">
        <f>N116*'02 train 채점'!$G$32+O116*'02 train 채점'!$G$34+P116*'02 train 채점'!$G$35</f>
        <v>57</v>
      </c>
      <c r="R116" s="6">
        <f>if($Q116&gt;'02 train 채점'!$G$37, 1, 0)</f>
        <v>1</v>
      </c>
    </row>
    <row r="117" ht="15.75" customHeight="1">
      <c r="A117" s="6">
        <v>116.0</v>
      </c>
      <c r="B117" s="6">
        <v>0.0</v>
      </c>
      <c r="C117" s="6">
        <v>3.0</v>
      </c>
      <c r="D117" s="6" t="s">
        <v>298</v>
      </c>
      <c r="E117" s="6" t="s">
        <v>21</v>
      </c>
      <c r="F117" s="6">
        <v>2.0</v>
      </c>
      <c r="G117" s="6">
        <v>0.0</v>
      </c>
      <c r="H117" s="6">
        <v>0.0</v>
      </c>
      <c r="I117" s="6" t="s">
        <v>299</v>
      </c>
      <c r="J117" s="6">
        <v>7.925</v>
      </c>
      <c r="K117" s="6"/>
      <c r="L117" s="6" t="s">
        <v>23</v>
      </c>
      <c r="M117" s="6">
        <f t="shared" si="1"/>
        <v>0</v>
      </c>
      <c r="N117" s="6">
        <f>VLOOKUP($E117,'02 train 채점'!$F$8:$G$9, 2, false)</f>
        <v>35</v>
      </c>
      <c r="O117" s="6">
        <f>VLOOKUP($F117,'02 train 채점'!$F$18:$G$23, 2, true)</f>
        <v>60</v>
      </c>
      <c r="P117" s="6">
        <f>VLOOKUP($M117, '02 train 채점'!$F$26:$G$29, 2, true)</f>
        <v>60</v>
      </c>
      <c r="Q117" s="6">
        <f>N117*'02 train 채점'!$G$32+O117*'02 train 채점'!$G$34+P117*'02 train 채점'!$G$35</f>
        <v>45</v>
      </c>
      <c r="R117" s="6">
        <f>if($Q117&gt;'02 train 채점'!$G$37, 1, 0)</f>
        <v>0</v>
      </c>
    </row>
    <row r="118" ht="15.75" customHeight="1">
      <c r="A118" s="6">
        <v>117.0</v>
      </c>
      <c r="B118" s="6">
        <v>0.0</v>
      </c>
      <c r="C118" s="6">
        <v>3.0</v>
      </c>
      <c r="D118" s="6" t="s">
        <v>301</v>
      </c>
      <c r="E118" s="6" t="s">
        <v>21</v>
      </c>
      <c r="F118" s="6">
        <v>5.0</v>
      </c>
      <c r="G118" s="6">
        <v>0.0</v>
      </c>
      <c r="H118" s="6">
        <v>0.0</v>
      </c>
      <c r="I118" s="6">
        <v>370369.0</v>
      </c>
      <c r="J118" s="6">
        <v>7.75</v>
      </c>
      <c r="K118" s="6"/>
      <c r="L118" s="6" t="s">
        <v>27</v>
      </c>
      <c r="M118" s="6">
        <f t="shared" si="1"/>
        <v>0</v>
      </c>
      <c r="N118" s="6">
        <f>VLOOKUP($E118,'02 train 채점'!$F$8:$G$9, 2, false)</f>
        <v>35</v>
      </c>
      <c r="O118" s="6">
        <f>VLOOKUP($F118,'02 train 채점'!$F$18:$G$23, 2, true)</f>
        <v>40</v>
      </c>
      <c r="P118" s="6">
        <f>VLOOKUP($M118, '02 train 채점'!$F$26:$G$29, 2, true)</f>
        <v>60</v>
      </c>
      <c r="Q118" s="6">
        <f>N118*'02 train 채점'!$G$32+O118*'02 train 채점'!$G$34+P118*'02 train 채점'!$G$35</f>
        <v>39</v>
      </c>
      <c r="R118" s="6">
        <f>if($Q118&gt;'02 train 채점'!$G$37, 1, 0)</f>
        <v>0</v>
      </c>
    </row>
    <row r="119" ht="15.75" customHeight="1">
      <c r="A119" s="6">
        <v>118.0</v>
      </c>
      <c r="B119" s="6">
        <v>0.0</v>
      </c>
      <c r="C119" s="6">
        <v>2.0</v>
      </c>
      <c r="D119" s="6" t="s">
        <v>302</v>
      </c>
      <c r="E119" s="6" t="s">
        <v>21</v>
      </c>
      <c r="F119" s="6">
        <v>2.0</v>
      </c>
      <c r="G119" s="6">
        <v>1.0</v>
      </c>
      <c r="H119" s="6">
        <v>0.0</v>
      </c>
      <c r="I119" s="6">
        <v>11668.0</v>
      </c>
      <c r="J119" s="6">
        <v>21.0</v>
      </c>
      <c r="K119" s="6"/>
      <c r="L119" s="6" t="s">
        <v>23</v>
      </c>
      <c r="M119" s="6">
        <f t="shared" si="1"/>
        <v>1</v>
      </c>
      <c r="N119" s="6">
        <f>VLOOKUP($E119,'02 train 채점'!$F$8:$G$9, 2, false)</f>
        <v>35</v>
      </c>
      <c r="O119" s="6">
        <f>VLOOKUP($F119,'02 train 채점'!$F$18:$G$23, 2, true)</f>
        <v>60</v>
      </c>
      <c r="P119" s="6">
        <f>VLOOKUP($M119, '02 train 채점'!$F$26:$G$29, 2, true)</f>
        <v>70</v>
      </c>
      <c r="Q119" s="6">
        <f>N119*'02 train 채점'!$G$32+O119*'02 train 채점'!$G$34+P119*'02 train 채점'!$G$35</f>
        <v>46</v>
      </c>
      <c r="R119" s="6">
        <f>if($Q119&gt;'02 train 채점'!$G$37, 1, 0)</f>
        <v>0</v>
      </c>
    </row>
    <row r="120" ht="15.75" customHeight="1">
      <c r="A120" s="6">
        <v>119.0</v>
      </c>
      <c r="B120" s="6">
        <v>0.0</v>
      </c>
      <c r="C120" s="6">
        <v>1.0</v>
      </c>
      <c r="D120" s="6" t="s">
        <v>303</v>
      </c>
      <c r="E120" s="6" t="s">
        <v>21</v>
      </c>
      <c r="F120" s="6">
        <v>2.0</v>
      </c>
      <c r="G120" s="6">
        <v>0.0</v>
      </c>
      <c r="H120" s="6">
        <v>1.0</v>
      </c>
      <c r="I120" s="6" t="s">
        <v>305</v>
      </c>
      <c r="J120" s="6">
        <v>247.5208</v>
      </c>
      <c r="K120" s="6" t="s">
        <v>306</v>
      </c>
      <c r="L120" s="6" t="s">
        <v>31</v>
      </c>
      <c r="M120" s="6">
        <f t="shared" si="1"/>
        <v>1</v>
      </c>
      <c r="N120" s="6">
        <f>VLOOKUP($E120,'02 train 채점'!$F$8:$G$9, 2, false)</f>
        <v>35</v>
      </c>
      <c r="O120" s="6">
        <f>VLOOKUP($F120,'02 train 채점'!$F$18:$G$23, 2, true)</f>
        <v>60</v>
      </c>
      <c r="P120" s="6">
        <f>VLOOKUP($M120, '02 train 채점'!$F$26:$G$29, 2, true)</f>
        <v>70</v>
      </c>
      <c r="Q120" s="6">
        <f>N120*'02 train 채점'!$G$32+O120*'02 train 채점'!$G$34+P120*'02 train 채점'!$G$35</f>
        <v>46</v>
      </c>
      <c r="R120" s="6">
        <f>if($Q120&gt;'02 train 채점'!$G$37, 1, 0)</f>
        <v>0</v>
      </c>
    </row>
    <row r="121" ht="15.75" customHeight="1">
      <c r="A121" s="6">
        <v>120.0</v>
      </c>
      <c r="B121" s="6">
        <v>0.0</v>
      </c>
      <c r="C121" s="6">
        <v>3.0</v>
      </c>
      <c r="D121" s="6" t="s">
        <v>307</v>
      </c>
      <c r="E121" s="6" t="s">
        <v>26</v>
      </c>
      <c r="F121" s="6">
        <v>0.0</v>
      </c>
      <c r="G121" s="6">
        <v>4.0</v>
      </c>
      <c r="H121" s="6">
        <v>2.0</v>
      </c>
      <c r="I121" s="6">
        <v>347082.0</v>
      </c>
      <c r="J121" s="6">
        <v>31.275</v>
      </c>
      <c r="K121" s="6"/>
      <c r="L121" s="6" t="s">
        <v>23</v>
      </c>
      <c r="M121" s="6">
        <f t="shared" si="1"/>
        <v>6</v>
      </c>
      <c r="N121" s="6">
        <f>VLOOKUP($E121,'02 train 채점'!$F$8:$G$9, 2, false)</f>
        <v>65</v>
      </c>
      <c r="O121" s="6">
        <f>VLOOKUP($F121,'02 train 채점'!$F$18:$G$23, 2, true)</f>
        <v>80</v>
      </c>
      <c r="P121" s="6">
        <f>VLOOKUP($M121, '02 train 채점'!$F$26:$G$29, 2, true)</f>
        <v>20</v>
      </c>
      <c r="Q121" s="6">
        <f>N121*'02 train 채점'!$G$32+O121*'02 train 채점'!$G$34+P121*'02 train 채점'!$G$35</f>
        <v>65</v>
      </c>
      <c r="R121" s="6">
        <f>if($Q121&gt;'02 train 채점'!$G$37, 1, 0)</f>
        <v>1</v>
      </c>
    </row>
    <row r="122" ht="15.75" customHeight="1">
      <c r="A122" s="6">
        <v>121.0</v>
      </c>
      <c r="B122" s="6">
        <v>0.0</v>
      </c>
      <c r="C122" s="6">
        <v>2.0</v>
      </c>
      <c r="D122" s="6" t="s">
        <v>310</v>
      </c>
      <c r="E122" s="6" t="s">
        <v>21</v>
      </c>
      <c r="F122" s="6">
        <v>2.0</v>
      </c>
      <c r="G122" s="6">
        <v>2.0</v>
      </c>
      <c r="H122" s="6">
        <v>0.0</v>
      </c>
      <c r="I122" s="6" t="s">
        <v>203</v>
      </c>
      <c r="J122" s="6">
        <v>73.5</v>
      </c>
      <c r="K122" s="6"/>
      <c r="L122" s="6" t="s">
        <v>23</v>
      </c>
      <c r="M122" s="6">
        <f t="shared" si="1"/>
        <v>2</v>
      </c>
      <c r="N122" s="6">
        <f>VLOOKUP($E122,'02 train 채점'!$F$8:$G$9, 2, false)</f>
        <v>35</v>
      </c>
      <c r="O122" s="6">
        <f>VLOOKUP($F122,'02 train 채점'!$F$18:$G$23, 2, true)</f>
        <v>60</v>
      </c>
      <c r="P122" s="6">
        <f>VLOOKUP($M122, '02 train 채점'!$F$26:$G$29, 2, true)</f>
        <v>50</v>
      </c>
      <c r="Q122" s="6">
        <f>N122*'02 train 채점'!$G$32+O122*'02 train 채점'!$G$34+P122*'02 train 채점'!$G$35</f>
        <v>44</v>
      </c>
      <c r="R122" s="6">
        <f>if($Q122&gt;'02 train 채점'!$G$37, 1, 0)</f>
        <v>0</v>
      </c>
    </row>
    <row r="123" ht="15.75" customHeight="1">
      <c r="A123" s="6">
        <v>122.0</v>
      </c>
      <c r="B123" s="6">
        <v>0.0</v>
      </c>
      <c r="C123" s="6">
        <v>3.0</v>
      </c>
      <c r="D123" s="6" t="s">
        <v>311</v>
      </c>
      <c r="E123" s="6" t="s">
        <v>21</v>
      </c>
      <c r="F123" s="6">
        <v>2.0</v>
      </c>
      <c r="G123" s="6">
        <v>0.0</v>
      </c>
      <c r="H123" s="6">
        <v>0.0</v>
      </c>
      <c r="I123" s="6" t="s">
        <v>312</v>
      </c>
      <c r="J123" s="6">
        <v>8.05</v>
      </c>
      <c r="K123" s="6"/>
      <c r="L123" s="6" t="s">
        <v>23</v>
      </c>
      <c r="M123" s="6">
        <f t="shared" si="1"/>
        <v>0</v>
      </c>
      <c r="N123" s="6">
        <f>VLOOKUP($E123,'02 train 채점'!$F$8:$G$9, 2, false)</f>
        <v>35</v>
      </c>
      <c r="O123" s="6">
        <f>VLOOKUP($F123,'02 train 채점'!$F$18:$G$23, 2, true)</f>
        <v>60</v>
      </c>
      <c r="P123" s="6">
        <f>VLOOKUP($M123, '02 train 채점'!$F$26:$G$29, 2, true)</f>
        <v>60</v>
      </c>
      <c r="Q123" s="6">
        <f>N123*'02 train 채점'!$G$32+O123*'02 train 채점'!$G$34+P123*'02 train 채점'!$G$35</f>
        <v>45</v>
      </c>
      <c r="R123" s="6">
        <f>if($Q123&gt;'02 train 채점'!$G$37, 1, 0)</f>
        <v>0</v>
      </c>
    </row>
    <row r="124" ht="15.75" customHeight="1">
      <c r="A124" s="6">
        <v>123.0</v>
      </c>
      <c r="B124" s="6">
        <v>0.0</v>
      </c>
      <c r="C124" s="6">
        <v>2.0</v>
      </c>
      <c r="D124" s="6" t="s">
        <v>314</v>
      </c>
      <c r="E124" s="6" t="s">
        <v>21</v>
      </c>
      <c r="F124" s="6">
        <v>3.0</v>
      </c>
      <c r="G124" s="6">
        <v>1.0</v>
      </c>
      <c r="H124" s="6">
        <v>0.0</v>
      </c>
      <c r="I124" s="6">
        <v>237736.0</v>
      </c>
      <c r="J124" s="6">
        <v>30.0708</v>
      </c>
      <c r="K124" s="6"/>
      <c r="L124" s="6" t="s">
        <v>31</v>
      </c>
      <c r="M124" s="6">
        <f t="shared" si="1"/>
        <v>1</v>
      </c>
      <c r="N124" s="6">
        <f>VLOOKUP($E124,'02 train 채점'!$F$8:$G$9, 2, false)</f>
        <v>35</v>
      </c>
      <c r="O124" s="6">
        <f>VLOOKUP($F124,'02 train 채점'!$F$18:$G$23, 2, true)</f>
        <v>70</v>
      </c>
      <c r="P124" s="6">
        <f>VLOOKUP($M124, '02 train 채점'!$F$26:$G$29, 2, true)</f>
        <v>70</v>
      </c>
      <c r="Q124" s="6">
        <f>N124*'02 train 채점'!$G$32+O124*'02 train 채점'!$G$34+P124*'02 train 채점'!$G$35</f>
        <v>49</v>
      </c>
      <c r="R124" s="6">
        <f>if($Q124&gt;'02 train 채점'!$G$37, 1, 0)</f>
        <v>0</v>
      </c>
    </row>
    <row r="125" ht="15.75" customHeight="1">
      <c r="A125" s="6">
        <v>124.0</v>
      </c>
      <c r="B125" s="6">
        <v>1.0</v>
      </c>
      <c r="C125" s="6">
        <v>2.0</v>
      </c>
      <c r="D125" s="6" t="s">
        <v>315</v>
      </c>
      <c r="E125" s="6" t="s">
        <v>26</v>
      </c>
      <c r="F125" s="6">
        <v>3.0</v>
      </c>
      <c r="G125" s="6">
        <v>0.0</v>
      </c>
      <c r="H125" s="6">
        <v>0.0</v>
      </c>
      <c r="I125" s="6">
        <v>27267.0</v>
      </c>
      <c r="J125" s="6">
        <v>13.0</v>
      </c>
      <c r="K125" s="6" t="s">
        <v>316</v>
      </c>
      <c r="L125" s="6" t="s">
        <v>23</v>
      </c>
      <c r="M125" s="6">
        <f t="shared" si="1"/>
        <v>0</v>
      </c>
      <c r="N125" s="6">
        <f>VLOOKUP($E125,'02 train 채점'!$F$8:$G$9, 2, false)</f>
        <v>65</v>
      </c>
      <c r="O125" s="6">
        <f>VLOOKUP($F125,'02 train 채점'!$F$18:$G$23, 2, true)</f>
        <v>70</v>
      </c>
      <c r="P125" s="6">
        <f>VLOOKUP($M125, '02 train 채점'!$F$26:$G$29, 2, true)</f>
        <v>60</v>
      </c>
      <c r="Q125" s="6">
        <f>N125*'02 train 채점'!$G$32+O125*'02 train 채점'!$G$34+P125*'02 train 채점'!$G$35</f>
        <v>66</v>
      </c>
      <c r="R125" s="6">
        <f>if($Q125&gt;'02 train 채점'!$G$37, 1, 0)</f>
        <v>1</v>
      </c>
    </row>
    <row r="126" ht="15.75" customHeight="1">
      <c r="A126" s="6">
        <v>125.0</v>
      </c>
      <c r="B126" s="6">
        <v>0.0</v>
      </c>
      <c r="C126" s="6">
        <v>1.0</v>
      </c>
      <c r="D126" s="6" t="s">
        <v>318</v>
      </c>
      <c r="E126" s="6" t="s">
        <v>21</v>
      </c>
      <c r="F126" s="6">
        <v>5.0</v>
      </c>
      <c r="G126" s="6">
        <v>0.0</v>
      </c>
      <c r="H126" s="6">
        <v>1.0</v>
      </c>
      <c r="I126" s="6">
        <v>35281.0</v>
      </c>
      <c r="J126" s="6">
        <v>77.2875</v>
      </c>
      <c r="K126" s="6" t="s">
        <v>272</v>
      </c>
      <c r="L126" s="6" t="s">
        <v>23</v>
      </c>
      <c r="M126" s="6">
        <f t="shared" si="1"/>
        <v>1</v>
      </c>
      <c r="N126" s="6">
        <f>VLOOKUP($E126,'02 train 채점'!$F$8:$G$9, 2, false)</f>
        <v>35</v>
      </c>
      <c r="O126" s="6">
        <f>VLOOKUP($F126,'02 train 채점'!$F$18:$G$23, 2, true)</f>
        <v>40</v>
      </c>
      <c r="P126" s="6">
        <f>VLOOKUP($M126, '02 train 채점'!$F$26:$G$29, 2, true)</f>
        <v>70</v>
      </c>
      <c r="Q126" s="6">
        <f>N126*'02 train 채점'!$G$32+O126*'02 train 채점'!$G$34+P126*'02 train 채점'!$G$35</f>
        <v>40</v>
      </c>
      <c r="R126" s="6">
        <f>if($Q126&gt;'02 train 채점'!$G$37, 1, 0)</f>
        <v>0</v>
      </c>
    </row>
    <row r="127" ht="15.75" customHeight="1">
      <c r="A127" s="6">
        <v>126.0</v>
      </c>
      <c r="B127" s="6">
        <v>1.0</v>
      </c>
      <c r="C127" s="6">
        <v>3.0</v>
      </c>
      <c r="D127" s="6" t="s">
        <v>320</v>
      </c>
      <c r="E127" s="6" t="s">
        <v>21</v>
      </c>
      <c r="F127" s="6">
        <v>1.0</v>
      </c>
      <c r="G127" s="6">
        <v>1.0</v>
      </c>
      <c r="H127" s="6">
        <v>0.0</v>
      </c>
      <c r="I127" s="6">
        <v>2651.0</v>
      </c>
      <c r="J127" s="6">
        <v>11.2417</v>
      </c>
      <c r="K127" s="6"/>
      <c r="L127" s="6" t="s">
        <v>31</v>
      </c>
      <c r="M127" s="6">
        <f t="shared" si="1"/>
        <v>1</v>
      </c>
      <c r="N127" s="6">
        <f>VLOOKUP($E127,'02 train 채점'!$F$8:$G$9, 2, false)</f>
        <v>35</v>
      </c>
      <c r="O127" s="6">
        <f>VLOOKUP($F127,'02 train 채점'!$F$18:$G$23, 2, true)</f>
        <v>40</v>
      </c>
      <c r="P127" s="6">
        <f>VLOOKUP($M127, '02 train 채점'!$F$26:$G$29, 2, true)</f>
        <v>70</v>
      </c>
      <c r="Q127" s="6">
        <f>N127*'02 train 채점'!$G$32+O127*'02 train 채점'!$G$34+P127*'02 train 채점'!$G$35</f>
        <v>40</v>
      </c>
      <c r="R127" s="6">
        <f>if($Q127&gt;'02 train 채점'!$G$37, 1, 0)</f>
        <v>0</v>
      </c>
    </row>
    <row r="128" ht="15.75" customHeight="1">
      <c r="A128" s="6">
        <v>127.0</v>
      </c>
      <c r="B128" s="6">
        <v>0.0</v>
      </c>
      <c r="C128" s="6">
        <v>3.0</v>
      </c>
      <c r="D128" s="6" t="s">
        <v>322</v>
      </c>
      <c r="E128" s="6" t="s">
        <v>21</v>
      </c>
      <c r="F128" s="6">
        <v>2.0</v>
      </c>
      <c r="G128" s="6">
        <v>0.0</v>
      </c>
      <c r="H128" s="6">
        <v>0.0</v>
      </c>
      <c r="I128" s="6">
        <v>370372.0</v>
      </c>
      <c r="J128" s="6">
        <v>7.75</v>
      </c>
      <c r="K128" s="6"/>
      <c r="L128" s="6" t="s">
        <v>27</v>
      </c>
      <c r="M128" s="6">
        <f t="shared" si="1"/>
        <v>0</v>
      </c>
      <c r="N128" s="6">
        <f>VLOOKUP($E128,'02 train 채점'!$F$8:$G$9, 2, false)</f>
        <v>35</v>
      </c>
      <c r="O128" s="6">
        <f>VLOOKUP($F128,'02 train 채점'!$F$18:$G$23, 2, true)</f>
        <v>60</v>
      </c>
      <c r="P128" s="6">
        <f>VLOOKUP($M128, '02 train 채점'!$F$26:$G$29, 2, true)</f>
        <v>60</v>
      </c>
      <c r="Q128" s="6">
        <f>N128*'02 train 채점'!$G$32+O128*'02 train 채점'!$G$34+P128*'02 train 채점'!$G$35</f>
        <v>45</v>
      </c>
      <c r="R128" s="6">
        <f>if($Q128&gt;'02 train 채점'!$G$37, 1, 0)</f>
        <v>0</v>
      </c>
    </row>
    <row r="129" ht="15.75" customHeight="1">
      <c r="A129" s="6">
        <v>128.0</v>
      </c>
      <c r="B129" s="6">
        <v>1.0</v>
      </c>
      <c r="C129" s="6">
        <v>3.0</v>
      </c>
      <c r="D129" s="6" t="s">
        <v>324</v>
      </c>
      <c r="E129" s="6" t="s">
        <v>21</v>
      </c>
      <c r="F129" s="6">
        <v>2.0</v>
      </c>
      <c r="G129" s="6">
        <v>0.0</v>
      </c>
      <c r="H129" s="6">
        <v>0.0</v>
      </c>
      <c r="I129" s="6" t="s">
        <v>325</v>
      </c>
      <c r="J129" s="6">
        <v>7.1417</v>
      </c>
      <c r="K129" s="6"/>
      <c r="L129" s="6" t="s">
        <v>23</v>
      </c>
      <c r="M129" s="6">
        <f t="shared" si="1"/>
        <v>0</v>
      </c>
      <c r="N129" s="6">
        <f>VLOOKUP($E129,'02 train 채점'!$F$8:$G$9, 2, false)</f>
        <v>35</v>
      </c>
      <c r="O129" s="6">
        <f>VLOOKUP($F129,'02 train 채점'!$F$18:$G$23, 2, true)</f>
        <v>60</v>
      </c>
      <c r="P129" s="6">
        <f>VLOOKUP($M129, '02 train 채점'!$F$26:$G$29, 2, true)</f>
        <v>60</v>
      </c>
      <c r="Q129" s="6">
        <f>N129*'02 train 채점'!$G$32+O129*'02 train 채점'!$G$34+P129*'02 train 채점'!$G$35</f>
        <v>45</v>
      </c>
      <c r="R129" s="6">
        <f>if($Q129&gt;'02 train 채점'!$G$37, 1, 0)</f>
        <v>0</v>
      </c>
    </row>
    <row r="130" ht="15.75" customHeight="1">
      <c r="A130" s="6">
        <v>129.0</v>
      </c>
      <c r="B130" s="6">
        <v>1.0</v>
      </c>
      <c r="C130" s="6">
        <v>3.0</v>
      </c>
      <c r="D130" s="6" t="s">
        <v>326</v>
      </c>
      <c r="E130" s="6" t="s">
        <v>26</v>
      </c>
      <c r="F130" s="6">
        <v>2.0</v>
      </c>
      <c r="G130" s="6">
        <v>1.0</v>
      </c>
      <c r="H130" s="6">
        <v>1.0</v>
      </c>
      <c r="I130" s="6">
        <v>2668.0</v>
      </c>
      <c r="J130" s="6">
        <v>22.3583</v>
      </c>
      <c r="K130" s="6" t="s">
        <v>327</v>
      </c>
      <c r="L130" s="6" t="s">
        <v>31</v>
      </c>
      <c r="M130" s="6">
        <f t="shared" si="1"/>
        <v>2</v>
      </c>
      <c r="N130" s="6">
        <f>VLOOKUP($E130,'02 train 채점'!$F$8:$G$9, 2, false)</f>
        <v>65</v>
      </c>
      <c r="O130" s="6">
        <f>VLOOKUP($F130,'02 train 채점'!$F$18:$G$23, 2, true)</f>
        <v>60</v>
      </c>
      <c r="P130" s="6">
        <f>VLOOKUP($M130, '02 train 채점'!$F$26:$G$29, 2, true)</f>
        <v>50</v>
      </c>
      <c r="Q130" s="6">
        <f>N130*'02 train 채점'!$G$32+O130*'02 train 채점'!$G$34+P130*'02 train 채점'!$G$35</f>
        <v>62</v>
      </c>
      <c r="R130" s="6">
        <f>if($Q130&gt;'02 train 채점'!$G$37, 1, 0)</f>
        <v>1</v>
      </c>
    </row>
    <row r="131" ht="15.75" customHeight="1">
      <c r="A131" s="6">
        <v>130.0</v>
      </c>
      <c r="B131" s="6">
        <v>0.0</v>
      </c>
      <c r="C131" s="6">
        <v>3.0</v>
      </c>
      <c r="D131" s="6" t="s">
        <v>330</v>
      </c>
      <c r="E131" s="6" t="s">
        <v>21</v>
      </c>
      <c r="F131" s="6">
        <v>4.0</v>
      </c>
      <c r="G131" s="6">
        <v>0.0</v>
      </c>
      <c r="H131" s="6">
        <v>0.0</v>
      </c>
      <c r="I131" s="6">
        <v>347061.0</v>
      </c>
      <c r="J131" s="6">
        <v>6.975</v>
      </c>
      <c r="K131" s="6"/>
      <c r="L131" s="6" t="s">
        <v>23</v>
      </c>
      <c r="M131" s="6">
        <f t="shared" si="1"/>
        <v>0</v>
      </c>
      <c r="N131" s="6">
        <f>VLOOKUP($E131,'02 train 채점'!$F$8:$G$9, 2, false)</f>
        <v>35</v>
      </c>
      <c r="O131" s="6">
        <f>VLOOKUP($F131,'02 train 채점'!$F$18:$G$23, 2, true)</f>
        <v>40</v>
      </c>
      <c r="P131" s="6">
        <f>VLOOKUP($M131, '02 train 채점'!$F$26:$G$29, 2, true)</f>
        <v>60</v>
      </c>
      <c r="Q131" s="6">
        <f>N131*'02 train 채점'!$G$32+O131*'02 train 채점'!$G$34+P131*'02 train 채점'!$G$35</f>
        <v>39</v>
      </c>
      <c r="R131" s="6">
        <f>if($Q131&gt;'02 train 채점'!$G$37, 1, 0)</f>
        <v>0</v>
      </c>
    </row>
    <row r="132" ht="15.75" customHeight="1">
      <c r="A132" s="6">
        <v>131.0</v>
      </c>
      <c r="B132" s="6">
        <v>0.0</v>
      </c>
      <c r="C132" s="6">
        <v>3.0</v>
      </c>
      <c r="D132" s="6" t="s">
        <v>332</v>
      </c>
      <c r="E132" s="6" t="s">
        <v>21</v>
      </c>
      <c r="F132" s="6">
        <v>3.0</v>
      </c>
      <c r="G132" s="6">
        <v>0.0</v>
      </c>
      <c r="H132" s="6">
        <v>0.0</v>
      </c>
      <c r="I132" s="6">
        <v>349241.0</v>
      </c>
      <c r="J132" s="6">
        <v>7.8958</v>
      </c>
      <c r="K132" s="6"/>
      <c r="L132" s="6" t="s">
        <v>31</v>
      </c>
      <c r="M132" s="6">
        <f t="shared" si="1"/>
        <v>0</v>
      </c>
      <c r="N132" s="6">
        <f>VLOOKUP($E132,'02 train 채점'!$F$8:$G$9, 2, false)</f>
        <v>35</v>
      </c>
      <c r="O132" s="6">
        <f>VLOOKUP($F132,'02 train 채점'!$F$18:$G$23, 2, true)</f>
        <v>70</v>
      </c>
      <c r="P132" s="6">
        <f>VLOOKUP($M132, '02 train 채점'!$F$26:$G$29, 2, true)</f>
        <v>60</v>
      </c>
      <c r="Q132" s="6">
        <f>N132*'02 train 채점'!$G$32+O132*'02 train 채점'!$G$34+P132*'02 train 채점'!$G$35</f>
        <v>48</v>
      </c>
      <c r="R132" s="6">
        <f>if($Q132&gt;'02 train 채점'!$G$37, 1, 0)</f>
        <v>0</v>
      </c>
    </row>
    <row r="133" ht="15.75" customHeight="1">
      <c r="A133" s="6">
        <v>132.0</v>
      </c>
      <c r="B133" s="6">
        <v>0.0</v>
      </c>
      <c r="C133" s="6">
        <v>3.0</v>
      </c>
      <c r="D133" s="6" t="s">
        <v>334</v>
      </c>
      <c r="E133" s="6" t="s">
        <v>21</v>
      </c>
      <c r="F133" s="6">
        <v>2.0</v>
      </c>
      <c r="G133" s="6">
        <v>0.0</v>
      </c>
      <c r="H133" s="6">
        <v>0.0</v>
      </c>
      <c r="I133" s="6" t="s">
        <v>335</v>
      </c>
      <c r="J133" s="6">
        <v>7.05</v>
      </c>
      <c r="K133" s="6"/>
      <c r="L133" s="6" t="s">
        <v>23</v>
      </c>
      <c r="M133" s="6">
        <f t="shared" si="1"/>
        <v>0</v>
      </c>
      <c r="N133" s="6">
        <f>VLOOKUP($E133,'02 train 채점'!$F$8:$G$9, 2, false)</f>
        <v>35</v>
      </c>
      <c r="O133" s="6">
        <f>VLOOKUP($F133,'02 train 채점'!$F$18:$G$23, 2, true)</f>
        <v>60</v>
      </c>
      <c r="P133" s="6">
        <f>VLOOKUP($M133, '02 train 채점'!$F$26:$G$29, 2, true)</f>
        <v>60</v>
      </c>
      <c r="Q133" s="6">
        <f>N133*'02 train 채점'!$G$32+O133*'02 train 채점'!$G$34+P133*'02 train 채점'!$G$35</f>
        <v>45</v>
      </c>
      <c r="R133" s="6">
        <f>if($Q133&gt;'02 train 채점'!$G$37, 1, 0)</f>
        <v>0</v>
      </c>
    </row>
    <row r="134" ht="15.75" customHeight="1">
      <c r="A134" s="6">
        <v>133.0</v>
      </c>
      <c r="B134" s="6">
        <v>0.0</v>
      </c>
      <c r="C134" s="6">
        <v>3.0</v>
      </c>
      <c r="D134" s="6" t="s">
        <v>338</v>
      </c>
      <c r="E134" s="6" t="s">
        <v>26</v>
      </c>
      <c r="F134" s="6">
        <v>4.0</v>
      </c>
      <c r="G134" s="6">
        <v>1.0</v>
      </c>
      <c r="H134" s="6">
        <v>0.0</v>
      </c>
      <c r="I134" s="6" t="s">
        <v>337</v>
      </c>
      <c r="J134" s="6">
        <v>14.5</v>
      </c>
      <c r="K134" s="6"/>
      <c r="L134" s="6" t="s">
        <v>23</v>
      </c>
      <c r="M134" s="6">
        <f t="shared" si="1"/>
        <v>1</v>
      </c>
      <c r="N134" s="6">
        <f>VLOOKUP($E134,'02 train 채점'!$F$8:$G$9, 2, false)</f>
        <v>65</v>
      </c>
      <c r="O134" s="6">
        <f>VLOOKUP($F134,'02 train 채점'!$F$18:$G$23, 2, true)</f>
        <v>40</v>
      </c>
      <c r="P134" s="6">
        <f>VLOOKUP($M134, '02 train 채점'!$F$26:$G$29, 2, true)</f>
        <v>70</v>
      </c>
      <c r="Q134" s="6">
        <f>N134*'02 train 채점'!$G$32+O134*'02 train 채점'!$G$34+P134*'02 train 채점'!$G$35</f>
        <v>58</v>
      </c>
      <c r="R134" s="6">
        <f>if($Q134&gt;'02 train 채점'!$G$37, 1, 0)</f>
        <v>1</v>
      </c>
    </row>
    <row r="135" ht="15.75" customHeight="1">
      <c r="A135" s="6">
        <v>134.0</v>
      </c>
      <c r="B135" s="6">
        <v>1.0</v>
      </c>
      <c r="C135" s="6">
        <v>2.0</v>
      </c>
      <c r="D135" s="6" t="s">
        <v>340</v>
      </c>
      <c r="E135" s="6" t="s">
        <v>26</v>
      </c>
      <c r="F135" s="6">
        <v>2.0</v>
      </c>
      <c r="G135" s="6">
        <v>1.0</v>
      </c>
      <c r="H135" s="6">
        <v>0.0</v>
      </c>
      <c r="I135" s="6">
        <v>228414.0</v>
      </c>
      <c r="J135" s="6">
        <v>26.0</v>
      </c>
      <c r="K135" s="6"/>
      <c r="L135" s="6" t="s">
        <v>23</v>
      </c>
      <c r="M135" s="6">
        <f t="shared" si="1"/>
        <v>1</v>
      </c>
      <c r="N135" s="6">
        <f>VLOOKUP($E135,'02 train 채점'!$F$8:$G$9, 2, false)</f>
        <v>65</v>
      </c>
      <c r="O135" s="6">
        <f>VLOOKUP($F135,'02 train 채점'!$F$18:$G$23, 2, true)</f>
        <v>60</v>
      </c>
      <c r="P135" s="6">
        <f>VLOOKUP($M135, '02 train 채점'!$F$26:$G$29, 2, true)</f>
        <v>70</v>
      </c>
      <c r="Q135" s="6">
        <f>N135*'02 train 채점'!$G$32+O135*'02 train 채점'!$G$34+P135*'02 train 채점'!$G$35</f>
        <v>64</v>
      </c>
      <c r="R135" s="6">
        <f>if($Q135&gt;'02 train 채점'!$G$37, 1, 0)</f>
        <v>1</v>
      </c>
    </row>
    <row r="136" ht="15.75" customHeight="1">
      <c r="A136" s="6">
        <v>135.0</v>
      </c>
      <c r="B136" s="6">
        <v>0.0</v>
      </c>
      <c r="C136" s="6">
        <v>2.0</v>
      </c>
      <c r="D136" s="6" t="s">
        <v>343</v>
      </c>
      <c r="E136" s="6" t="s">
        <v>21</v>
      </c>
      <c r="F136" s="6">
        <v>2.0</v>
      </c>
      <c r="G136" s="6">
        <v>0.0</v>
      </c>
      <c r="H136" s="6">
        <v>0.0</v>
      </c>
      <c r="I136" s="6" t="s">
        <v>344</v>
      </c>
      <c r="J136" s="6">
        <v>13.0</v>
      </c>
      <c r="K136" s="6"/>
      <c r="L136" s="6" t="s">
        <v>23</v>
      </c>
      <c r="M136" s="6">
        <f t="shared" si="1"/>
        <v>0</v>
      </c>
      <c r="N136" s="6">
        <f>VLOOKUP($E136,'02 train 채점'!$F$8:$G$9, 2, false)</f>
        <v>35</v>
      </c>
      <c r="O136" s="6">
        <f>VLOOKUP($F136,'02 train 채점'!$F$18:$G$23, 2, true)</f>
        <v>60</v>
      </c>
      <c r="P136" s="6">
        <f>VLOOKUP($M136, '02 train 채점'!$F$26:$G$29, 2, true)</f>
        <v>60</v>
      </c>
      <c r="Q136" s="6">
        <f>N136*'02 train 채점'!$G$32+O136*'02 train 채점'!$G$34+P136*'02 train 채점'!$G$35</f>
        <v>45</v>
      </c>
      <c r="R136" s="6">
        <f>if($Q136&gt;'02 train 채점'!$G$37, 1, 0)</f>
        <v>0</v>
      </c>
    </row>
    <row r="137" ht="15.75" customHeight="1">
      <c r="A137" s="6">
        <v>136.0</v>
      </c>
      <c r="B137" s="6">
        <v>0.0</v>
      </c>
      <c r="C137" s="6">
        <v>2.0</v>
      </c>
      <c r="D137" s="6" t="s">
        <v>345</v>
      </c>
      <c r="E137" s="6" t="s">
        <v>21</v>
      </c>
      <c r="F137" s="6">
        <v>2.0</v>
      </c>
      <c r="G137" s="6">
        <v>0.0</v>
      </c>
      <c r="H137" s="6">
        <v>0.0</v>
      </c>
      <c r="I137" s="6" t="s">
        <v>346</v>
      </c>
      <c r="J137" s="6">
        <v>15.0458</v>
      </c>
      <c r="K137" s="6"/>
      <c r="L137" s="6" t="s">
        <v>31</v>
      </c>
      <c r="M137" s="6">
        <f t="shared" si="1"/>
        <v>0</v>
      </c>
      <c r="N137" s="6">
        <f>VLOOKUP($E137,'02 train 채점'!$F$8:$G$9, 2, false)</f>
        <v>35</v>
      </c>
      <c r="O137" s="6">
        <f>VLOOKUP($F137,'02 train 채점'!$F$18:$G$23, 2, true)</f>
        <v>60</v>
      </c>
      <c r="P137" s="6">
        <f>VLOOKUP($M137, '02 train 채점'!$F$26:$G$29, 2, true)</f>
        <v>60</v>
      </c>
      <c r="Q137" s="6">
        <f>N137*'02 train 채점'!$G$32+O137*'02 train 채점'!$G$34+P137*'02 train 채점'!$G$35</f>
        <v>45</v>
      </c>
      <c r="R137" s="6">
        <f>if($Q137&gt;'02 train 채점'!$G$37, 1, 0)</f>
        <v>0</v>
      </c>
    </row>
    <row r="138" ht="15.75" customHeight="1">
      <c r="A138" s="6">
        <v>137.0</v>
      </c>
      <c r="B138" s="6">
        <v>1.0</v>
      </c>
      <c r="C138" s="6">
        <v>1.0</v>
      </c>
      <c r="D138" s="6" t="s">
        <v>348</v>
      </c>
      <c r="E138" s="6" t="s">
        <v>26</v>
      </c>
      <c r="F138" s="6">
        <v>1.0</v>
      </c>
      <c r="G138" s="6">
        <v>0.0</v>
      </c>
      <c r="H138" s="6">
        <v>2.0</v>
      </c>
      <c r="I138" s="6">
        <v>11752.0</v>
      </c>
      <c r="J138" s="6">
        <v>26.2833</v>
      </c>
      <c r="K138" s="6" t="s">
        <v>349</v>
      </c>
      <c r="L138" s="6" t="s">
        <v>23</v>
      </c>
      <c r="M138" s="6">
        <f t="shared" si="1"/>
        <v>2</v>
      </c>
      <c r="N138" s="6">
        <f>VLOOKUP($E138,'02 train 채점'!$F$8:$G$9, 2, false)</f>
        <v>65</v>
      </c>
      <c r="O138" s="6">
        <f>VLOOKUP($F138,'02 train 채점'!$F$18:$G$23, 2, true)</f>
        <v>40</v>
      </c>
      <c r="P138" s="6">
        <f>VLOOKUP($M138, '02 train 채점'!$F$26:$G$29, 2, true)</f>
        <v>50</v>
      </c>
      <c r="Q138" s="6">
        <f>N138*'02 train 채점'!$G$32+O138*'02 train 채점'!$G$34+P138*'02 train 채점'!$G$35</f>
        <v>56</v>
      </c>
      <c r="R138" s="6">
        <f>if($Q138&gt;'02 train 채점'!$G$37, 1, 0)</f>
        <v>1</v>
      </c>
    </row>
    <row r="139" ht="15.75" customHeight="1">
      <c r="A139" s="6">
        <v>138.0</v>
      </c>
      <c r="B139" s="6">
        <v>0.0</v>
      </c>
      <c r="C139" s="6">
        <v>1.0</v>
      </c>
      <c r="D139" s="6" t="s">
        <v>352</v>
      </c>
      <c r="E139" s="6" t="s">
        <v>21</v>
      </c>
      <c r="F139" s="6">
        <v>3.0</v>
      </c>
      <c r="G139" s="6">
        <v>1.0</v>
      </c>
      <c r="H139" s="6">
        <v>0.0</v>
      </c>
      <c r="I139" s="6">
        <v>113803.0</v>
      </c>
      <c r="J139" s="6">
        <v>53.1</v>
      </c>
      <c r="K139" s="6" t="s">
        <v>37</v>
      </c>
      <c r="L139" s="6" t="s">
        <v>23</v>
      </c>
      <c r="M139" s="6">
        <f t="shared" si="1"/>
        <v>1</v>
      </c>
      <c r="N139" s="6">
        <f>VLOOKUP($E139,'02 train 채점'!$F$8:$G$9, 2, false)</f>
        <v>35</v>
      </c>
      <c r="O139" s="6">
        <f>VLOOKUP($F139,'02 train 채점'!$F$18:$G$23, 2, true)</f>
        <v>70</v>
      </c>
      <c r="P139" s="6">
        <f>VLOOKUP($M139, '02 train 채점'!$F$26:$G$29, 2, true)</f>
        <v>70</v>
      </c>
      <c r="Q139" s="6">
        <f>N139*'02 train 채점'!$G$32+O139*'02 train 채점'!$G$34+P139*'02 train 채점'!$G$35</f>
        <v>49</v>
      </c>
      <c r="R139" s="6">
        <f>if($Q139&gt;'02 train 채점'!$G$37, 1, 0)</f>
        <v>0</v>
      </c>
    </row>
    <row r="140" ht="15.75" customHeight="1">
      <c r="A140" s="6">
        <v>139.0</v>
      </c>
      <c r="B140" s="6">
        <v>0.0</v>
      </c>
      <c r="C140" s="6">
        <v>3.0</v>
      </c>
      <c r="D140" s="6" t="s">
        <v>355</v>
      </c>
      <c r="E140" s="6" t="s">
        <v>21</v>
      </c>
      <c r="F140" s="6">
        <v>1.0</v>
      </c>
      <c r="G140" s="6">
        <v>0.0</v>
      </c>
      <c r="H140" s="6">
        <v>0.0</v>
      </c>
      <c r="I140" s="6">
        <v>7534.0</v>
      </c>
      <c r="J140" s="6">
        <v>9.2167</v>
      </c>
      <c r="K140" s="6"/>
      <c r="L140" s="6" t="s">
        <v>23</v>
      </c>
      <c r="M140" s="6">
        <f t="shared" si="1"/>
        <v>0</v>
      </c>
      <c r="N140" s="6">
        <f>VLOOKUP($E140,'02 train 채점'!$F$8:$G$9, 2, false)</f>
        <v>35</v>
      </c>
      <c r="O140" s="6">
        <f>VLOOKUP($F140,'02 train 채점'!$F$18:$G$23, 2, true)</f>
        <v>40</v>
      </c>
      <c r="P140" s="6">
        <f>VLOOKUP($M140, '02 train 채점'!$F$26:$G$29, 2, true)</f>
        <v>60</v>
      </c>
      <c r="Q140" s="6">
        <f>N140*'02 train 채점'!$G$32+O140*'02 train 채점'!$G$34+P140*'02 train 채점'!$G$35</f>
        <v>39</v>
      </c>
      <c r="R140" s="6">
        <f>if($Q140&gt;'02 train 채점'!$G$37, 1, 0)</f>
        <v>0</v>
      </c>
    </row>
    <row r="141" ht="15.75" customHeight="1">
      <c r="A141" s="6">
        <v>140.0</v>
      </c>
      <c r="B141" s="6">
        <v>0.0</v>
      </c>
      <c r="C141" s="6">
        <v>1.0</v>
      </c>
      <c r="D141" s="6" t="s">
        <v>356</v>
      </c>
      <c r="E141" s="6" t="s">
        <v>21</v>
      </c>
      <c r="F141" s="6">
        <v>2.0</v>
      </c>
      <c r="G141" s="6">
        <v>0.0</v>
      </c>
      <c r="H141" s="6">
        <v>0.0</v>
      </c>
      <c r="I141" s="6" t="s">
        <v>358</v>
      </c>
      <c r="J141" s="6">
        <v>79.2</v>
      </c>
      <c r="K141" s="6" t="s">
        <v>359</v>
      </c>
      <c r="L141" s="6" t="s">
        <v>31</v>
      </c>
      <c r="M141" s="6">
        <f t="shared" si="1"/>
        <v>0</v>
      </c>
      <c r="N141" s="6">
        <f>VLOOKUP($E141,'02 train 채점'!$F$8:$G$9, 2, false)</f>
        <v>35</v>
      </c>
      <c r="O141" s="6">
        <f>VLOOKUP($F141,'02 train 채점'!$F$18:$G$23, 2, true)</f>
        <v>60</v>
      </c>
      <c r="P141" s="6">
        <f>VLOOKUP($M141, '02 train 채점'!$F$26:$G$29, 2, true)</f>
        <v>60</v>
      </c>
      <c r="Q141" s="6">
        <f>N141*'02 train 채점'!$G$32+O141*'02 train 채점'!$G$34+P141*'02 train 채점'!$G$35</f>
        <v>45</v>
      </c>
      <c r="R141" s="6">
        <f>if($Q141&gt;'02 train 채점'!$G$37, 1, 0)</f>
        <v>0</v>
      </c>
    </row>
    <row r="142" ht="15.75" customHeight="1">
      <c r="A142" s="6">
        <v>141.0</v>
      </c>
      <c r="B142" s="6">
        <v>0.0</v>
      </c>
      <c r="C142" s="6">
        <v>3.0</v>
      </c>
      <c r="D142" s="6" t="s">
        <v>361</v>
      </c>
      <c r="E142" s="6" t="s">
        <v>26</v>
      </c>
      <c r="F142" s="6">
        <v>2.0</v>
      </c>
      <c r="G142" s="6">
        <v>0.0</v>
      </c>
      <c r="H142" s="6">
        <v>2.0</v>
      </c>
      <c r="I142" s="6">
        <v>2678.0</v>
      </c>
      <c r="J142" s="6">
        <v>15.2458</v>
      </c>
      <c r="K142" s="6"/>
      <c r="L142" s="6" t="s">
        <v>31</v>
      </c>
      <c r="M142" s="6">
        <f t="shared" si="1"/>
        <v>2</v>
      </c>
      <c r="N142" s="6">
        <f>VLOOKUP($E142,'02 train 채점'!$F$8:$G$9, 2, false)</f>
        <v>65</v>
      </c>
      <c r="O142" s="6">
        <f>VLOOKUP($F142,'02 train 채점'!$F$18:$G$23, 2, true)</f>
        <v>60</v>
      </c>
      <c r="P142" s="6">
        <f>VLOOKUP($M142, '02 train 채점'!$F$26:$G$29, 2, true)</f>
        <v>50</v>
      </c>
      <c r="Q142" s="6">
        <f>N142*'02 train 채점'!$G$32+O142*'02 train 채점'!$G$34+P142*'02 train 채점'!$G$35</f>
        <v>62</v>
      </c>
      <c r="R142" s="6">
        <f>if($Q142&gt;'02 train 채점'!$G$37, 1, 0)</f>
        <v>1</v>
      </c>
    </row>
    <row r="143" ht="15.75" customHeight="1">
      <c r="A143" s="6">
        <v>142.0</v>
      </c>
      <c r="B143" s="6">
        <v>1.0</v>
      </c>
      <c r="C143" s="6">
        <v>3.0</v>
      </c>
      <c r="D143" s="6" t="s">
        <v>363</v>
      </c>
      <c r="E143" s="6" t="s">
        <v>26</v>
      </c>
      <c r="F143" s="6">
        <v>2.0</v>
      </c>
      <c r="G143" s="6">
        <v>0.0</v>
      </c>
      <c r="H143" s="6">
        <v>0.0</v>
      </c>
      <c r="I143" s="6">
        <v>347081.0</v>
      </c>
      <c r="J143" s="6">
        <v>7.75</v>
      </c>
      <c r="K143" s="6"/>
      <c r="L143" s="6" t="s">
        <v>23</v>
      </c>
      <c r="M143" s="6">
        <f t="shared" si="1"/>
        <v>0</v>
      </c>
      <c r="N143" s="6">
        <f>VLOOKUP($E143,'02 train 채점'!$F$8:$G$9, 2, false)</f>
        <v>65</v>
      </c>
      <c r="O143" s="6">
        <f>VLOOKUP($F143,'02 train 채점'!$F$18:$G$23, 2, true)</f>
        <v>60</v>
      </c>
      <c r="P143" s="6">
        <f>VLOOKUP($M143, '02 train 채점'!$F$26:$G$29, 2, true)</f>
        <v>60</v>
      </c>
      <c r="Q143" s="6">
        <f>N143*'02 train 채점'!$G$32+O143*'02 train 채점'!$G$34+P143*'02 train 채점'!$G$35</f>
        <v>63</v>
      </c>
      <c r="R143" s="6">
        <f>if($Q143&gt;'02 train 채점'!$G$37, 1, 0)</f>
        <v>1</v>
      </c>
    </row>
    <row r="144" ht="15.75" customHeight="1">
      <c r="A144" s="6">
        <v>143.0</v>
      </c>
      <c r="B144" s="6">
        <v>1.0</v>
      </c>
      <c r="C144" s="6">
        <v>3.0</v>
      </c>
      <c r="D144" s="6" t="s">
        <v>364</v>
      </c>
      <c r="E144" s="6" t="s">
        <v>26</v>
      </c>
      <c r="F144" s="6">
        <v>2.0</v>
      </c>
      <c r="G144" s="6">
        <v>1.0</v>
      </c>
      <c r="H144" s="6">
        <v>0.0</v>
      </c>
      <c r="I144" s="6" t="s">
        <v>366</v>
      </c>
      <c r="J144" s="6">
        <v>15.85</v>
      </c>
      <c r="K144" s="6"/>
      <c r="L144" s="6" t="s">
        <v>23</v>
      </c>
      <c r="M144" s="6">
        <f t="shared" si="1"/>
        <v>1</v>
      </c>
      <c r="N144" s="6">
        <f>VLOOKUP($E144,'02 train 채점'!$F$8:$G$9, 2, false)</f>
        <v>65</v>
      </c>
      <c r="O144" s="6">
        <f>VLOOKUP($F144,'02 train 채점'!$F$18:$G$23, 2, true)</f>
        <v>60</v>
      </c>
      <c r="P144" s="6">
        <f>VLOOKUP($M144, '02 train 채점'!$F$26:$G$29, 2, true)</f>
        <v>70</v>
      </c>
      <c r="Q144" s="6">
        <f>N144*'02 train 채점'!$G$32+O144*'02 train 채점'!$G$34+P144*'02 train 채점'!$G$35</f>
        <v>64</v>
      </c>
      <c r="R144" s="6">
        <f>if($Q144&gt;'02 train 채점'!$G$37, 1, 0)</f>
        <v>1</v>
      </c>
    </row>
    <row r="145" ht="15.75" customHeight="1">
      <c r="A145" s="6">
        <v>144.0</v>
      </c>
      <c r="B145" s="6">
        <v>0.0</v>
      </c>
      <c r="C145" s="6">
        <v>3.0</v>
      </c>
      <c r="D145" s="6" t="s">
        <v>367</v>
      </c>
      <c r="E145" s="6" t="s">
        <v>21</v>
      </c>
      <c r="F145" s="6">
        <v>1.0</v>
      </c>
      <c r="G145" s="6">
        <v>0.0</v>
      </c>
      <c r="H145" s="6">
        <v>0.0</v>
      </c>
      <c r="I145" s="6">
        <v>365222.0</v>
      </c>
      <c r="J145" s="6">
        <v>6.75</v>
      </c>
      <c r="K145" s="6"/>
      <c r="L145" s="6" t="s">
        <v>27</v>
      </c>
      <c r="M145" s="6">
        <f t="shared" si="1"/>
        <v>0</v>
      </c>
      <c r="N145" s="6">
        <f>VLOOKUP($E145,'02 train 채점'!$F$8:$G$9, 2, false)</f>
        <v>35</v>
      </c>
      <c r="O145" s="6">
        <f>VLOOKUP($F145,'02 train 채점'!$F$18:$G$23, 2, true)</f>
        <v>40</v>
      </c>
      <c r="P145" s="6">
        <f>VLOOKUP($M145, '02 train 채점'!$F$26:$G$29, 2, true)</f>
        <v>60</v>
      </c>
      <c r="Q145" s="6">
        <f>N145*'02 train 채점'!$G$32+O145*'02 train 채점'!$G$34+P145*'02 train 채점'!$G$35</f>
        <v>39</v>
      </c>
      <c r="R145" s="6">
        <f>if($Q145&gt;'02 train 채점'!$G$37, 1, 0)</f>
        <v>0</v>
      </c>
    </row>
    <row r="146" ht="15.75" customHeight="1">
      <c r="A146" s="6">
        <v>145.0</v>
      </c>
      <c r="B146" s="6">
        <v>0.0</v>
      </c>
      <c r="C146" s="6">
        <v>2.0</v>
      </c>
      <c r="D146" s="6" t="s">
        <v>369</v>
      </c>
      <c r="E146" s="6" t="s">
        <v>21</v>
      </c>
      <c r="F146" s="6">
        <v>1.0</v>
      </c>
      <c r="G146" s="6">
        <v>0.0</v>
      </c>
      <c r="H146" s="6">
        <v>0.0</v>
      </c>
      <c r="I146" s="6">
        <v>231945.0</v>
      </c>
      <c r="J146" s="6">
        <v>11.5</v>
      </c>
      <c r="K146" s="6"/>
      <c r="L146" s="6" t="s">
        <v>23</v>
      </c>
      <c r="M146" s="6">
        <f t="shared" si="1"/>
        <v>0</v>
      </c>
      <c r="N146" s="6">
        <f>VLOOKUP($E146,'02 train 채점'!$F$8:$G$9, 2, false)</f>
        <v>35</v>
      </c>
      <c r="O146" s="6">
        <f>VLOOKUP($F146,'02 train 채점'!$F$18:$G$23, 2, true)</f>
        <v>40</v>
      </c>
      <c r="P146" s="6">
        <f>VLOOKUP($M146, '02 train 채점'!$F$26:$G$29, 2, true)</f>
        <v>60</v>
      </c>
      <c r="Q146" s="6">
        <f>N146*'02 train 채점'!$G$32+O146*'02 train 채점'!$G$34+P146*'02 train 채점'!$G$35</f>
        <v>39</v>
      </c>
      <c r="R146" s="6">
        <f>if($Q146&gt;'02 train 채점'!$G$37, 1, 0)</f>
        <v>0</v>
      </c>
    </row>
    <row r="147" ht="15.75" customHeight="1">
      <c r="A147" s="6">
        <v>146.0</v>
      </c>
      <c r="B147" s="6">
        <v>0.0</v>
      </c>
      <c r="C147" s="6">
        <v>2.0</v>
      </c>
      <c r="D147" s="6" t="s">
        <v>370</v>
      </c>
      <c r="E147" s="6" t="s">
        <v>21</v>
      </c>
      <c r="F147" s="6">
        <v>1.0</v>
      </c>
      <c r="G147" s="6">
        <v>1.0</v>
      </c>
      <c r="H147" s="6">
        <v>1.0</v>
      </c>
      <c r="I147" s="6" t="s">
        <v>143</v>
      </c>
      <c r="J147" s="6">
        <v>36.75</v>
      </c>
      <c r="K147" s="6"/>
      <c r="L147" s="6" t="s">
        <v>23</v>
      </c>
      <c r="M147" s="6">
        <f t="shared" si="1"/>
        <v>2</v>
      </c>
      <c r="N147" s="6">
        <f>VLOOKUP($E147,'02 train 채점'!$F$8:$G$9, 2, false)</f>
        <v>35</v>
      </c>
      <c r="O147" s="6">
        <f>VLOOKUP($F147,'02 train 채점'!$F$18:$G$23, 2, true)</f>
        <v>40</v>
      </c>
      <c r="P147" s="6">
        <f>VLOOKUP($M147, '02 train 채점'!$F$26:$G$29, 2, true)</f>
        <v>50</v>
      </c>
      <c r="Q147" s="6">
        <f>N147*'02 train 채점'!$G$32+O147*'02 train 채점'!$G$34+P147*'02 train 채점'!$G$35</f>
        <v>38</v>
      </c>
      <c r="R147" s="6">
        <f>if($Q147&gt;'02 train 채점'!$G$37, 1, 0)</f>
        <v>0</v>
      </c>
    </row>
    <row r="148" ht="15.75" customHeight="1">
      <c r="A148" s="6">
        <v>147.0</v>
      </c>
      <c r="B148" s="6">
        <v>1.0</v>
      </c>
      <c r="C148" s="6">
        <v>3.0</v>
      </c>
      <c r="D148" s="6" t="s">
        <v>372</v>
      </c>
      <c r="E148" s="6" t="s">
        <v>21</v>
      </c>
      <c r="F148" s="6">
        <v>2.0</v>
      </c>
      <c r="G148" s="6">
        <v>0.0</v>
      </c>
      <c r="H148" s="6">
        <v>0.0</v>
      </c>
      <c r="I148" s="6">
        <v>350043.0</v>
      </c>
      <c r="J148" s="6">
        <v>7.7958</v>
      </c>
      <c r="K148" s="6"/>
      <c r="L148" s="6" t="s">
        <v>23</v>
      </c>
      <c r="M148" s="6">
        <f t="shared" si="1"/>
        <v>0</v>
      </c>
      <c r="N148" s="6">
        <f>VLOOKUP($E148,'02 train 채점'!$F$8:$G$9, 2, false)</f>
        <v>35</v>
      </c>
      <c r="O148" s="6">
        <f>VLOOKUP($F148,'02 train 채점'!$F$18:$G$23, 2, true)</f>
        <v>60</v>
      </c>
      <c r="P148" s="6">
        <f>VLOOKUP($M148, '02 train 채점'!$F$26:$G$29, 2, true)</f>
        <v>60</v>
      </c>
      <c r="Q148" s="6">
        <f>N148*'02 train 채점'!$G$32+O148*'02 train 채점'!$G$34+P148*'02 train 채점'!$G$35</f>
        <v>45</v>
      </c>
      <c r="R148" s="6">
        <f>if($Q148&gt;'02 train 채점'!$G$37, 1, 0)</f>
        <v>0</v>
      </c>
    </row>
    <row r="149" ht="15.75" customHeight="1">
      <c r="A149" s="6">
        <v>148.0</v>
      </c>
      <c r="B149" s="6">
        <v>0.0</v>
      </c>
      <c r="C149" s="6">
        <v>3.0</v>
      </c>
      <c r="D149" s="6" t="s">
        <v>375</v>
      </c>
      <c r="E149" s="6" t="s">
        <v>26</v>
      </c>
      <c r="F149" s="6">
        <v>0.0</v>
      </c>
      <c r="G149" s="6">
        <v>2.0</v>
      </c>
      <c r="H149" s="6">
        <v>2.0</v>
      </c>
      <c r="I149" s="6" t="s">
        <v>232</v>
      </c>
      <c r="J149" s="6">
        <v>34.375</v>
      </c>
      <c r="K149" s="6"/>
      <c r="L149" s="6" t="s">
        <v>23</v>
      </c>
      <c r="M149" s="6">
        <f t="shared" si="1"/>
        <v>4</v>
      </c>
      <c r="N149" s="6">
        <f>VLOOKUP($E149,'02 train 채점'!$F$8:$G$9, 2, false)</f>
        <v>65</v>
      </c>
      <c r="O149" s="6">
        <f>VLOOKUP($F149,'02 train 채점'!$F$18:$G$23, 2, true)</f>
        <v>80</v>
      </c>
      <c r="P149" s="6">
        <f>VLOOKUP($M149, '02 train 채점'!$F$26:$G$29, 2, true)</f>
        <v>20</v>
      </c>
      <c r="Q149" s="6">
        <f>N149*'02 train 채점'!$G$32+O149*'02 train 채점'!$G$34+P149*'02 train 채점'!$G$35</f>
        <v>65</v>
      </c>
      <c r="R149" s="6">
        <f>if($Q149&gt;'02 train 채점'!$G$37, 1, 0)</f>
        <v>1</v>
      </c>
    </row>
    <row r="150" ht="15.75" customHeight="1">
      <c r="A150" s="6">
        <v>149.0</v>
      </c>
      <c r="B150" s="6">
        <v>0.0</v>
      </c>
      <c r="C150" s="6">
        <v>2.0</v>
      </c>
      <c r="D150" s="6" t="s">
        <v>376</v>
      </c>
      <c r="E150" s="6" t="s">
        <v>21</v>
      </c>
      <c r="F150" s="6">
        <v>3.0</v>
      </c>
      <c r="G150" s="6">
        <v>0.0</v>
      </c>
      <c r="H150" s="6">
        <v>2.0</v>
      </c>
      <c r="I150" s="6">
        <v>230080.0</v>
      </c>
      <c r="J150" s="6">
        <v>26.0</v>
      </c>
      <c r="K150" s="6" t="s">
        <v>377</v>
      </c>
      <c r="L150" s="6" t="s">
        <v>23</v>
      </c>
      <c r="M150" s="6">
        <f t="shared" si="1"/>
        <v>2</v>
      </c>
      <c r="N150" s="6">
        <f>VLOOKUP($E150,'02 train 채점'!$F$8:$G$9, 2, false)</f>
        <v>35</v>
      </c>
      <c r="O150" s="6">
        <f>VLOOKUP($F150,'02 train 채점'!$F$18:$G$23, 2, true)</f>
        <v>70</v>
      </c>
      <c r="P150" s="6">
        <f>VLOOKUP($M150, '02 train 채점'!$F$26:$G$29, 2, true)</f>
        <v>50</v>
      </c>
      <c r="Q150" s="6">
        <f>N150*'02 train 채점'!$G$32+O150*'02 train 채점'!$G$34+P150*'02 train 채점'!$G$35</f>
        <v>47</v>
      </c>
      <c r="R150" s="6">
        <f>if($Q150&gt;'02 train 채점'!$G$37, 1, 0)</f>
        <v>0</v>
      </c>
    </row>
    <row r="151" ht="15.75" customHeight="1">
      <c r="A151" s="6">
        <v>150.0</v>
      </c>
      <c r="B151" s="6">
        <v>0.0</v>
      </c>
      <c r="C151" s="6">
        <v>2.0</v>
      </c>
      <c r="D151" s="6" t="s">
        <v>380</v>
      </c>
      <c r="E151" s="6" t="s">
        <v>21</v>
      </c>
      <c r="F151" s="6">
        <v>4.0</v>
      </c>
      <c r="G151" s="6">
        <v>0.0</v>
      </c>
      <c r="H151" s="6">
        <v>0.0</v>
      </c>
      <c r="I151" s="6">
        <v>244310.0</v>
      </c>
      <c r="J151" s="6">
        <v>13.0</v>
      </c>
      <c r="K151" s="6"/>
      <c r="L151" s="6" t="s">
        <v>23</v>
      </c>
      <c r="M151" s="6">
        <f t="shared" si="1"/>
        <v>0</v>
      </c>
      <c r="N151" s="6">
        <f>VLOOKUP($E151,'02 train 채점'!$F$8:$G$9, 2, false)</f>
        <v>35</v>
      </c>
      <c r="O151" s="6">
        <f>VLOOKUP($F151,'02 train 채점'!$F$18:$G$23, 2, true)</f>
        <v>40</v>
      </c>
      <c r="P151" s="6">
        <f>VLOOKUP($M151, '02 train 채점'!$F$26:$G$29, 2, true)</f>
        <v>60</v>
      </c>
      <c r="Q151" s="6">
        <f>N151*'02 train 채점'!$G$32+O151*'02 train 채점'!$G$34+P151*'02 train 채점'!$G$35</f>
        <v>39</v>
      </c>
      <c r="R151" s="6">
        <f>if($Q151&gt;'02 train 채점'!$G$37, 1, 0)</f>
        <v>0</v>
      </c>
    </row>
    <row r="152" ht="15.75" customHeight="1">
      <c r="A152" s="6">
        <v>151.0</v>
      </c>
      <c r="B152" s="6">
        <v>0.0</v>
      </c>
      <c r="C152" s="6">
        <v>2.0</v>
      </c>
      <c r="D152" s="6" t="s">
        <v>383</v>
      </c>
      <c r="E152" s="6" t="s">
        <v>21</v>
      </c>
      <c r="F152" s="6">
        <v>5.0</v>
      </c>
      <c r="G152" s="6">
        <v>0.0</v>
      </c>
      <c r="H152" s="6">
        <v>0.0</v>
      </c>
      <c r="I152" s="6" t="s">
        <v>384</v>
      </c>
      <c r="J152" s="6">
        <v>12.525</v>
      </c>
      <c r="K152" s="6"/>
      <c r="L152" s="6" t="s">
        <v>23</v>
      </c>
      <c r="M152" s="6">
        <f t="shared" si="1"/>
        <v>0</v>
      </c>
      <c r="N152" s="6">
        <f>VLOOKUP($E152,'02 train 채점'!$F$8:$G$9, 2, false)</f>
        <v>35</v>
      </c>
      <c r="O152" s="6">
        <f>VLOOKUP($F152,'02 train 채점'!$F$18:$G$23, 2, true)</f>
        <v>40</v>
      </c>
      <c r="P152" s="6">
        <f>VLOOKUP($M152, '02 train 채점'!$F$26:$G$29, 2, true)</f>
        <v>60</v>
      </c>
      <c r="Q152" s="6">
        <f>N152*'02 train 채점'!$G$32+O152*'02 train 채점'!$G$34+P152*'02 train 채점'!$G$35</f>
        <v>39</v>
      </c>
      <c r="R152" s="6">
        <f>if($Q152&gt;'02 train 채점'!$G$37, 1, 0)</f>
        <v>0</v>
      </c>
    </row>
    <row r="153" ht="15.75" customHeight="1">
      <c r="A153" s="6">
        <v>152.0</v>
      </c>
      <c r="B153" s="6">
        <v>1.0</v>
      </c>
      <c r="C153" s="6">
        <v>1.0</v>
      </c>
      <c r="D153" s="6" t="s">
        <v>388</v>
      </c>
      <c r="E153" s="6" t="s">
        <v>26</v>
      </c>
      <c r="F153" s="6">
        <v>2.0</v>
      </c>
      <c r="G153" s="6">
        <v>1.0</v>
      </c>
      <c r="H153" s="6">
        <v>0.0</v>
      </c>
      <c r="I153" s="6">
        <v>113776.0</v>
      </c>
      <c r="J153" s="6">
        <v>66.6</v>
      </c>
      <c r="K153" s="6" t="s">
        <v>389</v>
      </c>
      <c r="L153" s="6" t="s">
        <v>23</v>
      </c>
      <c r="M153" s="6">
        <f t="shared" si="1"/>
        <v>1</v>
      </c>
      <c r="N153" s="6">
        <f>VLOOKUP($E153,'02 train 채점'!$F$8:$G$9, 2, false)</f>
        <v>65</v>
      </c>
      <c r="O153" s="6">
        <f>VLOOKUP($F153,'02 train 채점'!$F$18:$G$23, 2, true)</f>
        <v>60</v>
      </c>
      <c r="P153" s="6">
        <f>VLOOKUP($M153, '02 train 채점'!$F$26:$G$29, 2, true)</f>
        <v>70</v>
      </c>
      <c r="Q153" s="6">
        <f>N153*'02 train 채점'!$G$32+O153*'02 train 채점'!$G$34+P153*'02 train 채점'!$G$35</f>
        <v>64</v>
      </c>
      <c r="R153" s="6">
        <f>if($Q153&gt;'02 train 채점'!$G$37, 1, 0)</f>
        <v>1</v>
      </c>
    </row>
    <row r="154" ht="15.75" customHeight="1">
      <c r="A154" s="6">
        <v>153.0</v>
      </c>
      <c r="B154" s="6">
        <v>0.0</v>
      </c>
      <c r="C154" s="6">
        <v>3.0</v>
      </c>
      <c r="D154" s="6" t="s">
        <v>390</v>
      </c>
      <c r="E154" s="6" t="s">
        <v>21</v>
      </c>
      <c r="F154" s="6">
        <v>5.0</v>
      </c>
      <c r="G154" s="6">
        <v>0.0</v>
      </c>
      <c r="H154" s="6">
        <v>0.0</v>
      </c>
      <c r="I154" s="6" t="s">
        <v>392</v>
      </c>
      <c r="J154" s="6">
        <v>8.05</v>
      </c>
      <c r="K154" s="6"/>
      <c r="L154" s="6" t="s">
        <v>23</v>
      </c>
      <c r="M154" s="6">
        <f t="shared" si="1"/>
        <v>0</v>
      </c>
      <c r="N154" s="6">
        <f>VLOOKUP($E154,'02 train 채점'!$F$8:$G$9, 2, false)</f>
        <v>35</v>
      </c>
      <c r="O154" s="6">
        <f>VLOOKUP($F154,'02 train 채점'!$F$18:$G$23, 2, true)</f>
        <v>40</v>
      </c>
      <c r="P154" s="6">
        <f>VLOOKUP($M154, '02 train 채점'!$F$26:$G$29, 2, true)</f>
        <v>60</v>
      </c>
      <c r="Q154" s="6">
        <f>N154*'02 train 채점'!$G$32+O154*'02 train 채점'!$G$34+P154*'02 train 채점'!$G$35</f>
        <v>39</v>
      </c>
      <c r="R154" s="6">
        <f>if($Q154&gt;'02 train 채점'!$G$37, 1, 0)</f>
        <v>0</v>
      </c>
    </row>
    <row r="155" ht="15.75" customHeight="1">
      <c r="A155" s="6">
        <v>154.0</v>
      </c>
      <c r="B155" s="6">
        <v>0.0</v>
      </c>
      <c r="C155" s="6">
        <v>3.0</v>
      </c>
      <c r="D155" s="6" t="s">
        <v>393</v>
      </c>
      <c r="E155" s="6" t="s">
        <v>21</v>
      </c>
      <c r="F155" s="6">
        <v>4.0</v>
      </c>
      <c r="G155" s="6">
        <v>0.0</v>
      </c>
      <c r="H155" s="6">
        <v>2.0</v>
      </c>
      <c r="I155" s="6" t="s">
        <v>394</v>
      </c>
      <c r="J155" s="6">
        <v>14.5</v>
      </c>
      <c r="K155" s="6"/>
      <c r="L155" s="6" t="s">
        <v>23</v>
      </c>
      <c r="M155" s="6">
        <f t="shared" si="1"/>
        <v>2</v>
      </c>
      <c r="N155" s="6">
        <f>VLOOKUP($E155,'02 train 채점'!$F$8:$G$9, 2, false)</f>
        <v>35</v>
      </c>
      <c r="O155" s="6">
        <f>VLOOKUP($F155,'02 train 채점'!$F$18:$G$23, 2, true)</f>
        <v>40</v>
      </c>
      <c r="P155" s="6">
        <f>VLOOKUP($M155, '02 train 채점'!$F$26:$G$29, 2, true)</f>
        <v>50</v>
      </c>
      <c r="Q155" s="6">
        <f>N155*'02 train 채점'!$G$32+O155*'02 train 채점'!$G$34+P155*'02 train 채점'!$G$35</f>
        <v>38</v>
      </c>
      <c r="R155" s="6">
        <f>if($Q155&gt;'02 train 채점'!$G$37, 1, 0)</f>
        <v>0</v>
      </c>
    </row>
    <row r="156" ht="15.75" customHeight="1">
      <c r="A156" s="6">
        <v>155.0</v>
      </c>
      <c r="B156" s="6">
        <v>0.0</v>
      </c>
      <c r="C156" s="6">
        <v>3.0</v>
      </c>
      <c r="D156" s="6" t="s">
        <v>397</v>
      </c>
      <c r="E156" s="6" t="s">
        <v>21</v>
      </c>
      <c r="F156" s="6">
        <v>2.0</v>
      </c>
      <c r="G156" s="6">
        <v>0.0</v>
      </c>
      <c r="H156" s="6">
        <v>0.0</v>
      </c>
      <c r="I156" s="6" t="s">
        <v>398</v>
      </c>
      <c r="J156" s="6">
        <v>7.3125</v>
      </c>
      <c r="K156" s="6"/>
      <c r="L156" s="6" t="s">
        <v>23</v>
      </c>
      <c r="M156" s="6">
        <f t="shared" si="1"/>
        <v>0</v>
      </c>
      <c r="N156" s="6">
        <f>VLOOKUP($E156,'02 train 채점'!$F$8:$G$9, 2, false)</f>
        <v>35</v>
      </c>
      <c r="O156" s="6">
        <f>VLOOKUP($F156,'02 train 채점'!$F$18:$G$23, 2, true)</f>
        <v>60</v>
      </c>
      <c r="P156" s="6">
        <f>VLOOKUP($M156, '02 train 채점'!$F$26:$G$29, 2, true)</f>
        <v>60</v>
      </c>
      <c r="Q156" s="6">
        <f>N156*'02 train 채점'!$G$32+O156*'02 train 채점'!$G$34+P156*'02 train 채점'!$G$35</f>
        <v>45</v>
      </c>
      <c r="R156" s="6">
        <f>if($Q156&gt;'02 train 채점'!$G$37, 1, 0)</f>
        <v>0</v>
      </c>
    </row>
    <row r="157" ht="15.75" customHeight="1">
      <c r="A157" s="6">
        <v>156.0</v>
      </c>
      <c r="B157" s="6">
        <v>0.0</v>
      </c>
      <c r="C157" s="6">
        <v>1.0</v>
      </c>
      <c r="D157" s="6" t="s">
        <v>399</v>
      </c>
      <c r="E157" s="6" t="s">
        <v>21</v>
      </c>
      <c r="F157" s="6">
        <v>5.0</v>
      </c>
      <c r="G157" s="6">
        <v>0.0</v>
      </c>
      <c r="H157" s="6">
        <v>1.0</v>
      </c>
      <c r="I157" s="6" t="s">
        <v>333</v>
      </c>
      <c r="J157" s="6">
        <v>61.3792</v>
      </c>
      <c r="K157" s="6"/>
      <c r="L157" s="6" t="s">
        <v>31</v>
      </c>
      <c r="M157" s="6">
        <f t="shared" si="1"/>
        <v>1</v>
      </c>
      <c r="N157" s="6">
        <f>VLOOKUP($E157,'02 train 채점'!$F$8:$G$9, 2, false)</f>
        <v>35</v>
      </c>
      <c r="O157" s="6">
        <f>VLOOKUP($F157,'02 train 채점'!$F$18:$G$23, 2, true)</f>
        <v>40</v>
      </c>
      <c r="P157" s="6">
        <f>VLOOKUP($M157, '02 train 채점'!$F$26:$G$29, 2, true)</f>
        <v>70</v>
      </c>
      <c r="Q157" s="6">
        <f>N157*'02 train 채점'!$G$32+O157*'02 train 채점'!$G$34+P157*'02 train 채점'!$G$35</f>
        <v>40</v>
      </c>
      <c r="R157" s="6">
        <f>if($Q157&gt;'02 train 채점'!$G$37, 1, 0)</f>
        <v>0</v>
      </c>
    </row>
    <row r="158" ht="15.75" customHeight="1">
      <c r="A158" s="6">
        <v>157.0</v>
      </c>
      <c r="B158" s="6">
        <v>1.0</v>
      </c>
      <c r="C158" s="6">
        <v>3.0</v>
      </c>
      <c r="D158" s="6" t="s">
        <v>402</v>
      </c>
      <c r="E158" s="6" t="s">
        <v>26</v>
      </c>
      <c r="F158" s="6">
        <v>1.0</v>
      </c>
      <c r="G158" s="6">
        <v>0.0</v>
      </c>
      <c r="H158" s="6">
        <v>0.0</v>
      </c>
      <c r="I158" s="6">
        <v>35851.0</v>
      </c>
      <c r="J158" s="6">
        <v>7.7333</v>
      </c>
      <c r="K158" s="6"/>
      <c r="L158" s="6" t="s">
        <v>27</v>
      </c>
      <c r="M158" s="6">
        <f t="shared" si="1"/>
        <v>0</v>
      </c>
      <c r="N158" s="6">
        <f>VLOOKUP($E158,'02 train 채점'!$F$8:$G$9, 2, false)</f>
        <v>65</v>
      </c>
      <c r="O158" s="6">
        <f>VLOOKUP($F158,'02 train 채점'!$F$18:$G$23, 2, true)</f>
        <v>40</v>
      </c>
      <c r="P158" s="6">
        <f>VLOOKUP($M158, '02 train 채점'!$F$26:$G$29, 2, true)</f>
        <v>60</v>
      </c>
      <c r="Q158" s="6">
        <f>N158*'02 train 채점'!$G$32+O158*'02 train 채점'!$G$34+P158*'02 train 채점'!$G$35</f>
        <v>57</v>
      </c>
      <c r="R158" s="6">
        <f>if($Q158&gt;'02 train 채점'!$G$37, 1, 0)</f>
        <v>1</v>
      </c>
    </row>
    <row r="159" ht="15.75" customHeight="1">
      <c r="A159" s="6">
        <v>158.0</v>
      </c>
      <c r="B159" s="6">
        <v>0.0</v>
      </c>
      <c r="C159" s="6">
        <v>3.0</v>
      </c>
      <c r="D159" s="6" t="s">
        <v>405</v>
      </c>
      <c r="E159" s="6" t="s">
        <v>21</v>
      </c>
      <c r="F159" s="6">
        <v>3.0</v>
      </c>
      <c r="G159" s="6">
        <v>0.0</v>
      </c>
      <c r="H159" s="6">
        <v>0.0</v>
      </c>
      <c r="I159" s="6" t="s">
        <v>406</v>
      </c>
      <c r="J159" s="6">
        <v>8.05</v>
      </c>
      <c r="K159" s="6"/>
      <c r="L159" s="6" t="s">
        <v>23</v>
      </c>
      <c r="M159" s="6">
        <f t="shared" si="1"/>
        <v>0</v>
      </c>
      <c r="N159" s="6">
        <f>VLOOKUP($E159,'02 train 채점'!$F$8:$G$9, 2, false)</f>
        <v>35</v>
      </c>
      <c r="O159" s="6">
        <f>VLOOKUP($F159,'02 train 채점'!$F$18:$G$23, 2, true)</f>
        <v>70</v>
      </c>
      <c r="P159" s="6">
        <f>VLOOKUP($M159, '02 train 채점'!$F$26:$G$29, 2, true)</f>
        <v>60</v>
      </c>
      <c r="Q159" s="6">
        <f>N159*'02 train 채점'!$G$32+O159*'02 train 채점'!$G$34+P159*'02 train 채점'!$G$35</f>
        <v>48</v>
      </c>
      <c r="R159" s="6">
        <f>if($Q159&gt;'02 train 채점'!$G$37, 1, 0)</f>
        <v>0</v>
      </c>
    </row>
    <row r="160" ht="15.75" customHeight="1">
      <c r="A160" s="6">
        <v>159.0</v>
      </c>
      <c r="B160" s="6">
        <v>0.0</v>
      </c>
      <c r="C160" s="6">
        <v>3.0</v>
      </c>
      <c r="D160" s="6" t="s">
        <v>407</v>
      </c>
      <c r="E160" s="6" t="s">
        <v>21</v>
      </c>
      <c r="F160" s="6">
        <v>2.0</v>
      </c>
      <c r="G160" s="6">
        <v>0.0</v>
      </c>
      <c r="H160" s="6">
        <v>0.0</v>
      </c>
      <c r="I160" s="6">
        <v>315037.0</v>
      </c>
      <c r="J160" s="6">
        <v>8.6625</v>
      </c>
      <c r="K160" s="6"/>
      <c r="L160" s="6" t="s">
        <v>23</v>
      </c>
      <c r="M160" s="6">
        <f t="shared" si="1"/>
        <v>0</v>
      </c>
      <c r="N160" s="6">
        <f>VLOOKUP($E160,'02 train 채점'!$F$8:$G$9, 2, false)</f>
        <v>35</v>
      </c>
      <c r="O160" s="6">
        <f>VLOOKUP($F160,'02 train 채점'!$F$18:$G$23, 2, true)</f>
        <v>60</v>
      </c>
      <c r="P160" s="6">
        <f>VLOOKUP($M160, '02 train 채점'!$F$26:$G$29, 2, true)</f>
        <v>60</v>
      </c>
      <c r="Q160" s="6">
        <f>N160*'02 train 채점'!$G$32+O160*'02 train 채점'!$G$34+P160*'02 train 채점'!$G$35</f>
        <v>45</v>
      </c>
      <c r="R160" s="6">
        <f>if($Q160&gt;'02 train 채점'!$G$37, 1, 0)</f>
        <v>0</v>
      </c>
    </row>
    <row r="161" ht="15.75" customHeight="1">
      <c r="A161" s="6">
        <v>160.0</v>
      </c>
      <c r="B161" s="6">
        <v>0.0</v>
      </c>
      <c r="C161" s="6">
        <v>3.0</v>
      </c>
      <c r="D161" s="6" t="s">
        <v>409</v>
      </c>
      <c r="E161" s="6" t="s">
        <v>21</v>
      </c>
      <c r="F161" s="6">
        <v>2.0</v>
      </c>
      <c r="G161" s="6">
        <v>8.0</v>
      </c>
      <c r="H161" s="6">
        <v>2.0</v>
      </c>
      <c r="I161" s="6" t="s">
        <v>151</v>
      </c>
      <c r="J161" s="6">
        <v>69.55</v>
      </c>
      <c r="K161" s="6"/>
      <c r="L161" s="6" t="s">
        <v>23</v>
      </c>
      <c r="M161" s="6">
        <f t="shared" si="1"/>
        <v>10</v>
      </c>
      <c r="N161" s="6">
        <f>VLOOKUP($E161,'02 train 채점'!$F$8:$G$9, 2, false)</f>
        <v>35</v>
      </c>
      <c r="O161" s="6">
        <f>VLOOKUP($F161,'02 train 채점'!$F$18:$G$23, 2, true)</f>
        <v>60</v>
      </c>
      <c r="P161" s="6">
        <f>VLOOKUP($M161, '02 train 채점'!$F$26:$G$29, 2, true)</f>
        <v>20</v>
      </c>
      <c r="Q161" s="6">
        <f>N161*'02 train 채점'!$G$32+O161*'02 train 채점'!$G$34+P161*'02 train 채점'!$G$35</f>
        <v>41</v>
      </c>
      <c r="R161" s="6">
        <f>if($Q161&gt;'02 train 채점'!$G$37, 1, 0)</f>
        <v>0</v>
      </c>
    </row>
    <row r="162" ht="15.75" customHeight="1">
      <c r="A162" s="6">
        <v>161.0</v>
      </c>
      <c r="B162" s="6">
        <v>0.0</v>
      </c>
      <c r="C162" s="6">
        <v>3.0</v>
      </c>
      <c r="D162" s="6" t="s">
        <v>410</v>
      </c>
      <c r="E162" s="6" t="s">
        <v>21</v>
      </c>
      <c r="F162" s="6">
        <v>4.0</v>
      </c>
      <c r="G162" s="6">
        <v>0.0</v>
      </c>
      <c r="H162" s="6">
        <v>1.0</v>
      </c>
      <c r="I162" s="6">
        <v>371362.0</v>
      </c>
      <c r="J162" s="6">
        <v>16.1</v>
      </c>
      <c r="K162" s="6"/>
      <c r="L162" s="6" t="s">
        <v>23</v>
      </c>
      <c r="M162" s="6">
        <f t="shared" si="1"/>
        <v>1</v>
      </c>
      <c r="N162" s="6">
        <f>VLOOKUP($E162,'02 train 채점'!$F$8:$G$9, 2, false)</f>
        <v>35</v>
      </c>
      <c r="O162" s="6">
        <f>VLOOKUP($F162,'02 train 채점'!$F$18:$G$23, 2, true)</f>
        <v>40</v>
      </c>
      <c r="P162" s="6">
        <f>VLOOKUP($M162, '02 train 채점'!$F$26:$G$29, 2, true)</f>
        <v>70</v>
      </c>
      <c r="Q162" s="6">
        <f>N162*'02 train 채점'!$G$32+O162*'02 train 채점'!$G$34+P162*'02 train 채점'!$G$35</f>
        <v>40</v>
      </c>
      <c r="R162" s="6">
        <f>if($Q162&gt;'02 train 채점'!$G$37, 1, 0)</f>
        <v>0</v>
      </c>
    </row>
    <row r="163" ht="15.75" customHeight="1">
      <c r="A163" s="6">
        <v>162.0</v>
      </c>
      <c r="B163" s="6">
        <v>1.0</v>
      </c>
      <c r="C163" s="6">
        <v>2.0</v>
      </c>
      <c r="D163" s="6" t="s">
        <v>413</v>
      </c>
      <c r="E163" s="6" t="s">
        <v>26</v>
      </c>
      <c r="F163" s="6">
        <v>4.0</v>
      </c>
      <c r="G163" s="6">
        <v>0.0</v>
      </c>
      <c r="H163" s="6">
        <v>0.0</v>
      </c>
      <c r="I163" s="6" t="s">
        <v>104</v>
      </c>
      <c r="J163" s="6">
        <v>15.75</v>
      </c>
      <c r="K163" s="6"/>
      <c r="L163" s="6" t="s">
        <v>23</v>
      </c>
      <c r="M163" s="6">
        <f t="shared" si="1"/>
        <v>0</v>
      </c>
      <c r="N163" s="6">
        <f>VLOOKUP($E163,'02 train 채점'!$F$8:$G$9, 2, false)</f>
        <v>65</v>
      </c>
      <c r="O163" s="6">
        <f>VLOOKUP($F163,'02 train 채점'!$F$18:$G$23, 2, true)</f>
        <v>40</v>
      </c>
      <c r="P163" s="6">
        <f>VLOOKUP($M163, '02 train 채점'!$F$26:$G$29, 2, true)</f>
        <v>60</v>
      </c>
      <c r="Q163" s="6">
        <f>N163*'02 train 채점'!$G$32+O163*'02 train 채점'!$G$34+P163*'02 train 채점'!$G$35</f>
        <v>57</v>
      </c>
      <c r="R163" s="6">
        <f>if($Q163&gt;'02 train 채점'!$G$37, 1, 0)</f>
        <v>1</v>
      </c>
    </row>
    <row r="164" ht="15.75" customHeight="1">
      <c r="A164" s="6">
        <v>163.0</v>
      </c>
      <c r="B164" s="6">
        <v>0.0</v>
      </c>
      <c r="C164" s="6">
        <v>3.0</v>
      </c>
      <c r="D164" s="6" t="s">
        <v>415</v>
      </c>
      <c r="E164" s="6" t="s">
        <v>21</v>
      </c>
      <c r="F164" s="6">
        <v>2.0</v>
      </c>
      <c r="G164" s="6">
        <v>0.0</v>
      </c>
      <c r="H164" s="6">
        <v>0.0</v>
      </c>
      <c r="I164" s="6">
        <v>347068.0</v>
      </c>
      <c r="J164" s="6">
        <v>7.775</v>
      </c>
      <c r="K164" s="6"/>
      <c r="L164" s="6" t="s">
        <v>23</v>
      </c>
      <c r="M164" s="6">
        <f t="shared" si="1"/>
        <v>0</v>
      </c>
      <c r="N164" s="6">
        <f>VLOOKUP($E164,'02 train 채점'!$F$8:$G$9, 2, false)</f>
        <v>35</v>
      </c>
      <c r="O164" s="6">
        <f>VLOOKUP($F164,'02 train 채점'!$F$18:$G$23, 2, true)</f>
        <v>60</v>
      </c>
      <c r="P164" s="6">
        <f>VLOOKUP($M164, '02 train 채점'!$F$26:$G$29, 2, true)</f>
        <v>60</v>
      </c>
      <c r="Q164" s="6">
        <f>N164*'02 train 채점'!$G$32+O164*'02 train 채점'!$G$34+P164*'02 train 채점'!$G$35</f>
        <v>45</v>
      </c>
      <c r="R164" s="6">
        <f>if($Q164&gt;'02 train 채점'!$G$37, 1, 0)</f>
        <v>0</v>
      </c>
    </row>
    <row r="165" ht="15.75" customHeight="1">
      <c r="A165" s="6">
        <v>164.0</v>
      </c>
      <c r="B165" s="6">
        <v>0.0</v>
      </c>
      <c r="C165" s="6">
        <v>3.0</v>
      </c>
      <c r="D165" s="6" t="s">
        <v>417</v>
      </c>
      <c r="E165" s="6" t="s">
        <v>21</v>
      </c>
      <c r="F165" s="6">
        <v>1.0</v>
      </c>
      <c r="G165" s="6">
        <v>0.0</v>
      </c>
      <c r="H165" s="6">
        <v>0.0</v>
      </c>
      <c r="I165" s="6">
        <v>315093.0</v>
      </c>
      <c r="J165" s="6">
        <v>8.6625</v>
      </c>
      <c r="K165" s="6"/>
      <c r="L165" s="6" t="s">
        <v>23</v>
      </c>
      <c r="M165" s="6">
        <f t="shared" si="1"/>
        <v>0</v>
      </c>
      <c r="N165" s="6">
        <f>VLOOKUP($E165,'02 train 채점'!$F$8:$G$9, 2, false)</f>
        <v>35</v>
      </c>
      <c r="O165" s="6">
        <f>VLOOKUP($F165,'02 train 채점'!$F$18:$G$23, 2, true)</f>
        <v>40</v>
      </c>
      <c r="P165" s="6">
        <f>VLOOKUP($M165, '02 train 채점'!$F$26:$G$29, 2, true)</f>
        <v>60</v>
      </c>
      <c r="Q165" s="6">
        <f>N165*'02 train 채점'!$G$32+O165*'02 train 채점'!$G$34+P165*'02 train 채점'!$G$35</f>
        <v>39</v>
      </c>
      <c r="R165" s="6">
        <f>if($Q165&gt;'02 train 채점'!$G$37, 1, 0)</f>
        <v>0</v>
      </c>
    </row>
    <row r="166" ht="15.75" customHeight="1">
      <c r="A166" s="6">
        <v>165.0</v>
      </c>
      <c r="B166" s="6">
        <v>0.0</v>
      </c>
      <c r="C166" s="6">
        <v>3.0</v>
      </c>
      <c r="D166" s="6" t="s">
        <v>418</v>
      </c>
      <c r="E166" s="6" t="s">
        <v>21</v>
      </c>
      <c r="F166" s="6">
        <v>0.0</v>
      </c>
      <c r="G166" s="6">
        <v>4.0</v>
      </c>
      <c r="H166" s="6">
        <v>1.0</v>
      </c>
      <c r="I166" s="6">
        <v>3101295.0</v>
      </c>
      <c r="J166" s="6">
        <v>39.6875</v>
      </c>
      <c r="K166" s="6"/>
      <c r="L166" s="6" t="s">
        <v>23</v>
      </c>
      <c r="M166" s="6">
        <f t="shared" si="1"/>
        <v>5</v>
      </c>
      <c r="N166" s="6">
        <f>VLOOKUP($E166,'02 train 채점'!$F$8:$G$9, 2, false)</f>
        <v>35</v>
      </c>
      <c r="O166" s="6">
        <f>VLOOKUP($F166,'02 train 채점'!$F$18:$G$23, 2, true)</f>
        <v>80</v>
      </c>
      <c r="P166" s="6">
        <f>VLOOKUP($M166, '02 train 채점'!$F$26:$G$29, 2, true)</f>
        <v>20</v>
      </c>
      <c r="Q166" s="6">
        <f>N166*'02 train 채점'!$G$32+O166*'02 train 채점'!$G$34+P166*'02 train 채점'!$G$35</f>
        <v>47</v>
      </c>
      <c r="R166" s="6">
        <f>if($Q166&gt;'02 train 채점'!$G$37, 1, 0)</f>
        <v>0</v>
      </c>
    </row>
    <row r="167" ht="15.75" customHeight="1">
      <c r="A167" s="6">
        <v>166.0</v>
      </c>
      <c r="B167" s="6">
        <v>1.0</v>
      </c>
      <c r="C167" s="6">
        <v>3.0</v>
      </c>
      <c r="D167" s="6" t="s">
        <v>420</v>
      </c>
      <c r="E167" s="6" t="s">
        <v>21</v>
      </c>
      <c r="F167" s="6">
        <v>0.0</v>
      </c>
      <c r="G167" s="6">
        <v>0.0</v>
      </c>
      <c r="H167" s="6">
        <v>2.0</v>
      </c>
      <c r="I167" s="6">
        <v>363291.0</v>
      </c>
      <c r="J167" s="6">
        <v>20.525</v>
      </c>
      <c r="K167" s="6"/>
      <c r="L167" s="6" t="s">
        <v>23</v>
      </c>
      <c r="M167" s="6">
        <f t="shared" si="1"/>
        <v>2</v>
      </c>
      <c r="N167" s="6">
        <f>VLOOKUP($E167,'02 train 채점'!$F$8:$G$9, 2, false)</f>
        <v>35</v>
      </c>
      <c r="O167" s="6">
        <f>VLOOKUP($F167,'02 train 채점'!$F$18:$G$23, 2, true)</f>
        <v>80</v>
      </c>
      <c r="P167" s="6">
        <f>VLOOKUP($M167, '02 train 채점'!$F$26:$G$29, 2, true)</f>
        <v>50</v>
      </c>
      <c r="Q167" s="6">
        <f>N167*'02 train 채점'!$G$32+O167*'02 train 채점'!$G$34+P167*'02 train 채점'!$G$35</f>
        <v>50</v>
      </c>
      <c r="R167" s="6">
        <f>if($Q167&gt;'02 train 채점'!$G$37, 1, 0)</f>
        <v>0</v>
      </c>
    </row>
    <row r="168" ht="15.75" customHeight="1">
      <c r="A168" s="6">
        <v>167.0</v>
      </c>
      <c r="B168" s="6">
        <v>1.0</v>
      </c>
      <c r="C168" s="6">
        <v>1.0</v>
      </c>
      <c r="D168" s="6" t="s">
        <v>421</v>
      </c>
      <c r="E168" s="6" t="s">
        <v>26</v>
      </c>
      <c r="F168" s="6">
        <v>2.0</v>
      </c>
      <c r="G168" s="6">
        <v>0.0</v>
      </c>
      <c r="H168" s="6">
        <v>1.0</v>
      </c>
      <c r="I168" s="6">
        <v>113505.0</v>
      </c>
      <c r="J168" s="6">
        <v>55.0</v>
      </c>
      <c r="K168" s="6" t="s">
        <v>422</v>
      </c>
      <c r="L168" s="6" t="s">
        <v>23</v>
      </c>
      <c r="M168" s="6">
        <f t="shared" si="1"/>
        <v>1</v>
      </c>
      <c r="N168" s="6">
        <f>VLOOKUP($E168,'02 train 채점'!$F$8:$G$9, 2, false)</f>
        <v>65</v>
      </c>
      <c r="O168" s="6">
        <f>VLOOKUP($F168,'02 train 채점'!$F$18:$G$23, 2, true)</f>
        <v>60</v>
      </c>
      <c r="P168" s="6">
        <f>VLOOKUP($M168, '02 train 채점'!$F$26:$G$29, 2, true)</f>
        <v>70</v>
      </c>
      <c r="Q168" s="6">
        <f>N168*'02 train 채점'!$G$32+O168*'02 train 채점'!$G$34+P168*'02 train 채점'!$G$35</f>
        <v>64</v>
      </c>
      <c r="R168" s="6">
        <f>if($Q168&gt;'02 train 채점'!$G$37, 1, 0)</f>
        <v>1</v>
      </c>
    </row>
    <row r="169" ht="15.75" customHeight="1">
      <c r="A169" s="6">
        <v>168.0</v>
      </c>
      <c r="B169" s="6">
        <v>0.0</v>
      </c>
      <c r="C169" s="6">
        <v>3.0</v>
      </c>
      <c r="D169" s="6" t="s">
        <v>424</v>
      </c>
      <c r="E169" s="6" t="s">
        <v>26</v>
      </c>
      <c r="F169" s="6">
        <v>4.0</v>
      </c>
      <c r="G169" s="6">
        <v>1.0</v>
      </c>
      <c r="H169" s="6">
        <v>4.0</v>
      </c>
      <c r="I169" s="6">
        <v>347088.0</v>
      </c>
      <c r="J169" s="6">
        <v>27.9</v>
      </c>
      <c r="K169" s="6"/>
      <c r="L169" s="6" t="s">
        <v>23</v>
      </c>
      <c r="M169" s="6">
        <f t="shared" si="1"/>
        <v>5</v>
      </c>
      <c r="N169" s="6">
        <f>VLOOKUP($E169,'02 train 채점'!$F$8:$G$9, 2, false)</f>
        <v>65</v>
      </c>
      <c r="O169" s="6">
        <f>VLOOKUP($F169,'02 train 채점'!$F$18:$G$23, 2, true)</f>
        <v>40</v>
      </c>
      <c r="P169" s="6">
        <f>VLOOKUP($M169, '02 train 채점'!$F$26:$G$29, 2, true)</f>
        <v>20</v>
      </c>
      <c r="Q169" s="6">
        <f>N169*'02 train 채점'!$G$32+O169*'02 train 채점'!$G$34+P169*'02 train 채점'!$G$35</f>
        <v>53</v>
      </c>
      <c r="R169" s="6">
        <f>if($Q169&gt;'02 train 채점'!$G$37, 1, 0)</f>
        <v>1</v>
      </c>
    </row>
    <row r="170" ht="15.75" customHeight="1">
      <c r="A170" s="6">
        <v>169.0</v>
      </c>
      <c r="B170" s="6">
        <v>0.0</v>
      </c>
      <c r="C170" s="6">
        <v>1.0</v>
      </c>
      <c r="D170" s="6" t="s">
        <v>426</v>
      </c>
      <c r="E170" s="6" t="s">
        <v>21</v>
      </c>
      <c r="F170" s="6">
        <v>2.0</v>
      </c>
      <c r="G170" s="6">
        <v>0.0</v>
      </c>
      <c r="H170" s="6">
        <v>0.0</v>
      </c>
      <c r="I170" s="6" t="s">
        <v>427</v>
      </c>
      <c r="J170" s="6">
        <v>25.925</v>
      </c>
      <c r="K170" s="6"/>
      <c r="L170" s="6" t="s">
        <v>23</v>
      </c>
      <c r="M170" s="6">
        <f t="shared" si="1"/>
        <v>0</v>
      </c>
      <c r="N170" s="6">
        <f>VLOOKUP($E170,'02 train 채점'!$F$8:$G$9, 2, false)</f>
        <v>35</v>
      </c>
      <c r="O170" s="6">
        <f>VLOOKUP($F170,'02 train 채점'!$F$18:$G$23, 2, true)</f>
        <v>60</v>
      </c>
      <c r="P170" s="6">
        <f>VLOOKUP($M170, '02 train 채점'!$F$26:$G$29, 2, true)</f>
        <v>60</v>
      </c>
      <c r="Q170" s="6">
        <f>N170*'02 train 채점'!$G$32+O170*'02 train 채점'!$G$34+P170*'02 train 채점'!$G$35</f>
        <v>45</v>
      </c>
      <c r="R170" s="6">
        <f>if($Q170&gt;'02 train 채점'!$G$37, 1, 0)</f>
        <v>0</v>
      </c>
    </row>
    <row r="171" ht="15.75" customHeight="1">
      <c r="A171" s="6">
        <v>170.0</v>
      </c>
      <c r="B171" s="6">
        <v>0.0</v>
      </c>
      <c r="C171" s="6">
        <v>3.0</v>
      </c>
      <c r="D171" s="6" t="s">
        <v>430</v>
      </c>
      <c r="E171" s="6" t="s">
        <v>21</v>
      </c>
      <c r="F171" s="6">
        <v>2.0</v>
      </c>
      <c r="G171" s="6">
        <v>0.0</v>
      </c>
      <c r="H171" s="6">
        <v>0.0</v>
      </c>
      <c r="I171" s="6">
        <v>1601.0</v>
      </c>
      <c r="J171" s="6">
        <v>56.4958</v>
      </c>
      <c r="K171" s="6"/>
      <c r="L171" s="6" t="s">
        <v>23</v>
      </c>
      <c r="M171" s="6">
        <f t="shared" si="1"/>
        <v>0</v>
      </c>
      <c r="N171" s="6">
        <f>VLOOKUP($E171,'02 train 채점'!$F$8:$G$9, 2, false)</f>
        <v>35</v>
      </c>
      <c r="O171" s="6">
        <f>VLOOKUP($F171,'02 train 채점'!$F$18:$G$23, 2, true)</f>
        <v>60</v>
      </c>
      <c r="P171" s="6">
        <f>VLOOKUP($M171, '02 train 채점'!$F$26:$G$29, 2, true)</f>
        <v>60</v>
      </c>
      <c r="Q171" s="6">
        <f>N171*'02 train 채점'!$G$32+O171*'02 train 채점'!$G$34+P171*'02 train 채점'!$G$35</f>
        <v>45</v>
      </c>
      <c r="R171" s="6">
        <f>if($Q171&gt;'02 train 채점'!$G$37, 1, 0)</f>
        <v>0</v>
      </c>
    </row>
    <row r="172" ht="15.75" customHeight="1">
      <c r="A172" s="6">
        <v>171.0</v>
      </c>
      <c r="B172" s="6">
        <v>0.0</v>
      </c>
      <c r="C172" s="6">
        <v>1.0</v>
      </c>
      <c r="D172" s="6" t="s">
        <v>432</v>
      </c>
      <c r="E172" s="6" t="s">
        <v>21</v>
      </c>
      <c r="F172" s="6">
        <v>5.0</v>
      </c>
      <c r="G172" s="6">
        <v>0.0</v>
      </c>
      <c r="H172" s="6">
        <v>0.0</v>
      </c>
      <c r="I172" s="6">
        <v>111240.0</v>
      </c>
      <c r="J172" s="6">
        <v>33.5</v>
      </c>
      <c r="K172" s="6" t="s">
        <v>433</v>
      </c>
      <c r="L172" s="6" t="s">
        <v>23</v>
      </c>
      <c r="M172" s="6">
        <f t="shared" si="1"/>
        <v>0</v>
      </c>
      <c r="N172" s="6">
        <f>VLOOKUP($E172,'02 train 채점'!$F$8:$G$9, 2, false)</f>
        <v>35</v>
      </c>
      <c r="O172" s="6">
        <f>VLOOKUP($F172,'02 train 채점'!$F$18:$G$23, 2, true)</f>
        <v>40</v>
      </c>
      <c r="P172" s="6">
        <f>VLOOKUP($M172, '02 train 채점'!$F$26:$G$29, 2, true)</f>
        <v>60</v>
      </c>
      <c r="Q172" s="6">
        <f>N172*'02 train 채점'!$G$32+O172*'02 train 채점'!$G$34+P172*'02 train 채점'!$G$35</f>
        <v>39</v>
      </c>
      <c r="R172" s="6">
        <f>if($Q172&gt;'02 train 채점'!$G$37, 1, 0)</f>
        <v>0</v>
      </c>
    </row>
    <row r="173" ht="15.75" customHeight="1">
      <c r="A173" s="6">
        <v>172.0</v>
      </c>
      <c r="B173" s="6">
        <v>0.0</v>
      </c>
      <c r="C173" s="6">
        <v>3.0</v>
      </c>
      <c r="D173" s="6" t="s">
        <v>437</v>
      </c>
      <c r="E173" s="6" t="s">
        <v>21</v>
      </c>
      <c r="F173" s="6">
        <v>0.0</v>
      </c>
      <c r="G173" s="6">
        <v>4.0</v>
      </c>
      <c r="H173" s="6">
        <v>1.0</v>
      </c>
      <c r="I173" s="6">
        <v>382652.0</v>
      </c>
      <c r="J173" s="6">
        <v>29.125</v>
      </c>
      <c r="K173" s="6"/>
      <c r="L173" s="6" t="s">
        <v>27</v>
      </c>
      <c r="M173" s="6">
        <f t="shared" si="1"/>
        <v>5</v>
      </c>
      <c r="N173" s="6">
        <f>VLOOKUP($E173,'02 train 채점'!$F$8:$G$9, 2, false)</f>
        <v>35</v>
      </c>
      <c r="O173" s="6">
        <f>VLOOKUP($F173,'02 train 채점'!$F$18:$G$23, 2, true)</f>
        <v>80</v>
      </c>
      <c r="P173" s="6">
        <f>VLOOKUP($M173, '02 train 채점'!$F$26:$G$29, 2, true)</f>
        <v>20</v>
      </c>
      <c r="Q173" s="6">
        <f>N173*'02 train 채점'!$G$32+O173*'02 train 채점'!$G$34+P173*'02 train 채점'!$G$35</f>
        <v>47</v>
      </c>
      <c r="R173" s="6">
        <f>if($Q173&gt;'02 train 채점'!$G$37, 1, 0)</f>
        <v>0</v>
      </c>
    </row>
    <row r="174" ht="15.75" customHeight="1">
      <c r="A174" s="6">
        <v>173.0</v>
      </c>
      <c r="B174" s="6">
        <v>1.0</v>
      </c>
      <c r="C174" s="6">
        <v>3.0</v>
      </c>
      <c r="D174" s="6" t="s">
        <v>440</v>
      </c>
      <c r="E174" s="6" t="s">
        <v>26</v>
      </c>
      <c r="F174" s="6">
        <v>0.0</v>
      </c>
      <c r="G174" s="6">
        <v>1.0</v>
      </c>
      <c r="H174" s="6">
        <v>1.0</v>
      </c>
      <c r="I174" s="6">
        <v>347742.0</v>
      </c>
      <c r="J174" s="6">
        <v>11.1333</v>
      </c>
      <c r="K174" s="6"/>
      <c r="L174" s="6" t="s">
        <v>23</v>
      </c>
      <c r="M174" s="6">
        <f t="shared" si="1"/>
        <v>2</v>
      </c>
      <c r="N174" s="6">
        <f>VLOOKUP($E174,'02 train 채점'!$F$8:$G$9, 2, false)</f>
        <v>65</v>
      </c>
      <c r="O174" s="6">
        <f>VLOOKUP($F174,'02 train 채점'!$F$18:$G$23, 2, true)</f>
        <v>80</v>
      </c>
      <c r="P174" s="6">
        <f>VLOOKUP($M174, '02 train 채점'!$F$26:$G$29, 2, true)</f>
        <v>50</v>
      </c>
      <c r="Q174" s="6">
        <f>N174*'02 train 채점'!$G$32+O174*'02 train 채점'!$G$34+P174*'02 train 채점'!$G$35</f>
        <v>68</v>
      </c>
      <c r="R174" s="6">
        <f>if($Q174&gt;'02 train 채점'!$G$37, 1, 0)</f>
        <v>1</v>
      </c>
    </row>
    <row r="175" ht="15.75" customHeight="1">
      <c r="A175" s="6">
        <v>174.0</v>
      </c>
      <c r="B175" s="6">
        <v>0.0</v>
      </c>
      <c r="C175" s="6">
        <v>3.0</v>
      </c>
      <c r="D175" s="6" t="s">
        <v>443</v>
      </c>
      <c r="E175" s="6" t="s">
        <v>21</v>
      </c>
      <c r="F175" s="6">
        <v>2.0</v>
      </c>
      <c r="G175" s="6">
        <v>0.0</v>
      </c>
      <c r="H175" s="6">
        <v>0.0</v>
      </c>
      <c r="I175" s="6" t="s">
        <v>444</v>
      </c>
      <c r="J175" s="6">
        <v>7.925</v>
      </c>
      <c r="K175" s="6"/>
      <c r="L175" s="6" t="s">
        <v>23</v>
      </c>
      <c r="M175" s="6">
        <f t="shared" si="1"/>
        <v>0</v>
      </c>
      <c r="N175" s="6">
        <f>VLOOKUP($E175,'02 train 채점'!$F$8:$G$9, 2, false)</f>
        <v>35</v>
      </c>
      <c r="O175" s="6">
        <f>VLOOKUP($F175,'02 train 채점'!$F$18:$G$23, 2, true)</f>
        <v>60</v>
      </c>
      <c r="P175" s="6">
        <f>VLOOKUP($M175, '02 train 채점'!$F$26:$G$29, 2, true)</f>
        <v>60</v>
      </c>
      <c r="Q175" s="6">
        <f>N175*'02 train 채점'!$G$32+O175*'02 train 채점'!$G$34+P175*'02 train 채점'!$G$35</f>
        <v>45</v>
      </c>
      <c r="R175" s="6">
        <f>if($Q175&gt;'02 train 채점'!$G$37, 1, 0)</f>
        <v>0</v>
      </c>
    </row>
    <row r="176" ht="15.75" customHeight="1">
      <c r="A176" s="6">
        <v>175.0</v>
      </c>
      <c r="B176" s="6">
        <v>0.0</v>
      </c>
      <c r="C176" s="6">
        <v>1.0</v>
      </c>
      <c r="D176" s="6" t="s">
        <v>447</v>
      </c>
      <c r="E176" s="6" t="s">
        <v>21</v>
      </c>
      <c r="F176" s="6">
        <v>5.0</v>
      </c>
      <c r="G176" s="6">
        <v>0.0</v>
      </c>
      <c r="H176" s="6">
        <v>0.0</v>
      </c>
      <c r="I176" s="6">
        <v>17764.0</v>
      </c>
      <c r="J176" s="6">
        <v>30.6958</v>
      </c>
      <c r="K176" s="6" t="s">
        <v>448</v>
      </c>
      <c r="L176" s="6" t="s">
        <v>31</v>
      </c>
      <c r="M176" s="6">
        <f t="shared" si="1"/>
        <v>0</v>
      </c>
      <c r="N176" s="6">
        <f>VLOOKUP($E176,'02 train 채점'!$F$8:$G$9, 2, false)</f>
        <v>35</v>
      </c>
      <c r="O176" s="6">
        <f>VLOOKUP($F176,'02 train 채점'!$F$18:$G$23, 2, true)</f>
        <v>40</v>
      </c>
      <c r="P176" s="6">
        <f>VLOOKUP($M176, '02 train 채점'!$F$26:$G$29, 2, true)</f>
        <v>60</v>
      </c>
      <c r="Q176" s="6">
        <f>N176*'02 train 채점'!$G$32+O176*'02 train 채점'!$G$34+P176*'02 train 채점'!$G$35</f>
        <v>39</v>
      </c>
      <c r="R176" s="6">
        <f>if($Q176&gt;'02 train 채점'!$G$37, 1, 0)</f>
        <v>0</v>
      </c>
    </row>
    <row r="177" ht="15.75" customHeight="1">
      <c r="A177" s="6">
        <v>176.0</v>
      </c>
      <c r="B177" s="6">
        <v>0.0</v>
      </c>
      <c r="C177" s="6">
        <v>3.0</v>
      </c>
      <c r="D177" s="6" t="s">
        <v>450</v>
      </c>
      <c r="E177" s="6" t="s">
        <v>21</v>
      </c>
      <c r="F177" s="6">
        <v>1.0</v>
      </c>
      <c r="G177" s="6">
        <v>1.0</v>
      </c>
      <c r="H177" s="6">
        <v>1.0</v>
      </c>
      <c r="I177" s="6">
        <v>350404.0</v>
      </c>
      <c r="J177" s="6">
        <v>7.8542</v>
      </c>
      <c r="K177" s="6"/>
      <c r="L177" s="6" t="s">
        <v>23</v>
      </c>
      <c r="M177" s="6">
        <f t="shared" si="1"/>
        <v>2</v>
      </c>
      <c r="N177" s="6">
        <f>VLOOKUP($E177,'02 train 채점'!$F$8:$G$9, 2, false)</f>
        <v>35</v>
      </c>
      <c r="O177" s="6">
        <f>VLOOKUP($F177,'02 train 채점'!$F$18:$G$23, 2, true)</f>
        <v>40</v>
      </c>
      <c r="P177" s="6">
        <f>VLOOKUP($M177, '02 train 채점'!$F$26:$G$29, 2, true)</f>
        <v>50</v>
      </c>
      <c r="Q177" s="6">
        <f>N177*'02 train 채점'!$G$32+O177*'02 train 채점'!$G$34+P177*'02 train 채점'!$G$35</f>
        <v>38</v>
      </c>
      <c r="R177" s="6">
        <f>if($Q177&gt;'02 train 채점'!$G$37, 1, 0)</f>
        <v>0</v>
      </c>
    </row>
    <row r="178" ht="15.75" customHeight="1">
      <c r="A178" s="6">
        <v>177.0</v>
      </c>
      <c r="B178" s="6">
        <v>0.0</v>
      </c>
      <c r="C178" s="6">
        <v>3.0</v>
      </c>
      <c r="D178" s="6" t="s">
        <v>451</v>
      </c>
      <c r="E178" s="6" t="s">
        <v>21</v>
      </c>
      <c r="F178" s="6">
        <v>2.0</v>
      </c>
      <c r="G178" s="6">
        <v>3.0</v>
      </c>
      <c r="H178" s="6">
        <v>1.0</v>
      </c>
      <c r="I178" s="6">
        <v>4133.0</v>
      </c>
      <c r="J178" s="6">
        <v>25.4667</v>
      </c>
      <c r="K178" s="6"/>
      <c r="L178" s="6" t="s">
        <v>23</v>
      </c>
      <c r="M178" s="6">
        <f t="shared" si="1"/>
        <v>4</v>
      </c>
      <c r="N178" s="6">
        <f>VLOOKUP($E178,'02 train 채점'!$F$8:$G$9, 2, false)</f>
        <v>35</v>
      </c>
      <c r="O178" s="6">
        <f>VLOOKUP($F178,'02 train 채점'!$F$18:$G$23, 2, true)</f>
        <v>60</v>
      </c>
      <c r="P178" s="6">
        <f>VLOOKUP($M178, '02 train 채점'!$F$26:$G$29, 2, true)</f>
        <v>20</v>
      </c>
      <c r="Q178" s="6">
        <f>N178*'02 train 채점'!$G$32+O178*'02 train 채점'!$G$34+P178*'02 train 채점'!$G$35</f>
        <v>41</v>
      </c>
      <c r="R178" s="6">
        <f>if($Q178&gt;'02 train 채점'!$G$37, 1, 0)</f>
        <v>0</v>
      </c>
    </row>
    <row r="179" ht="15.75" customHeight="1">
      <c r="A179" s="6">
        <v>178.0</v>
      </c>
      <c r="B179" s="6">
        <v>0.0</v>
      </c>
      <c r="C179" s="6">
        <v>1.0</v>
      </c>
      <c r="D179" s="6" t="s">
        <v>453</v>
      </c>
      <c r="E179" s="6" t="s">
        <v>26</v>
      </c>
      <c r="F179" s="6">
        <v>5.0</v>
      </c>
      <c r="G179" s="6">
        <v>0.0</v>
      </c>
      <c r="H179" s="6">
        <v>0.0</v>
      </c>
      <c r="I179" s="6" t="s">
        <v>454</v>
      </c>
      <c r="J179" s="6">
        <v>28.7125</v>
      </c>
      <c r="K179" s="6" t="s">
        <v>455</v>
      </c>
      <c r="L179" s="6" t="s">
        <v>31</v>
      </c>
      <c r="M179" s="6">
        <f t="shared" si="1"/>
        <v>0</v>
      </c>
      <c r="N179" s="6">
        <f>VLOOKUP($E179,'02 train 채점'!$F$8:$G$9, 2, false)</f>
        <v>65</v>
      </c>
      <c r="O179" s="6">
        <f>VLOOKUP($F179,'02 train 채점'!$F$18:$G$23, 2, true)</f>
        <v>40</v>
      </c>
      <c r="P179" s="6">
        <f>VLOOKUP($M179, '02 train 채점'!$F$26:$G$29, 2, true)</f>
        <v>60</v>
      </c>
      <c r="Q179" s="6">
        <f>N179*'02 train 채점'!$G$32+O179*'02 train 채점'!$G$34+P179*'02 train 채점'!$G$35</f>
        <v>57</v>
      </c>
      <c r="R179" s="6">
        <f>if($Q179&gt;'02 train 채점'!$G$37, 1, 0)</f>
        <v>1</v>
      </c>
    </row>
    <row r="180" ht="15.75" customHeight="1">
      <c r="A180" s="6">
        <v>179.0</v>
      </c>
      <c r="B180" s="6">
        <v>0.0</v>
      </c>
      <c r="C180" s="6">
        <v>2.0</v>
      </c>
      <c r="D180" s="6" t="s">
        <v>457</v>
      </c>
      <c r="E180" s="6" t="s">
        <v>21</v>
      </c>
      <c r="F180" s="6">
        <v>3.0</v>
      </c>
      <c r="G180" s="6">
        <v>0.0</v>
      </c>
      <c r="H180" s="6">
        <v>0.0</v>
      </c>
      <c r="I180" s="6">
        <v>250653.0</v>
      </c>
      <c r="J180" s="6">
        <v>13.0</v>
      </c>
      <c r="K180" s="6"/>
      <c r="L180" s="6" t="s">
        <v>23</v>
      </c>
      <c r="M180" s="6">
        <f t="shared" si="1"/>
        <v>0</v>
      </c>
      <c r="N180" s="6">
        <f>VLOOKUP($E180,'02 train 채점'!$F$8:$G$9, 2, false)</f>
        <v>35</v>
      </c>
      <c r="O180" s="6">
        <f>VLOOKUP($F180,'02 train 채점'!$F$18:$G$23, 2, true)</f>
        <v>70</v>
      </c>
      <c r="P180" s="6">
        <f>VLOOKUP($M180, '02 train 채점'!$F$26:$G$29, 2, true)</f>
        <v>60</v>
      </c>
      <c r="Q180" s="6">
        <f>N180*'02 train 채점'!$G$32+O180*'02 train 채점'!$G$34+P180*'02 train 채점'!$G$35</f>
        <v>48</v>
      </c>
      <c r="R180" s="6">
        <f>if($Q180&gt;'02 train 채점'!$G$37, 1, 0)</f>
        <v>0</v>
      </c>
    </row>
    <row r="181" ht="15.75" customHeight="1">
      <c r="A181" s="6">
        <v>180.0</v>
      </c>
      <c r="B181" s="6">
        <v>0.0</v>
      </c>
      <c r="C181" s="6">
        <v>3.0</v>
      </c>
      <c r="D181" s="6" t="s">
        <v>459</v>
      </c>
      <c r="E181" s="6" t="s">
        <v>21</v>
      </c>
      <c r="F181" s="6">
        <v>3.0</v>
      </c>
      <c r="G181" s="6">
        <v>0.0</v>
      </c>
      <c r="H181" s="6">
        <v>0.0</v>
      </c>
      <c r="I181" s="6" t="s">
        <v>460</v>
      </c>
      <c r="J181" s="6">
        <v>0.0</v>
      </c>
      <c r="K181" s="6"/>
      <c r="L181" s="6" t="s">
        <v>23</v>
      </c>
      <c r="M181" s="6">
        <f t="shared" si="1"/>
        <v>0</v>
      </c>
      <c r="N181" s="6">
        <f>VLOOKUP($E181,'02 train 채점'!$F$8:$G$9, 2, false)</f>
        <v>35</v>
      </c>
      <c r="O181" s="6">
        <f>VLOOKUP($F181,'02 train 채점'!$F$18:$G$23, 2, true)</f>
        <v>70</v>
      </c>
      <c r="P181" s="6">
        <f>VLOOKUP($M181, '02 train 채점'!$F$26:$G$29, 2, true)</f>
        <v>60</v>
      </c>
      <c r="Q181" s="6">
        <f>N181*'02 train 채점'!$G$32+O181*'02 train 채점'!$G$34+P181*'02 train 채점'!$G$35</f>
        <v>48</v>
      </c>
      <c r="R181" s="6">
        <f>if($Q181&gt;'02 train 채점'!$G$37, 1, 0)</f>
        <v>0</v>
      </c>
    </row>
    <row r="182" ht="15.75" customHeight="1">
      <c r="A182" s="6">
        <v>181.0</v>
      </c>
      <c r="B182" s="6">
        <v>0.0</v>
      </c>
      <c r="C182" s="6">
        <v>3.0</v>
      </c>
      <c r="D182" s="6" t="s">
        <v>461</v>
      </c>
      <c r="E182" s="6" t="s">
        <v>26</v>
      </c>
      <c r="F182" s="6">
        <v>2.0</v>
      </c>
      <c r="G182" s="6">
        <v>8.0</v>
      </c>
      <c r="H182" s="6">
        <v>2.0</v>
      </c>
      <c r="I182" s="6" t="s">
        <v>151</v>
      </c>
      <c r="J182" s="6">
        <v>69.55</v>
      </c>
      <c r="K182" s="6"/>
      <c r="L182" s="6" t="s">
        <v>23</v>
      </c>
      <c r="M182" s="6">
        <f t="shared" si="1"/>
        <v>10</v>
      </c>
      <c r="N182" s="6">
        <f>VLOOKUP($E182,'02 train 채점'!$F$8:$G$9, 2, false)</f>
        <v>65</v>
      </c>
      <c r="O182" s="6">
        <f>VLOOKUP($F182,'02 train 채점'!$F$18:$G$23, 2, true)</f>
        <v>60</v>
      </c>
      <c r="P182" s="6">
        <f>VLOOKUP($M182, '02 train 채점'!$F$26:$G$29, 2, true)</f>
        <v>20</v>
      </c>
      <c r="Q182" s="6">
        <f>N182*'02 train 채점'!$G$32+O182*'02 train 채점'!$G$34+P182*'02 train 채점'!$G$35</f>
        <v>59</v>
      </c>
      <c r="R182" s="6">
        <f>if($Q182&gt;'02 train 채점'!$G$37, 1, 0)</f>
        <v>1</v>
      </c>
    </row>
    <row r="183" ht="15.75" customHeight="1">
      <c r="A183" s="6">
        <v>182.0</v>
      </c>
      <c r="B183" s="6">
        <v>0.0</v>
      </c>
      <c r="C183" s="6">
        <v>2.0</v>
      </c>
      <c r="D183" s="6" t="s">
        <v>463</v>
      </c>
      <c r="E183" s="6" t="s">
        <v>21</v>
      </c>
      <c r="F183" s="6">
        <v>2.0</v>
      </c>
      <c r="G183" s="6">
        <v>0.0</v>
      </c>
      <c r="H183" s="6">
        <v>0.0</v>
      </c>
      <c r="I183" s="6" t="s">
        <v>464</v>
      </c>
      <c r="J183" s="6">
        <v>15.05</v>
      </c>
      <c r="K183" s="6"/>
      <c r="L183" s="6" t="s">
        <v>31</v>
      </c>
      <c r="M183" s="6">
        <f t="shared" si="1"/>
        <v>0</v>
      </c>
      <c r="N183" s="6">
        <f>VLOOKUP($E183,'02 train 채점'!$F$8:$G$9, 2, false)</f>
        <v>35</v>
      </c>
      <c r="O183" s="6">
        <f>VLOOKUP($F183,'02 train 채점'!$F$18:$G$23, 2, true)</f>
        <v>60</v>
      </c>
      <c r="P183" s="6">
        <f>VLOOKUP($M183, '02 train 채점'!$F$26:$G$29, 2, true)</f>
        <v>60</v>
      </c>
      <c r="Q183" s="6">
        <f>N183*'02 train 채점'!$G$32+O183*'02 train 채점'!$G$34+P183*'02 train 채점'!$G$35</f>
        <v>45</v>
      </c>
      <c r="R183" s="6">
        <f>if($Q183&gt;'02 train 채점'!$G$37, 1, 0)</f>
        <v>0</v>
      </c>
    </row>
    <row r="184" ht="15.75" customHeight="1">
      <c r="A184" s="6">
        <v>183.0</v>
      </c>
      <c r="B184" s="6">
        <v>0.0</v>
      </c>
      <c r="C184" s="6">
        <v>3.0</v>
      </c>
      <c r="D184" s="6" t="s">
        <v>465</v>
      </c>
      <c r="E184" s="6" t="s">
        <v>21</v>
      </c>
      <c r="F184" s="6">
        <v>0.0</v>
      </c>
      <c r="G184" s="6">
        <v>4.0</v>
      </c>
      <c r="H184" s="6">
        <v>2.0</v>
      </c>
      <c r="I184" s="6">
        <v>347077.0</v>
      </c>
      <c r="J184" s="6">
        <v>31.3875</v>
      </c>
      <c r="K184" s="6"/>
      <c r="L184" s="6" t="s">
        <v>23</v>
      </c>
      <c r="M184" s="6">
        <f t="shared" si="1"/>
        <v>6</v>
      </c>
      <c r="N184" s="6">
        <f>VLOOKUP($E184,'02 train 채점'!$F$8:$G$9, 2, false)</f>
        <v>35</v>
      </c>
      <c r="O184" s="6">
        <f>VLOOKUP($F184,'02 train 채점'!$F$18:$G$23, 2, true)</f>
        <v>80</v>
      </c>
      <c r="P184" s="6">
        <f>VLOOKUP($M184, '02 train 채점'!$F$26:$G$29, 2, true)</f>
        <v>20</v>
      </c>
      <c r="Q184" s="6">
        <f>N184*'02 train 채점'!$G$32+O184*'02 train 채점'!$G$34+P184*'02 train 채점'!$G$35</f>
        <v>47</v>
      </c>
      <c r="R184" s="6">
        <f>if($Q184&gt;'02 train 채점'!$G$37, 1, 0)</f>
        <v>0</v>
      </c>
    </row>
    <row r="185" ht="15.75" customHeight="1">
      <c r="A185" s="6">
        <v>184.0</v>
      </c>
      <c r="B185" s="6">
        <v>1.0</v>
      </c>
      <c r="C185" s="6">
        <v>2.0</v>
      </c>
      <c r="D185" s="6" t="s">
        <v>467</v>
      </c>
      <c r="E185" s="6" t="s">
        <v>21</v>
      </c>
      <c r="F185" s="6">
        <v>0.0</v>
      </c>
      <c r="G185" s="6">
        <v>2.0</v>
      </c>
      <c r="H185" s="6">
        <v>1.0</v>
      </c>
      <c r="I185" s="6">
        <v>230136.0</v>
      </c>
      <c r="J185" s="6">
        <v>39.0</v>
      </c>
      <c r="K185" s="6" t="s">
        <v>241</v>
      </c>
      <c r="L185" s="6" t="s">
        <v>23</v>
      </c>
      <c r="M185" s="6">
        <f t="shared" si="1"/>
        <v>3</v>
      </c>
      <c r="N185" s="6">
        <f>VLOOKUP($E185,'02 train 채점'!$F$8:$G$9, 2, false)</f>
        <v>35</v>
      </c>
      <c r="O185" s="6">
        <f>VLOOKUP($F185,'02 train 채점'!$F$18:$G$23, 2, true)</f>
        <v>80</v>
      </c>
      <c r="P185" s="6">
        <f>VLOOKUP($M185, '02 train 채점'!$F$26:$G$29, 2, true)</f>
        <v>20</v>
      </c>
      <c r="Q185" s="6">
        <f>N185*'02 train 채점'!$G$32+O185*'02 train 채점'!$G$34+P185*'02 train 채점'!$G$35</f>
        <v>47</v>
      </c>
      <c r="R185" s="6">
        <f>if($Q185&gt;'02 train 채점'!$G$37, 1, 0)</f>
        <v>0</v>
      </c>
    </row>
    <row r="186" ht="15.75" customHeight="1">
      <c r="A186" s="6">
        <v>185.0</v>
      </c>
      <c r="B186" s="6">
        <v>1.0</v>
      </c>
      <c r="C186" s="6">
        <v>3.0</v>
      </c>
      <c r="D186" s="6" t="s">
        <v>468</v>
      </c>
      <c r="E186" s="6" t="s">
        <v>26</v>
      </c>
      <c r="F186" s="6">
        <v>0.0</v>
      </c>
      <c r="G186" s="6">
        <v>0.0</v>
      </c>
      <c r="H186" s="6">
        <v>2.0</v>
      </c>
      <c r="I186" s="6">
        <v>315153.0</v>
      </c>
      <c r="J186" s="6">
        <v>22.025</v>
      </c>
      <c r="K186" s="6"/>
      <c r="L186" s="6" t="s">
        <v>23</v>
      </c>
      <c r="M186" s="6">
        <f t="shared" si="1"/>
        <v>2</v>
      </c>
      <c r="N186" s="6">
        <f>VLOOKUP($E186,'02 train 채점'!$F$8:$G$9, 2, false)</f>
        <v>65</v>
      </c>
      <c r="O186" s="6">
        <f>VLOOKUP($F186,'02 train 채점'!$F$18:$G$23, 2, true)</f>
        <v>80</v>
      </c>
      <c r="P186" s="6">
        <f>VLOOKUP($M186, '02 train 채점'!$F$26:$G$29, 2, true)</f>
        <v>50</v>
      </c>
      <c r="Q186" s="6">
        <f>N186*'02 train 채점'!$G$32+O186*'02 train 채점'!$G$34+P186*'02 train 채점'!$G$35</f>
        <v>68</v>
      </c>
      <c r="R186" s="6">
        <f>if($Q186&gt;'02 train 채점'!$G$37, 1, 0)</f>
        <v>1</v>
      </c>
    </row>
    <row r="187" ht="15.75" customHeight="1">
      <c r="A187" s="6">
        <v>186.0</v>
      </c>
      <c r="B187" s="6">
        <v>0.0</v>
      </c>
      <c r="C187" s="6">
        <v>1.0</v>
      </c>
      <c r="D187" s="6" t="s">
        <v>469</v>
      </c>
      <c r="E187" s="6" t="s">
        <v>21</v>
      </c>
      <c r="F187" s="6">
        <v>2.0</v>
      </c>
      <c r="G187" s="6">
        <v>0.0</v>
      </c>
      <c r="H187" s="6">
        <v>0.0</v>
      </c>
      <c r="I187" s="6">
        <v>113767.0</v>
      </c>
      <c r="J187" s="6">
        <v>50.0</v>
      </c>
      <c r="K187" s="6" t="s">
        <v>471</v>
      </c>
      <c r="L187" s="6" t="s">
        <v>23</v>
      </c>
      <c r="M187" s="6">
        <f t="shared" si="1"/>
        <v>0</v>
      </c>
      <c r="N187" s="6">
        <f>VLOOKUP($E187,'02 train 채점'!$F$8:$G$9, 2, false)</f>
        <v>35</v>
      </c>
      <c r="O187" s="6">
        <f>VLOOKUP($F187,'02 train 채점'!$F$18:$G$23, 2, true)</f>
        <v>60</v>
      </c>
      <c r="P187" s="6">
        <f>VLOOKUP($M187, '02 train 채점'!$F$26:$G$29, 2, true)</f>
        <v>60</v>
      </c>
      <c r="Q187" s="6">
        <f>N187*'02 train 채점'!$G$32+O187*'02 train 채점'!$G$34+P187*'02 train 채점'!$G$35</f>
        <v>45</v>
      </c>
      <c r="R187" s="6">
        <f>if($Q187&gt;'02 train 채점'!$G$37, 1, 0)</f>
        <v>0</v>
      </c>
    </row>
    <row r="188" ht="15.75" customHeight="1">
      <c r="A188" s="6">
        <v>187.0</v>
      </c>
      <c r="B188" s="6">
        <v>1.0</v>
      </c>
      <c r="C188" s="6">
        <v>3.0</v>
      </c>
      <c r="D188" s="6" t="s">
        <v>472</v>
      </c>
      <c r="E188" s="6" t="s">
        <v>26</v>
      </c>
      <c r="F188" s="6">
        <v>2.0</v>
      </c>
      <c r="G188" s="6">
        <v>1.0</v>
      </c>
      <c r="H188" s="6">
        <v>0.0</v>
      </c>
      <c r="I188" s="6">
        <v>370365.0</v>
      </c>
      <c r="J188" s="6">
        <v>15.5</v>
      </c>
      <c r="K188" s="6"/>
      <c r="L188" s="6" t="s">
        <v>27</v>
      </c>
      <c r="M188" s="6">
        <f t="shared" si="1"/>
        <v>1</v>
      </c>
      <c r="N188" s="6">
        <f>VLOOKUP($E188,'02 train 채점'!$F$8:$G$9, 2, false)</f>
        <v>65</v>
      </c>
      <c r="O188" s="6">
        <f>VLOOKUP($F188,'02 train 채점'!$F$18:$G$23, 2, true)</f>
        <v>60</v>
      </c>
      <c r="P188" s="6">
        <f>VLOOKUP($M188, '02 train 채점'!$F$26:$G$29, 2, true)</f>
        <v>70</v>
      </c>
      <c r="Q188" s="6">
        <f>N188*'02 train 채점'!$G$32+O188*'02 train 채점'!$G$34+P188*'02 train 채점'!$G$35</f>
        <v>64</v>
      </c>
      <c r="R188" s="6">
        <f>if($Q188&gt;'02 train 채점'!$G$37, 1, 0)</f>
        <v>1</v>
      </c>
    </row>
    <row r="189" ht="15.75" customHeight="1">
      <c r="A189" s="6">
        <v>188.0</v>
      </c>
      <c r="B189" s="6">
        <v>1.0</v>
      </c>
      <c r="C189" s="6">
        <v>1.0</v>
      </c>
      <c r="D189" s="6" t="s">
        <v>474</v>
      </c>
      <c r="E189" s="6" t="s">
        <v>21</v>
      </c>
      <c r="F189" s="6">
        <v>4.0</v>
      </c>
      <c r="G189" s="6">
        <v>0.0</v>
      </c>
      <c r="H189" s="6">
        <v>0.0</v>
      </c>
      <c r="I189" s="6">
        <v>111428.0</v>
      </c>
      <c r="J189" s="6">
        <v>26.55</v>
      </c>
      <c r="K189" s="6"/>
      <c r="L189" s="6" t="s">
        <v>23</v>
      </c>
      <c r="M189" s="6">
        <f t="shared" si="1"/>
        <v>0</v>
      </c>
      <c r="N189" s="6">
        <f>VLOOKUP($E189,'02 train 채점'!$F$8:$G$9, 2, false)</f>
        <v>35</v>
      </c>
      <c r="O189" s="6">
        <f>VLOOKUP($F189,'02 train 채점'!$F$18:$G$23, 2, true)</f>
        <v>40</v>
      </c>
      <c r="P189" s="6">
        <f>VLOOKUP($M189, '02 train 채점'!$F$26:$G$29, 2, true)</f>
        <v>60</v>
      </c>
      <c r="Q189" s="6">
        <f>N189*'02 train 채점'!$G$32+O189*'02 train 채점'!$G$34+P189*'02 train 채점'!$G$35</f>
        <v>39</v>
      </c>
      <c r="R189" s="6">
        <f>if($Q189&gt;'02 train 채점'!$G$37, 1, 0)</f>
        <v>0</v>
      </c>
    </row>
    <row r="190" ht="15.75" customHeight="1">
      <c r="A190" s="6">
        <v>189.0</v>
      </c>
      <c r="B190" s="6">
        <v>0.0</v>
      </c>
      <c r="C190" s="6">
        <v>3.0</v>
      </c>
      <c r="D190" s="6" t="s">
        <v>475</v>
      </c>
      <c r="E190" s="6" t="s">
        <v>21</v>
      </c>
      <c r="F190" s="6">
        <v>4.0</v>
      </c>
      <c r="G190" s="6">
        <v>1.0</v>
      </c>
      <c r="H190" s="6">
        <v>1.0</v>
      </c>
      <c r="I190" s="6">
        <v>364849.0</v>
      </c>
      <c r="J190" s="6">
        <v>15.5</v>
      </c>
      <c r="K190" s="6"/>
      <c r="L190" s="6" t="s">
        <v>27</v>
      </c>
      <c r="M190" s="6">
        <f t="shared" si="1"/>
        <v>2</v>
      </c>
      <c r="N190" s="6">
        <f>VLOOKUP($E190,'02 train 채점'!$F$8:$G$9, 2, false)</f>
        <v>35</v>
      </c>
      <c r="O190" s="6">
        <f>VLOOKUP($F190,'02 train 채점'!$F$18:$G$23, 2, true)</f>
        <v>40</v>
      </c>
      <c r="P190" s="6">
        <f>VLOOKUP($M190, '02 train 채점'!$F$26:$G$29, 2, true)</f>
        <v>50</v>
      </c>
      <c r="Q190" s="6">
        <f>N190*'02 train 채점'!$G$32+O190*'02 train 채점'!$G$34+P190*'02 train 채점'!$G$35</f>
        <v>38</v>
      </c>
      <c r="R190" s="6">
        <f>if($Q190&gt;'02 train 채점'!$G$37, 1, 0)</f>
        <v>0</v>
      </c>
    </row>
    <row r="191" ht="15.75" customHeight="1">
      <c r="A191" s="6">
        <v>190.0</v>
      </c>
      <c r="B191" s="6">
        <v>0.0</v>
      </c>
      <c r="C191" s="6">
        <v>3.0</v>
      </c>
      <c r="D191" s="6" t="s">
        <v>478</v>
      </c>
      <c r="E191" s="6" t="s">
        <v>21</v>
      </c>
      <c r="F191" s="6">
        <v>3.0</v>
      </c>
      <c r="G191" s="6">
        <v>0.0</v>
      </c>
      <c r="H191" s="6">
        <v>0.0</v>
      </c>
      <c r="I191" s="6">
        <v>349247.0</v>
      </c>
      <c r="J191" s="6">
        <v>7.8958</v>
      </c>
      <c r="K191" s="6"/>
      <c r="L191" s="6" t="s">
        <v>23</v>
      </c>
      <c r="M191" s="6">
        <f t="shared" si="1"/>
        <v>0</v>
      </c>
      <c r="N191" s="6">
        <f>VLOOKUP($E191,'02 train 채점'!$F$8:$G$9, 2, false)</f>
        <v>35</v>
      </c>
      <c r="O191" s="6">
        <f>VLOOKUP($F191,'02 train 채점'!$F$18:$G$23, 2, true)</f>
        <v>70</v>
      </c>
      <c r="P191" s="6">
        <f>VLOOKUP($M191, '02 train 채점'!$F$26:$G$29, 2, true)</f>
        <v>60</v>
      </c>
      <c r="Q191" s="6">
        <f>N191*'02 train 채점'!$G$32+O191*'02 train 채점'!$G$34+P191*'02 train 채점'!$G$35</f>
        <v>48</v>
      </c>
      <c r="R191" s="6">
        <f>if($Q191&gt;'02 train 채점'!$G$37, 1, 0)</f>
        <v>0</v>
      </c>
    </row>
    <row r="192" ht="15.75" customHeight="1">
      <c r="A192" s="6">
        <v>191.0</v>
      </c>
      <c r="B192" s="6">
        <v>1.0</v>
      </c>
      <c r="C192" s="6">
        <v>2.0</v>
      </c>
      <c r="D192" s="6" t="s">
        <v>479</v>
      </c>
      <c r="E192" s="6" t="s">
        <v>26</v>
      </c>
      <c r="F192" s="6">
        <v>3.0</v>
      </c>
      <c r="G192" s="6">
        <v>0.0</v>
      </c>
      <c r="H192" s="6">
        <v>0.0</v>
      </c>
      <c r="I192" s="6">
        <v>234604.0</v>
      </c>
      <c r="J192" s="6">
        <v>13.0</v>
      </c>
      <c r="K192" s="6"/>
      <c r="L192" s="6" t="s">
        <v>23</v>
      </c>
      <c r="M192" s="6">
        <f t="shared" si="1"/>
        <v>0</v>
      </c>
      <c r="N192" s="6">
        <f>VLOOKUP($E192,'02 train 채점'!$F$8:$G$9, 2, false)</f>
        <v>65</v>
      </c>
      <c r="O192" s="6">
        <f>VLOOKUP($F192,'02 train 채점'!$F$18:$G$23, 2, true)</f>
        <v>70</v>
      </c>
      <c r="P192" s="6">
        <f>VLOOKUP($M192, '02 train 채점'!$F$26:$G$29, 2, true)</f>
        <v>60</v>
      </c>
      <c r="Q192" s="6">
        <f>N192*'02 train 채점'!$G$32+O192*'02 train 채점'!$G$34+P192*'02 train 채점'!$G$35</f>
        <v>66</v>
      </c>
      <c r="R192" s="6">
        <f>if($Q192&gt;'02 train 채점'!$G$37, 1, 0)</f>
        <v>1</v>
      </c>
    </row>
    <row r="193" ht="15.75" customHeight="1">
      <c r="A193" s="6">
        <v>192.0</v>
      </c>
      <c r="B193" s="6">
        <v>0.0</v>
      </c>
      <c r="C193" s="6">
        <v>2.0</v>
      </c>
      <c r="D193" s="6" t="s">
        <v>482</v>
      </c>
      <c r="E193" s="6" t="s">
        <v>21</v>
      </c>
      <c r="F193" s="6">
        <v>1.0</v>
      </c>
      <c r="G193" s="6">
        <v>0.0</v>
      </c>
      <c r="H193" s="6">
        <v>0.0</v>
      </c>
      <c r="I193" s="6">
        <v>28424.0</v>
      </c>
      <c r="J193" s="6">
        <v>13.0</v>
      </c>
      <c r="K193" s="6"/>
      <c r="L193" s="6" t="s">
        <v>23</v>
      </c>
      <c r="M193" s="6">
        <f t="shared" si="1"/>
        <v>0</v>
      </c>
      <c r="N193" s="6">
        <f>VLOOKUP($E193,'02 train 채점'!$F$8:$G$9, 2, false)</f>
        <v>35</v>
      </c>
      <c r="O193" s="6">
        <f>VLOOKUP($F193,'02 train 채점'!$F$18:$G$23, 2, true)</f>
        <v>40</v>
      </c>
      <c r="P193" s="6">
        <f>VLOOKUP($M193, '02 train 채점'!$F$26:$G$29, 2, true)</f>
        <v>60</v>
      </c>
      <c r="Q193" s="6">
        <f>N193*'02 train 채점'!$G$32+O193*'02 train 채점'!$G$34+P193*'02 train 채점'!$G$35</f>
        <v>39</v>
      </c>
      <c r="R193" s="6">
        <f>if($Q193&gt;'02 train 채점'!$G$37, 1, 0)</f>
        <v>0</v>
      </c>
    </row>
    <row r="194" ht="15.75" customHeight="1">
      <c r="A194" s="6">
        <v>193.0</v>
      </c>
      <c r="B194" s="6">
        <v>1.0</v>
      </c>
      <c r="C194" s="6">
        <v>3.0</v>
      </c>
      <c r="D194" s="6" t="s">
        <v>483</v>
      </c>
      <c r="E194" s="6" t="s">
        <v>26</v>
      </c>
      <c r="F194" s="6">
        <v>1.0</v>
      </c>
      <c r="G194" s="6">
        <v>1.0</v>
      </c>
      <c r="H194" s="6">
        <v>0.0</v>
      </c>
      <c r="I194" s="6">
        <v>350046.0</v>
      </c>
      <c r="J194" s="6">
        <v>7.8542</v>
      </c>
      <c r="K194" s="6"/>
      <c r="L194" s="6" t="s">
        <v>23</v>
      </c>
      <c r="M194" s="6">
        <f t="shared" si="1"/>
        <v>1</v>
      </c>
      <c r="N194" s="6">
        <f>VLOOKUP($E194,'02 train 채점'!$F$8:$G$9, 2, false)</f>
        <v>65</v>
      </c>
      <c r="O194" s="6">
        <f>VLOOKUP($F194,'02 train 채점'!$F$18:$G$23, 2, true)</f>
        <v>40</v>
      </c>
      <c r="P194" s="6">
        <f>VLOOKUP($M194, '02 train 채점'!$F$26:$G$29, 2, true)</f>
        <v>70</v>
      </c>
      <c r="Q194" s="6">
        <f>N194*'02 train 채점'!$G$32+O194*'02 train 채점'!$G$34+P194*'02 train 채점'!$G$35</f>
        <v>58</v>
      </c>
      <c r="R194" s="6">
        <f>if($Q194&gt;'02 train 채점'!$G$37, 1, 0)</f>
        <v>1</v>
      </c>
    </row>
    <row r="195" ht="15.75" customHeight="1">
      <c r="A195" s="6">
        <v>194.0</v>
      </c>
      <c r="B195" s="6">
        <v>1.0</v>
      </c>
      <c r="C195" s="6">
        <v>2.0</v>
      </c>
      <c r="D195" s="6" t="s">
        <v>485</v>
      </c>
      <c r="E195" s="6" t="s">
        <v>21</v>
      </c>
      <c r="F195" s="6">
        <v>0.0</v>
      </c>
      <c r="G195" s="6">
        <v>1.0</v>
      </c>
      <c r="H195" s="6">
        <v>1.0</v>
      </c>
      <c r="I195" s="6">
        <v>230080.0</v>
      </c>
      <c r="J195" s="6">
        <v>26.0</v>
      </c>
      <c r="K195" s="6" t="s">
        <v>377</v>
      </c>
      <c r="L195" s="6" t="s">
        <v>23</v>
      </c>
      <c r="M195" s="6">
        <f t="shared" si="1"/>
        <v>2</v>
      </c>
      <c r="N195" s="6">
        <f>VLOOKUP($E195,'02 train 채점'!$F$8:$G$9, 2, false)</f>
        <v>35</v>
      </c>
      <c r="O195" s="6">
        <f>VLOOKUP($F195,'02 train 채점'!$F$18:$G$23, 2, true)</f>
        <v>80</v>
      </c>
      <c r="P195" s="6">
        <f>VLOOKUP($M195, '02 train 채점'!$F$26:$G$29, 2, true)</f>
        <v>50</v>
      </c>
      <c r="Q195" s="6">
        <f>N195*'02 train 채점'!$G$32+O195*'02 train 채점'!$G$34+P195*'02 train 채점'!$G$35</f>
        <v>50</v>
      </c>
      <c r="R195" s="6">
        <f>if($Q195&gt;'02 train 채점'!$G$37, 1, 0)</f>
        <v>0</v>
      </c>
    </row>
    <row r="196" ht="15.75" customHeight="1">
      <c r="A196" s="6">
        <v>195.0</v>
      </c>
      <c r="B196" s="6">
        <v>1.0</v>
      </c>
      <c r="C196" s="6">
        <v>1.0</v>
      </c>
      <c r="D196" s="6" t="s">
        <v>487</v>
      </c>
      <c r="E196" s="6" t="s">
        <v>26</v>
      </c>
      <c r="F196" s="6">
        <v>4.0</v>
      </c>
      <c r="G196" s="6">
        <v>0.0</v>
      </c>
      <c r="H196" s="6">
        <v>0.0</v>
      </c>
      <c r="I196" s="6" t="s">
        <v>488</v>
      </c>
      <c r="J196" s="6">
        <v>27.7208</v>
      </c>
      <c r="K196" s="6" t="s">
        <v>489</v>
      </c>
      <c r="L196" s="6" t="s">
        <v>31</v>
      </c>
      <c r="M196" s="6">
        <f t="shared" si="1"/>
        <v>0</v>
      </c>
      <c r="N196" s="6">
        <f>VLOOKUP($E196,'02 train 채점'!$F$8:$G$9, 2, false)</f>
        <v>65</v>
      </c>
      <c r="O196" s="6">
        <f>VLOOKUP($F196,'02 train 채점'!$F$18:$G$23, 2, true)</f>
        <v>40</v>
      </c>
      <c r="P196" s="6">
        <f>VLOOKUP($M196, '02 train 채점'!$F$26:$G$29, 2, true)</f>
        <v>60</v>
      </c>
      <c r="Q196" s="6">
        <f>N196*'02 train 채점'!$G$32+O196*'02 train 채점'!$G$34+P196*'02 train 채점'!$G$35</f>
        <v>57</v>
      </c>
      <c r="R196" s="6">
        <f>if($Q196&gt;'02 train 채점'!$G$37, 1, 0)</f>
        <v>1</v>
      </c>
    </row>
    <row r="197" ht="15.75" customHeight="1">
      <c r="A197" s="6">
        <v>196.0</v>
      </c>
      <c r="B197" s="6">
        <v>1.0</v>
      </c>
      <c r="C197" s="6">
        <v>1.0</v>
      </c>
      <c r="D197" s="6" t="s">
        <v>491</v>
      </c>
      <c r="E197" s="6" t="s">
        <v>26</v>
      </c>
      <c r="F197" s="6">
        <v>5.0</v>
      </c>
      <c r="G197" s="6">
        <v>0.0</v>
      </c>
      <c r="H197" s="6">
        <v>0.0</v>
      </c>
      <c r="I197" s="6" t="s">
        <v>101</v>
      </c>
      <c r="J197" s="6">
        <v>146.5208</v>
      </c>
      <c r="K197" s="6" t="s">
        <v>492</v>
      </c>
      <c r="L197" s="6" t="s">
        <v>31</v>
      </c>
      <c r="M197" s="6">
        <f t="shared" si="1"/>
        <v>0</v>
      </c>
      <c r="N197" s="6">
        <f>VLOOKUP($E197,'02 train 채점'!$F$8:$G$9, 2, false)</f>
        <v>65</v>
      </c>
      <c r="O197" s="6">
        <f>VLOOKUP($F197,'02 train 채점'!$F$18:$G$23, 2, true)</f>
        <v>40</v>
      </c>
      <c r="P197" s="6">
        <f>VLOOKUP($M197, '02 train 채점'!$F$26:$G$29, 2, true)</f>
        <v>60</v>
      </c>
      <c r="Q197" s="6">
        <f>N197*'02 train 채점'!$G$32+O197*'02 train 채점'!$G$34+P197*'02 train 채점'!$G$35</f>
        <v>57</v>
      </c>
      <c r="R197" s="6">
        <f>if($Q197&gt;'02 train 채점'!$G$37, 1, 0)</f>
        <v>1</v>
      </c>
    </row>
    <row r="198" ht="15.75" customHeight="1">
      <c r="A198" s="6">
        <v>197.0</v>
      </c>
      <c r="B198" s="6">
        <v>0.0</v>
      </c>
      <c r="C198" s="6">
        <v>3.0</v>
      </c>
      <c r="D198" s="6" t="s">
        <v>494</v>
      </c>
      <c r="E198" s="6" t="s">
        <v>21</v>
      </c>
      <c r="F198" s="6">
        <v>2.0</v>
      </c>
      <c r="G198" s="6">
        <v>0.0</v>
      </c>
      <c r="H198" s="6">
        <v>0.0</v>
      </c>
      <c r="I198" s="6">
        <v>368703.0</v>
      </c>
      <c r="J198" s="6">
        <v>7.75</v>
      </c>
      <c r="K198" s="6"/>
      <c r="L198" s="6" t="s">
        <v>27</v>
      </c>
      <c r="M198" s="6">
        <f t="shared" si="1"/>
        <v>0</v>
      </c>
      <c r="N198" s="6">
        <f>VLOOKUP($E198,'02 train 채점'!$F$8:$G$9, 2, false)</f>
        <v>35</v>
      </c>
      <c r="O198" s="6">
        <f>VLOOKUP($F198,'02 train 채점'!$F$18:$G$23, 2, true)</f>
        <v>60</v>
      </c>
      <c r="P198" s="6">
        <f>VLOOKUP($M198, '02 train 채점'!$F$26:$G$29, 2, true)</f>
        <v>60</v>
      </c>
      <c r="Q198" s="6">
        <f>N198*'02 train 채점'!$G$32+O198*'02 train 채점'!$G$34+P198*'02 train 채점'!$G$35</f>
        <v>45</v>
      </c>
      <c r="R198" s="6">
        <f>if($Q198&gt;'02 train 채점'!$G$37, 1, 0)</f>
        <v>0</v>
      </c>
    </row>
    <row r="199" ht="15.75" customHeight="1">
      <c r="A199" s="6">
        <v>198.0</v>
      </c>
      <c r="B199" s="6">
        <v>0.0</v>
      </c>
      <c r="C199" s="6">
        <v>3.0</v>
      </c>
      <c r="D199" s="6" t="s">
        <v>496</v>
      </c>
      <c r="E199" s="6" t="s">
        <v>21</v>
      </c>
      <c r="F199" s="6">
        <v>4.0</v>
      </c>
      <c r="G199" s="6">
        <v>0.0</v>
      </c>
      <c r="H199" s="6">
        <v>1.0</v>
      </c>
      <c r="I199" s="6">
        <v>4579.0</v>
      </c>
      <c r="J199" s="6">
        <v>8.4042</v>
      </c>
      <c r="K199" s="6"/>
      <c r="L199" s="6" t="s">
        <v>23</v>
      </c>
      <c r="M199" s="6">
        <f t="shared" si="1"/>
        <v>1</v>
      </c>
      <c r="N199" s="6">
        <f>VLOOKUP($E199,'02 train 채점'!$F$8:$G$9, 2, false)</f>
        <v>35</v>
      </c>
      <c r="O199" s="6">
        <f>VLOOKUP($F199,'02 train 채점'!$F$18:$G$23, 2, true)</f>
        <v>40</v>
      </c>
      <c r="P199" s="6">
        <f>VLOOKUP($M199, '02 train 채점'!$F$26:$G$29, 2, true)</f>
        <v>70</v>
      </c>
      <c r="Q199" s="6">
        <f>N199*'02 train 채점'!$G$32+O199*'02 train 채점'!$G$34+P199*'02 train 채점'!$G$35</f>
        <v>40</v>
      </c>
      <c r="R199" s="6">
        <f>if($Q199&gt;'02 train 채점'!$G$37, 1, 0)</f>
        <v>0</v>
      </c>
    </row>
    <row r="200" ht="15.75" customHeight="1">
      <c r="A200" s="6">
        <v>199.0</v>
      </c>
      <c r="B200" s="6">
        <v>1.0</v>
      </c>
      <c r="C200" s="6">
        <v>3.0</v>
      </c>
      <c r="D200" s="6" t="s">
        <v>498</v>
      </c>
      <c r="E200" s="6" t="s">
        <v>26</v>
      </c>
      <c r="F200" s="6">
        <v>2.0</v>
      </c>
      <c r="G200" s="6">
        <v>0.0</v>
      </c>
      <c r="H200" s="6">
        <v>0.0</v>
      </c>
      <c r="I200" s="6">
        <v>370370.0</v>
      </c>
      <c r="J200" s="6">
        <v>7.75</v>
      </c>
      <c r="K200" s="6"/>
      <c r="L200" s="6" t="s">
        <v>27</v>
      </c>
      <c r="M200" s="6">
        <f t="shared" si="1"/>
        <v>0</v>
      </c>
      <c r="N200" s="6">
        <f>VLOOKUP($E200,'02 train 채점'!$F$8:$G$9, 2, false)</f>
        <v>65</v>
      </c>
      <c r="O200" s="6">
        <f>VLOOKUP($F200,'02 train 채점'!$F$18:$G$23, 2, true)</f>
        <v>60</v>
      </c>
      <c r="P200" s="6">
        <f>VLOOKUP($M200, '02 train 채점'!$F$26:$G$29, 2, true)</f>
        <v>60</v>
      </c>
      <c r="Q200" s="6">
        <f>N200*'02 train 채점'!$G$32+O200*'02 train 채점'!$G$34+P200*'02 train 채점'!$G$35</f>
        <v>63</v>
      </c>
      <c r="R200" s="6">
        <f>if($Q200&gt;'02 train 채점'!$G$37, 1, 0)</f>
        <v>1</v>
      </c>
    </row>
    <row r="201" ht="15.75" customHeight="1">
      <c r="A201" s="6">
        <v>200.0</v>
      </c>
      <c r="B201" s="6">
        <v>0.0</v>
      </c>
      <c r="C201" s="6">
        <v>2.0</v>
      </c>
      <c r="D201" s="6" t="s">
        <v>500</v>
      </c>
      <c r="E201" s="6" t="s">
        <v>26</v>
      </c>
      <c r="F201" s="6">
        <v>2.0</v>
      </c>
      <c r="G201" s="6">
        <v>0.0</v>
      </c>
      <c r="H201" s="6">
        <v>0.0</v>
      </c>
      <c r="I201" s="6">
        <v>248747.0</v>
      </c>
      <c r="J201" s="6">
        <v>13.0</v>
      </c>
      <c r="K201" s="6"/>
      <c r="L201" s="6" t="s">
        <v>23</v>
      </c>
      <c r="M201" s="6">
        <f t="shared" si="1"/>
        <v>0</v>
      </c>
      <c r="N201" s="6">
        <f>VLOOKUP($E201,'02 train 채점'!$F$8:$G$9, 2, false)</f>
        <v>65</v>
      </c>
      <c r="O201" s="6">
        <f>VLOOKUP($F201,'02 train 채점'!$F$18:$G$23, 2, true)</f>
        <v>60</v>
      </c>
      <c r="P201" s="6">
        <f>VLOOKUP($M201, '02 train 채점'!$F$26:$G$29, 2, true)</f>
        <v>60</v>
      </c>
      <c r="Q201" s="6">
        <f>N201*'02 train 채점'!$G$32+O201*'02 train 채점'!$G$34+P201*'02 train 채점'!$G$35</f>
        <v>63</v>
      </c>
      <c r="R201" s="6">
        <f>if($Q201&gt;'02 train 채점'!$G$37, 1, 0)</f>
        <v>1</v>
      </c>
    </row>
    <row r="202" ht="15.75" customHeight="1">
      <c r="A202" s="6">
        <v>201.0</v>
      </c>
      <c r="B202" s="6">
        <v>0.0</v>
      </c>
      <c r="C202" s="6">
        <v>3.0</v>
      </c>
      <c r="D202" s="6" t="s">
        <v>502</v>
      </c>
      <c r="E202" s="6" t="s">
        <v>21</v>
      </c>
      <c r="F202" s="6">
        <v>2.0</v>
      </c>
      <c r="G202" s="6">
        <v>0.0</v>
      </c>
      <c r="H202" s="6">
        <v>0.0</v>
      </c>
      <c r="I202" s="6">
        <v>345770.0</v>
      </c>
      <c r="J202" s="6">
        <v>9.5</v>
      </c>
      <c r="K202" s="6"/>
      <c r="L202" s="6" t="s">
        <v>23</v>
      </c>
      <c r="M202" s="6">
        <f t="shared" si="1"/>
        <v>0</v>
      </c>
      <c r="N202" s="6">
        <f>VLOOKUP($E202,'02 train 채점'!$F$8:$G$9, 2, false)</f>
        <v>35</v>
      </c>
      <c r="O202" s="6">
        <f>VLOOKUP($F202,'02 train 채점'!$F$18:$G$23, 2, true)</f>
        <v>60</v>
      </c>
      <c r="P202" s="6">
        <f>VLOOKUP($M202, '02 train 채점'!$F$26:$G$29, 2, true)</f>
        <v>60</v>
      </c>
      <c r="Q202" s="6">
        <f>N202*'02 train 채점'!$G$32+O202*'02 train 채점'!$G$34+P202*'02 train 채점'!$G$35</f>
        <v>45</v>
      </c>
      <c r="R202" s="6">
        <f>if($Q202&gt;'02 train 채점'!$G$37, 1, 0)</f>
        <v>0</v>
      </c>
    </row>
    <row r="203" ht="15.75" customHeight="1">
      <c r="A203" s="6">
        <v>202.0</v>
      </c>
      <c r="B203" s="6">
        <v>0.0</v>
      </c>
      <c r="C203" s="6">
        <v>3.0</v>
      </c>
      <c r="D203" s="6" t="s">
        <v>503</v>
      </c>
      <c r="E203" s="6" t="s">
        <v>21</v>
      </c>
      <c r="F203" s="6">
        <v>2.0</v>
      </c>
      <c r="G203" s="6">
        <v>8.0</v>
      </c>
      <c r="H203" s="6">
        <v>2.0</v>
      </c>
      <c r="I203" s="6" t="s">
        <v>151</v>
      </c>
      <c r="J203" s="6">
        <v>69.55</v>
      </c>
      <c r="K203" s="6"/>
      <c r="L203" s="6" t="s">
        <v>23</v>
      </c>
      <c r="M203" s="6">
        <f t="shared" si="1"/>
        <v>10</v>
      </c>
      <c r="N203" s="6">
        <f>VLOOKUP($E203,'02 train 채점'!$F$8:$G$9, 2, false)</f>
        <v>35</v>
      </c>
      <c r="O203" s="6">
        <f>VLOOKUP($F203,'02 train 채점'!$F$18:$G$23, 2, true)</f>
        <v>60</v>
      </c>
      <c r="P203" s="6">
        <f>VLOOKUP($M203, '02 train 채점'!$F$26:$G$29, 2, true)</f>
        <v>20</v>
      </c>
      <c r="Q203" s="6">
        <f>N203*'02 train 채점'!$G$32+O203*'02 train 채점'!$G$34+P203*'02 train 채점'!$G$35</f>
        <v>41</v>
      </c>
      <c r="R203" s="6">
        <f>if($Q203&gt;'02 train 채점'!$G$37, 1, 0)</f>
        <v>0</v>
      </c>
    </row>
    <row r="204" ht="15.75" customHeight="1">
      <c r="A204" s="6">
        <v>203.0</v>
      </c>
      <c r="B204" s="6">
        <v>0.0</v>
      </c>
      <c r="C204" s="6">
        <v>3.0</v>
      </c>
      <c r="D204" s="6" t="s">
        <v>506</v>
      </c>
      <c r="E204" s="6" t="s">
        <v>21</v>
      </c>
      <c r="F204" s="6">
        <v>3.0</v>
      </c>
      <c r="G204" s="6">
        <v>0.0</v>
      </c>
      <c r="H204" s="6">
        <v>0.0</v>
      </c>
      <c r="I204" s="6">
        <v>3101264.0</v>
      </c>
      <c r="J204" s="6">
        <v>6.4958</v>
      </c>
      <c r="K204" s="6"/>
      <c r="L204" s="6" t="s">
        <v>23</v>
      </c>
      <c r="M204" s="6">
        <f t="shared" si="1"/>
        <v>0</v>
      </c>
      <c r="N204" s="6">
        <f>VLOOKUP($E204,'02 train 채점'!$F$8:$G$9, 2, false)</f>
        <v>35</v>
      </c>
      <c r="O204" s="6">
        <f>VLOOKUP($F204,'02 train 채점'!$F$18:$G$23, 2, true)</f>
        <v>70</v>
      </c>
      <c r="P204" s="6">
        <f>VLOOKUP($M204, '02 train 채점'!$F$26:$G$29, 2, true)</f>
        <v>60</v>
      </c>
      <c r="Q204" s="6">
        <f>N204*'02 train 채점'!$G$32+O204*'02 train 채점'!$G$34+P204*'02 train 채점'!$G$35</f>
        <v>48</v>
      </c>
      <c r="R204" s="6">
        <f>if($Q204&gt;'02 train 채점'!$G$37, 1, 0)</f>
        <v>0</v>
      </c>
    </row>
    <row r="205" ht="15.75" customHeight="1">
      <c r="A205" s="6">
        <v>204.0</v>
      </c>
      <c r="B205" s="6">
        <v>0.0</v>
      </c>
      <c r="C205" s="6">
        <v>3.0</v>
      </c>
      <c r="D205" s="6" t="s">
        <v>508</v>
      </c>
      <c r="E205" s="6" t="s">
        <v>21</v>
      </c>
      <c r="F205" s="6">
        <v>4.0</v>
      </c>
      <c r="G205" s="6">
        <v>0.0</v>
      </c>
      <c r="H205" s="6">
        <v>0.0</v>
      </c>
      <c r="I205" s="6">
        <v>2628.0</v>
      </c>
      <c r="J205" s="6">
        <v>7.225</v>
      </c>
      <c r="K205" s="6"/>
      <c r="L205" s="6" t="s">
        <v>31</v>
      </c>
      <c r="M205" s="6">
        <f t="shared" si="1"/>
        <v>0</v>
      </c>
      <c r="N205" s="6">
        <f>VLOOKUP($E205,'02 train 채점'!$F$8:$G$9, 2, false)</f>
        <v>35</v>
      </c>
      <c r="O205" s="6">
        <f>VLOOKUP($F205,'02 train 채점'!$F$18:$G$23, 2, true)</f>
        <v>40</v>
      </c>
      <c r="P205" s="6">
        <f>VLOOKUP($M205, '02 train 채점'!$F$26:$G$29, 2, true)</f>
        <v>60</v>
      </c>
      <c r="Q205" s="6">
        <f>N205*'02 train 채점'!$G$32+O205*'02 train 채점'!$G$34+P205*'02 train 채점'!$G$35</f>
        <v>39</v>
      </c>
      <c r="R205" s="6">
        <f>if($Q205&gt;'02 train 채점'!$G$37, 1, 0)</f>
        <v>0</v>
      </c>
    </row>
    <row r="206" ht="15.75" customHeight="1">
      <c r="A206" s="6">
        <v>205.0</v>
      </c>
      <c r="B206" s="6">
        <v>1.0</v>
      </c>
      <c r="C206" s="6">
        <v>3.0</v>
      </c>
      <c r="D206" s="6" t="s">
        <v>510</v>
      </c>
      <c r="E206" s="6" t="s">
        <v>21</v>
      </c>
      <c r="F206" s="6">
        <v>1.0</v>
      </c>
      <c r="G206" s="6">
        <v>0.0</v>
      </c>
      <c r="H206" s="6">
        <v>0.0</v>
      </c>
      <c r="I206" s="6" t="s">
        <v>511</v>
      </c>
      <c r="J206" s="6">
        <v>8.05</v>
      </c>
      <c r="K206" s="6"/>
      <c r="L206" s="6" t="s">
        <v>23</v>
      </c>
      <c r="M206" s="6">
        <f t="shared" si="1"/>
        <v>0</v>
      </c>
      <c r="N206" s="6">
        <f>VLOOKUP($E206,'02 train 채점'!$F$8:$G$9, 2, false)</f>
        <v>35</v>
      </c>
      <c r="O206" s="6">
        <f>VLOOKUP($F206,'02 train 채점'!$F$18:$G$23, 2, true)</f>
        <v>40</v>
      </c>
      <c r="P206" s="6">
        <f>VLOOKUP($M206, '02 train 채점'!$F$26:$G$29, 2, true)</f>
        <v>60</v>
      </c>
      <c r="Q206" s="6">
        <f>N206*'02 train 채점'!$G$32+O206*'02 train 채점'!$G$34+P206*'02 train 채점'!$G$35</f>
        <v>39</v>
      </c>
      <c r="R206" s="6">
        <f>if($Q206&gt;'02 train 채점'!$G$37, 1, 0)</f>
        <v>0</v>
      </c>
    </row>
    <row r="207" ht="15.75" customHeight="1">
      <c r="A207" s="6">
        <v>206.0</v>
      </c>
      <c r="B207" s="6">
        <v>0.0</v>
      </c>
      <c r="C207" s="6">
        <v>3.0</v>
      </c>
      <c r="D207" s="6" t="s">
        <v>513</v>
      </c>
      <c r="E207" s="6" t="s">
        <v>26</v>
      </c>
      <c r="F207" s="6">
        <v>0.0</v>
      </c>
      <c r="G207" s="6">
        <v>0.0</v>
      </c>
      <c r="H207" s="6">
        <v>1.0</v>
      </c>
      <c r="I207" s="6">
        <v>347054.0</v>
      </c>
      <c r="J207" s="6">
        <v>10.4625</v>
      </c>
      <c r="K207" s="6" t="s">
        <v>52</v>
      </c>
      <c r="L207" s="6" t="s">
        <v>23</v>
      </c>
      <c r="M207" s="6">
        <f t="shared" si="1"/>
        <v>1</v>
      </c>
      <c r="N207" s="6">
        <f>VLOOKUP($E207,'02 train 채점'!$F$8:$G$9, 2, false)</f>
        <v>65</v>
      </c>
      <c r="O207" s="6">
        <f>VLOOKUP($F207,'02 train 채점'!$F$18:$G$23, 2, true)</f>
        <v>80</v>
      </c>
      <c r="P207" s="6">
        <f>VLOOKUP($M207, '02 train 채점'!$F$26:$G$29, 2, true)</f>
        <v>70</v>
      </c>
      <c r="Q207" s="6">
        <f>N207*'02 train 채점'!$G$32+O207*'02 train 채점'!$G$34+P207*'02 train 채점'!$G$35</f>
        <v>70</v>
      </c>
      <c r="R207" s="6">
        <f>if($Q207&gt;'02 train 채점'!$G$37, 1, 0)</f>
        <v>1</v>
      </c>
    </row>
    <row r="208" ht="15.75" customHeight="1">
      <c r="A208" s="6">
        <v>207.0</v>
      </c>
      <c r="B208" s="6">
        <v>0.0</v>
      </c>
      <c r="C208" s="6">
        <v>3.0</v>
      </c>
      <c r="D208" s="6" t="s">
        <v>515</v>
      </c>
      <c r="E208" s="6" t="s">
        <v>21</v>
      </c>
      <c r="F208" s="6">
        <v>3.0</v>
      </c>
      <c r="G208" s="6">
        <v>1.0</v>
      </c>
      <c r="H208" s="6">
        <v>0.0</v>
      </c>
      <c r="I208" s="6">
        <v>3101278.0</v>
      </c>
      <c r="J208" s="6">
        <v>15.85</v>
      </c>
      <c r="K208" s="6"/>
      <c r="L208" s="6" t="s">
        <v>23</v>
      </c>
      <c r="M208" s="6">
        <f t="shared" si="1"/>
        <v>1</v>
      </c>
      <c r="N208" s="6">
        <f>VLOOKUP($E208,'02 train 채점'!$F$8:$G$9, 2, false)</f>
        <v>35</v>
      </c>
      <c r="O208" s="6">
        <f>VLOOKUP($F208,'02 train 채점'!$F$18:$G$23, 2, true)</f>
        <v>70</v>
      </c>
      <c r="P208" s="6">
        <f>VLOOKUP($M208, '02 train 채점'!$F$26:$G$29, 2, true)</f>
        <v>70</v>
      </c>
      <c r="Q208" s="6">
        <f>N208*'02 train 채점'!$G$32+O208*'02 train 채점'!$G$34+P208*'02 train 채점'!$G$35</f>
        <v>49</v>
      </c>
      <c r="R208" s="6">
        <f>if($Q208&gt;'02 train 채점'!$G$37, 1, 0)</f>
        <v>0</v>
      </c>
    </row>
    <row r="209" ht="15.75" customHeight="1">
      <c r="A209" s="6">
        <v>208.0</v>
      </c>
      <c r="B209" s="6">
        <v>1.0</v>
      </c>
      <c r="C209" s="6">
        <v>3.0</v>
      </c>
      <c r="D209" s="6" t="s">
        <v>517</v>
      </c>
      <c r="E209" s="6" t="s">
        <v>21</v>
      </c>
      <c r="F209" s="6">
        <v>2.0</v>
      </c>
      <c r="G209" s="6">
        <v>0.0</v>
      </c>
      <c r="H209" s="6">
        <v>0.0</v>
      </c>
      <c r="I209" s="6">
        <v>2699.0</v>
      </c>
      <c r="J209" s="6">
        <v>18.7875</v>
      </c>
      <c r="K209" s="6"/>
      <c r="L209" s="6" t="s">
        <v>31</v>
      </c>
      <c r="M209" s="6">
        <f t="shared" si="1"/>
        <v>0</v>
      </c>
      <c r="N209" s="6">
        <f>VLOOKUP($E209,'02 train 채점'!$F$8:$G$9, 2, false)</f>
        <v>35</v>
      </c>
      <c r="O209" s="6">
        <f>VLOOKUP($F209,'02 train 채점'!$F$18:$G$23, 2, true)</f>
        <v>60</v>
      </c>
      <c r="P209" s="6">
        <f>VLOOKUP($M209, '02 train 채점'!$F$26:$G$29, 2, true)</f>
        <v>60</v>
      </c>
      <c r="Q209" s="6">
        <f>N209*'02 train 채점'!$G$32+O209*'02 train 채점'!$G$34+P209*'02 train 채점'!$G$35</f>
        <v>45</v>
      </c>
      <c r="R209" s="6">
        <f>if($Q209&gt;'02 train 채점'!$G$37, 1, 0)</f>
        <v>0</v>
      </c>
    </row>
    <row r="210" ht="15.75" customHeight="1">
      <c r="A210" s="6">
        <v>209.0</v>
      </c>
      <c r="B210" s="6">
        <v>1.0</v>
      </c>
      <c r="C210" s="6">
        <v>3.0</v>
      </c>
      <c r="D210" s="6" t="s">
        <v>519</v>
      </c>
      <c r="E210" s="6" t="s">
        <v>26</v>
      </c>
      <c r="F210" s="6">
        <v>1.0</v>
      </c>
      <c r="G210" s="6">
        <v>0.0</v>
      </c>
      <c r="H210" s="6">
        <v>0.0</v>
      </c>
      <c r="I210" s="6">
        <v>367231.0</v>
      </c>
      <c r="J210" s="6">
        <v>7.75</v>
      </c>
      <c r="K210" s="6"/>
      <c r="L210" s="6" t="s">
        <v>27</v>
      </c>
      <c r="M210" s="6">
        <f t="shared" si="1"/>
        <v>0</v>
      </c>
      <c r="N210" s="6">
        <f>VLOOKUP($E210,'02 train 채점'!$F$8:$G$9, 2, false)</f>
        <v>65</v>
      </c>
      <c r="O210" s="6">
        <f>VLOOKUP($F210,'02 train 채점'!$F$18:$G$23, 2, true)</f>
        <v>40</v>
      </c>
      <c r="P210" s="6">
        <f>VLOOKUP($M210, '02 train 채점'!$F$26:$G$29, 2, true)</f>
        <v>60</v>
      </c>
      <c r="Q210" s="6">
        <f>N210*'02 train 채점'!$G$32+O210*'02 train 채점'!$G$34+P210*'02 train 채점'!$G$35</f>
        <v>57</v>
      </c>
      <c r="R210" s="6">
        <f>if($Q210&gt;'02 train 채점'!$G$37, 1, 0)</f>
        <v>1</v>
      </c>
    </row>
    <row r="211" ht="15.75" customHeight="1">
      <c r="A211" s="6">
        <v>210.0</v>
      </c>
      <c r="B211" s="6">
        <v>1.0</v>
      </c>
      <c r="C211" s="6">
        <v>1.0</v>
      </c>
      <c r="D211" s="6" t="s">
        <v>521</v>
      </c>
      <c r="E211" s="6" t="s">
        <v>21</v>
      </c>
      <c r="F211" s="6">
        <v>4.0</v>
      </c>
      <c r="G211" s="6">
        <v>0.0</v>
      </c>
      <c r="H211" s="6">
        <v>0.0</v>
      </c>
      <c r="I211" s="6">
        <v>112277.0</v>
      </c>
      <c r="J211" s="6">
        <v>31.0</v>
      </c>
      <c r="K211" s="6" t="s">
        <v>522</v>
      </c>
      <c r="L211" s="6" t="s">
        <v>31</v>
      </c>
      <c r="M211" s="6">
        <f t="shared" si="1"/>
        <v>0</v>
      </c>
      <c r="N211" s="6">
        <f>VLOOKUP($E211,'02 train 채점'!$F$8:$G$9, 2, false)</f>
        <v>35</v>
      </c>
      <c r="O211" s="6">
        <f>VLOOKUP($F211,'02 train 채점'!$F$18:$G$23, 2, true)</f>
        <v>40</v>
      </c>
      <c r="P211" s="6">
        <f>VLOOKUP($M211, '02 train 채점'!$F$26:$G$29, 2, true)</f>
        <v>60</v>
      </c>
      <c r="Q211" s="6">
        <f>N211*'02 train 채점'!$G$32+O211*'02 train 채점'!$G$34+P211*'02 train 채점'!$G$35</f>
        <v>39</v>
      </c>
      <c r="R211" s="6">
        <f>if($Q211&gt;'02 train 채점'!$G$37, 1, 0)</f>
        <v>0</v>
      </c>
    </row>
    <row r="212" ht="15.75" customHeight="1">
      <c r="A212" s="6">
        <v>211.0</v>
      </c>
      <c r="B212" s="6">
        <v>0.0</v>
      </c>
      <c r="C212" s="6">
        <v>3.0</v>
      </c>
      <c r="D212" s="6" t="s">
        <v>524</v>
      </c>
      <c r="E212" s="6" t="s">
        <v>21</v>
      </c>
      <c r="F212" s="6">
        <v>2.0</v>
      </c>
      <c r="G212" s="6">
        <v>0.0</v>
      </c>
      <c r="H212" s="6">
        <v>0.0</v>
      </c>
      <c r="I212" s="6" t="s">
        <v>525</v>
      </c>
      <c r="J212" s="6">
        <v>7.05</v>
      </c>
      <c r="K212" s="6"/>
      <c r="L212" s="6" t="s">
        <v>23</v>
      </c>
      <c r="M212" s="6">
        <f t="shared" si="1"/>
        <v>0</v>
      </c>
      <c r="N212" s="6">
        <f>VLOOKUP($E212,'02 train 채점'!$F$8:$G$9, 2, false)</f>
        <v>35</v>
      </c>
      <c r="O212" s="6">
        <f>VLOOKUP($F212,'02 train 채점'!$F$18:$G$23, 2, true)</f>
        <v>60</v>
      </c>
      <c r="P212" s="6">
        <f>VLOOKUP($M212, '02 train 채점'!$F$26:$G$29, 2, true)</f>
        <v>60</v>
      </c>
      <c r="Q212" s="6">
        <f>N212*'02 train 채점'!$G$32+O212*'02 train 채점'!$G$34+P212*'02 train 채점'!$G$35</f>
        <v>45</v>
      </c>
      <c r="R212" s="6">
        <f>if($Q212&gt;'02 train 채점'!$G$37, 1, 0)</f>
        <v>0</v>
      </c>
    </row>
    <row r="213" ht="15.75" customHeight="1">
      <c r="A213" s="6">
        <v>212.0</v>
      </c>
      <c r="B213" s="6">
        <v>1.0</v>
      </c>
      <c r="C213" s="6">
        <v>2.0</v>
      </c>
      <c r="D213" s="6" t="s">
        <v>527</v>
      </c>
      <c r="E213" s="6" t="s">
        <v>26</v>
      </c>
      <c r="F213" s="6">
        <v>3.0</v>
      </c>
      <c r="G213" s="6">
        <v>0.0</v>
      </c>
      <c r="H213" s="6">
        <v>0.0</v>
      </c>
      <c r="I213" s="6" t="s">
        <v>249</v>
      </c>
      <c r="J213" s="6">
        <v>21.0</v>
      </c>
      <c r="K213" s="6"/>
      <c r="L213" s="6" t="s">
        <v>23</v>
      </c>
      <c r="M213" s="6">
        <f t="shared" si="1"/>
        <v>0</v>
      </c>
      <c r="N213" s="6">
        <f>VLOOKUP($E213,'02 train 채점'!$F$8:$G$9, 2, false)</f>
        <v>65</v>
      </c>
      <c r="O213" s="6">
        <f>VLOOKUP($F213,'02 train 채점'!$F$18:$G$23, 2, true)</f>
        <v>70</v>
      </c>
      <c r="P213" s="6">
        <f>VLOOKUP($M213, '02 train 채점'!$F$26:$G$29, 2, true)</f>
        <v>60</v>
      </c>
      <c r="Q213" s="6">
        <f>N213*'02 train 채점'!$G$32+O213*'02 train 채점'!$G$34+P213*'02 train 채점'!$G$35</f>
        <v>66</v>
      </c>
      <c r="R213" s="6">
        <f>if($Q213&gt;'02 train 채점'!$G$37, 1, 0)</f>
        <v>1</v>
      </c>
    </row>
    <row r="214" ht="15.75" customHeight="1">
      <c r="A214" s="6">
        <v>213.0</v>
      </c>
      <c r="B214" s="6">
        <v>0.0</v>
      </c>
      <c r="C214" s="6">
        <v>3.0</v>
      </c>
      <c r="D214" s="6" t="s">
        <v>528</v>
      </c>
      <c r="E214" s="6" t="s">
        <v>21</v>
      </c>
      <c r="F214" s="6">
        <v>2.0</v>
      </c>
      <c r="G214" s="6">
        <v>0.0</v>
      </c>
      <c r="H214" s="6">
        <v>0.0</v>
      </c>
      <c r="I214" s="6" t="s">
        <v>529</v>
      </c>
      <c r="J214" s="6">
        <v>7.25</v>
      </c>
      <c r="K214" s="6"/>
      <c r="L214" s="6" t="s">
        <v>23</v>
      </c>
      <c r="M214" s="6">
        <f t="shared" si="1"/>
        <v>0</v>
      </c>
      <c r="N214" s="6">
        <f>VLOOKUP($E214,'02 train 채점'!$F$8:$G$9, 2, false)</f>
        <v>35</v>
      </c>
      <c r="O214" s="6">
        <f>VLOOKUP($F214,'02 train 채점'!$F$18:$G$23, 2, true)</f>
        <v>60</v>
      </c>
      <c r="P214" s="6">
        <f>VLOOKUP($M214, '02 train 채점'!$F$26:$G$29, 2, true)</f>
        <v>60</v>
      </c>
      <c r="Q214" s="6">
        <f>N214*'02 train 채점'!$G$32+O214*'02 train 채점'!$G$34+P214*'02 train 채점'!$G$35</f>
        <v>45</v>
      </c>
      <c r="R214" s="6">
        <f>if($Q214&gt;'02 train 채점'!$G$37, 1, 0)</f>
        <v>0</v>
      </c>
    </row>
    <row r="215" ht="15.75" customHeight="1">
      <c r="A215" s="6">
        <v>214.0</v>
      </c>
      <c r="B215" s="6">
        <v>0.0</v>
      </c>
      <c r="C215" s="6">
        <v>2.0</v>
      </c>
      <c r="D215" s="6" t="s">
        <v>531</v>
      </c>
      <c r="E215" s="6" t="s">
        <v>21</v>
      </c>
      <c r="F215" s="6">
        <v>3.0</v>
      </c>
      <c r="G215" s="6">
        <v>0.0</v>
      </c>
      <c r="H215" s="6">
        <v>0.0</v>
      </c>
      <c r="I215" s="6">
        <v>250646.0</v>
      </c>
      <c r="J215" s="6">
        <v>13.0</v>
      </c>
      <c r="K215" s="6"/>
      <c r="L215" s="6" t="s">
        <v>23</v>
      </c>
      <c r="M215" s="6">
        <f t="shared" si="1"/>
        <v>0</v>
      </c>
      <c r="N215" s="6">
        <f>VLOOKUP($E215,'02 train 채점'!$F$8:$G$9, 2, false)</f>
        <v>35</v>
      </c>
      <c r="O215" s="6">
        <f>VLOOKUP($F215,'02 train 채점'!$F$18:$G$23, 2, true)</f>
        <v>70</v>
      </c>
      <c r="P215" s="6">
        <f>VLOOKUP($M215, '02 train 채점'!$F$26:$G$29, 2, true)</f>
        <v>60</v>
      </c>
      <c r="Q215" s="6">
        <f>N215*'02 train 채점'!$G$32+O215*'02 train 채점'!$G$34+P215*'02 train 채점'!$G$35</f>
        <v>48</v>
      </c>
      <c r="R215" s="6">
        <f>if($Q215&gt;'02 train 채점'!$G$37, 1, 0)</f>
        <v>0</v>
      </c>
    </row>
    <row r="216" ht="15.75" customHeight="1">
      <c r="A216" s="6">
        <v>215.0</v>
      </c>
      <c r="B216" s="6">
        <v>0.0</v>
      </c>
      <c r="C216" s="6">
        <v>3.0</v>
      </c>
      <c r="D216" s="6" t="s">
        <v>532</v>
      </c>
      <c r="E216" s="6" t="s">
        <v>21</v>
      </c>
      <c r="F216" s="6">
        <v>2.0</v>
      </c>
      <c r="G216" s="6">
        <v>1.0</v>
      </c>
      <c r="H216" s="6">
        <v>0.0</v>
      </c>
      <c r="I216" s="6">
        <v>367229.0</v>
      </c>
      <c r="J216" s="6">
        <v>7.75</v>
      </c>
      <c r="K216" s="6"/>
      <c r="L216" s="6" t="s">
        <v>27</v>
      </c>
      <c r="M216" s="6">
        <f t="shared" si="1"/>
        <v>1</v>
      </c>
      <c r="N216" s="6">
        <f>VLOOKUP($E216,'02 train 채점'!$F$8:$G$9, 2, false)</f>
        <v>35</v>
      </c>
      <c r="O216" s="6">
        <f>VLOOKUP($F216,'02 train 채점'!$F$18:$G$23, 2, true)</f>
        <v>60</v>
      </c>
      <c r="P216" s="6">
        <f>VLOOKUP($M216, '02 train 채점'!$F$26:$G$29, 2, true)</f>
        <v>70</v>
      </c>
      <c r="Q216" s="6">
        <f>N216*'02 train 채점'!$G$32+O216*'02 train 채점'!$G$34+P216*'02 train 채점'!$G$35</f>
        <v>46</v>
      </c>
      <c r="R216" s="6">
        <f>if($Q216&gt;'02 train 채점'!$G$37, 1, 0)</f>
        <v>0</v>
      </c>
    </row>
    <row r="217" ht="15.75" customHeight="1">
      <c r="A217" s="6">
        <v>216.0</v>
      </c>
      <c r="B217" s="6">
        <v>1.0</v>
      </c>
      <c r="C217" s="6">
        <v>1.0</v>
      </c>
      <c r="D217" s="6" t="s">
        <v>534</v>
      </c>
      <c r="E217" s="6" t="s">
        <v>26</v>
      </c>
      <c r="F217" s="6">
        <v>3.0</v>
      </c>
      <c r="G217" s="6">
        <v>1.0</v>
      </c>
      <c r="H217" s="6">
        <v>0.0</v>
      </c>
      <c r="I217" s="6">
        <v>35273.0</v>
      </c>
      <c r="J217" s="6">
        <v>113.275</v>
      </c>
      <c r="K217" s="6" t="s">
        <v>535</v>
      </c>
      <c r="L217" s="6" t="s">
        <v>31</v>
      </c>
      <c r="M217" s="6">
        <f t="shared" si="1"/>
        <v>1</v>
      </c>
      <c r="N217" s="6">
        <f>VLOOKUP($E217,'02 train 채점'!$F$8:$G$9, 2, false)</f>
        <v>65</v>
      </c>
      <c r="O217" s="6">
        <f>VLOOKUP($F217,'02 train 채점'!$F$18:$G$23, 2, true)</f>
        <v>70</v>
      </c>
      <c r="P217" s="6">
        <f>VLOOKUP($M217, '02 train 채점'!$F$26:$G$29, 2, true)</f>
        <v>70</v>
      </c>
      <c r="Q217" s="6">
        <f>N217*'02 train 채점'!$G$32+O217*'02 train 채점'!$G$34+P217*'02 train 채점'!$G$35</f>
        <v>67</v>
      </c>
      <c r="R217" s="6">
        <f>if($Q217&gt;'02 train 채점'!$G$37, 1, 0)</f>
        <v>1</v>
      </c>
    </row>
    <row r="218" ht="15.75" customHeight="1">
      <c r="A218" s="6">
        <v>217.0</v>
      </c>
      <c r="B218" s="6">
        <v>1.0</v>
      </c>
      <c r="C218" s="6">
        <v>3.0</v>
      </c>
      <c r="D218" s="6" t="s">
        <v>538</v>
      </c>
      <c r="E218" s="6" t="s">
        <v>26</v>
      </c>
      <c r="F218" s="6">
        <v>2.0</v>
      </c>
      <c r="G218" s="6">
        <v>0.0</v>
      </c>
      <c r="H218" s="6">
        <v>0.0</v>
      </c>
      <c r="I218" s="6" t="s">
        <v>539</v>
      </c>
      <c r="J218" s="6">
        <v>7.925</v>
      </c>
      <c r="K218" s="6"/>
      <c r="L218" s="6" t="s">
        <v>23</v>
      </c>
      <c r="M218" s="6">
        <f t="shared" si="1"/>
        <v>0</v>
      </c>
      <c r="N218" s="6">
        <f>VLOOKUP($E218,'02 train 채점'!$F$8:$G$9, 2, false)</f>
        <v>65</v>
      </c>
      <c r="O218" s="6">
        <f>VLOOKUP($F218,'02 train 채점'!$F$18:$G$23, 2, true)</f>
        <v>60</v>
      </c>
      <c r="P218" s="6">
        <f>VLOOKUP($M218, '02 train 채점'!$F$26:$G$29, 2, true)</f>
        <v>60</v>
      </c>
      <c r="Q218" s="6">
        <f>N218*'02 train 채점'!$G$32+O218*'02 train 채점'!$G$34+P218*'02 train 채점'!$G$35</f>
        <v>63</v>
      </c>
      <c r="R218" s="6">
        <f>if($Q218&gt;'02 train 채점'!$G$37, 1, 0)</f>
        <v>1</v>
      </c>
    </row>
    <row r="219" ht="15.75" customHeight="1">
      <c r="A219" s="6">
        <v>218.0</v>
      </c>
      <c r="B219" s="6">
        <v>0.0</v>
      </c>
      <c r="C219" s="6">
        <v>2.0</v>
      </c>
      <c r="D219" s="6" t="s">
        <v>540</v>
      </c>
      <c r="E219" s="6" t="s">
        <v>21</v>
      </c>
      <c r="F219" s="6">
        <v>4.0</v>
      </c>
      <c r="G219" s="6">
        <v>1.0</v>
      </c>
      <c r="H219" s="6">
        <v>0.0</v>
      </c>
      <c r="I219" s="6">
        <v>243847.0</v>
      </c>
      <c r="J219" s="6">
        <v>27.0</v>
      </c>
      <c r="K219" s="6"/>
      <c r="L219" s="6" t="s">
        <v>23</v>
      </c>
      <c r="M219" s="6">
        <f t="shared" si="1"/>
        <v>1</v>
      </c>
      <c r="N219" s="6">
        <f>VLOOKUP($E219,'02 train 채점'!$F$8:$G$9, 2, false)</f>
        <v>35</v>
      </c>
      <c r="O219" s="6">
        <f>VLOOKUP($F219,'02 train 채점'!$F$18:$G$23, 2, true)</f>
        <v>40</v>
      </c>
      <c r="P219" s="6">
        <f>VLOOKUP($M219, '02 train 채점'!$F$26:$G$29, 2, true)</f>
        <v>70</v>
      </c>
      <c r="Q219" s="6">
        <f>N219*'02 train 채점'!$G$32+O219*'02 train 채점'!$G$34+P219*'02 train 채점'!$G$35</f>
        <v>40</v>
      </c>
      <c r="R219" s="6">
        <f>if($Q219&gt;'02 train 채점'!$G$37, 1, 0)</f>
        <v>0</v>
      </c>
    </row>
    <row r="220" ht="15.75" customHeight="1">
      <c r="A220" s="6">
        <v>219.0</v>
      </c>
      <c r="B220" s="6">
        <v>1.0</v>
      </c>
      <c r="C220" s="6">
        <v>1.0</v>
      </c>
      <c r="D220" s="6" t="s">
        <v>542</v>
      </c>
      <c r="E220" s="6" t="s">
        <v>26</v>
      </c>
      <c r="F220" s="6">
        <v>3.0</v>
      </c>
      <c r="G220" s="6">
        <v>0.0</v>
      </c>
      <c r="H220" s="6">
        <v>0.0</v>
      </c>
      <c r="I220" s="6">
        <v>11813.0</v>
      </c>
      <c r="J220" s="6">
        <v>76.2917</v>
      </c>
      <c r="K220" s="6" t="s">
        <v>543</v>
      </c>
      <c r="L220" s="6" t="s">
        <v>31</v>
      </c>
      <c r="M220" s="6">
        <f t="shared" si="1"/>
        <v>0</v>
      </c>
      <c r="N220" s="6">
        <f>VLOOKUP($E220,'02 train 채점'!$F$8:$G$9, 2, false)</f>
        <v>65</v>
      </c>
      <c r="O220" s="6">
        <f>VLOOKUP($F220,'02 train 채점'!$F$18:$G$23, 2, true)</f>
        <v>70</v>
      </c>
      <c r="P220" s="6">
        <f>VLOOKUP($M220, '02 train 채점'!$F$26:$G$29, 2, true)</f>
        <v>60</v>
      </c>
      <c r="Q220" s="6">
        <f>N220*'02 train 채점'!$G$32+O220*'02 train 채점'!$G$34+P220*'02 train 채점'!$G$35</f>
        <v>66</v>
      </c>
      <c r="R220" s="6">
        <f>if($Q220&gt;'02 train 채점'!$G$37, 1, 0)</f>
        <v>1</v>
      </c>
    </row>
    <row r="221" ht="15.75" customHeight="1">
      <c r="A221" s="6">
        <v>220.0</v>
      </c>
      <c r="B221" s="6">
        <v>0.0</v>
      </c>
      <c r="C221" s="6">
        <v>2.0</v>
      </c>
      <c r="D221" s="6" t="s">
        <v>544</v>
      </c>
      <c r="E221" s="6" t="s">
        <v>21</v>
      </c>
      <c r="F221" s="6">
        <v>3.0</v>
      </c>
      <c r="G221" s="6">
        <v>0.0</v>
      </c>
      <c r="H221" s="6">
        <v>0.0</v>
      </c>
      <c r="I221" s="6" t="s">
        <v>545</v>
      </c>
      <c r="J221" s="6">
        <v>10.5</v>
      </c>
      <c r="K221" s="6"/>
      <c r="L221" s="6" t="s">
        <v>23</v>
      </c>
      <c r="M221" s="6">
        <f t="shared" si="1"/>
        <v>0</v>
      </c>
      <c r="N221" s="6">
        <f>VLOOKUP($E221,'02 train 채점'!$F$8:$G$9, 2, false)</f>
        <v>35</v>
      </c>
      <c r="O221" s="6">
        <f>VLOOKUP($F221,'02 train 채점'!$F$18:$G$23, 2, true)</f>
        <v>70</v>
      </c>
      <c r="P221" s="6">
        <f>VLOOKUP($M221, '02 train 채점'!$F$26:$G$29, 2, true)</f>
        <v>60</v>
      </c>
      <c r="Q221" s="6">
        <f>N221*'02 train 채점'!$G$32+O221*'02 train 채점'!$G$34+P221*'02 train 채점'!$G$35</f>
        <v>48</v>
      </c>
      <c r="R221" s="6">
        <f>if($Q221&gt;'02 train 채점'!$G$37, 1, 0)</f>
        <v>0</v>
      </c>
    </row>
    <row r="222" ht="15.75" customHeight="1">
      <c r="A222" s="6">
        <v>221.0</v>
      </c>
      <c r="B222" s="6">
        <v>1.0</v>
      </c>
      <c r="C222" s="6">
        <v>3.0</v>
      </c>
      <c r="D222" s="6" t="s">
        <v>547</v>
      </c>
      <c r="E222" s="6" t="s">
        <v>21</v>
      </c>
      <c r="F222" s="6">
        <v>1.0</v>
      </c>
      <c r="G222" s="6">
        <v>0.0</v>
      </c>
      <c r="H222" s="6">
        <v>0.0</v>
      </c>
      <c r="I222" s="6" t="s">
        <v>548</v>
      </c>
      <c r="J222" s="6">
        <v>8.05</v>
      </c>
      <c r="K222" s="6"/>
      <c r="L222" s="6" t="s">
        <v>23</v>
      </c>
      <c r="M222" s="6">
        <f t="shared" si="1"/>
        <v>0</v>
      </c>
      <c r="N222" s="6">
        <f>VLOOKUP($E222,'02 train 채점'!$F$8:$G$9, 2, false)</f>
        <v>35</v>
      </c>
      <c r="O222" s="6">
        <f>VLOOKUP($F222,'02 train 채점'!$F$18:$G$23, 2, true)</f>
        <v>40</v>
      </c>
      <c r="P222" s="6">
        <f>VLOOKUP($M222, '02 train 채점'!$F$26:$G$29, 2, true)</f>
        <v>60</v>
      </c>
      <c r="Q222" s="6">
        <f>N222*'02 train 채점'!$G$32+O222*'02 train 채점'!$G$34+P222*'02 train 채점'!$G$35</f>
        <v>39</v>
      </c>
      <c r="R222" s="6">
        <f>if($Q222&gt;'02 train 채점'!$G$37, 1, 0)</f>
        <v>0</v>
      </c>
    </row>
    <row r="223" ht="15.75" customHeight="1">
      <c r="A223" s="6">
        <v>222.0</v>
      </c>
      <c r="B223" s="6">
        <v>0.0</v>
      </c>
      <c r="C223" s="6">
        <v>2.0</v>
      </c>
      <c r="D223" s="6" t="s">
        <v>551</v>
      </c>
      <c r="E223" s="6" t="s">
        <v>21</v>
      </c>
      <c r="F223" s="6">
        <v>2.0</v>
      </c>
      <c r="G223" s="6">
        <v>0.0</v>
      </c>
      <c r="H223" s="6">
        <v>0.0</v>
      </c>
      <c r="I223" s="6">
        <v>220367.0</v>
      </c>
      <c r="J223" s="6">
        <v>13.0</v>
      </c>
      <c r="K223" s="6"/>
      <c r="L223" s="6" t="s">
        <v>23</v>
      </c>
      <c r="M223" s="6">
        <f t="shared" si="1"/>
        <v>0</v>
      </c>
      <c r="N223" s="6">
        <f>VLOOKUP($E223,'02 train 채점'!$F$8:$G$9, 2, false)</f>
        <v>35</v>
      </c>
      <c r="O223" s="6">
        <f>VLOOKUP($F223,'02 train 채점'!$F$18:$G$23, 2, true)</f>
        <v>60</v>
      </c>
      <c r="P223" s="6">
        <f>VLOOKUP($M223, '02 train 채점'!$F$26:$G$29, 2, true)</f>
        <v>60</v>
      </c>
      <c r="Q223" s="6">
        <f>N223*'02 train 채점'!$G$32+O223*'02 train 채점'!$G$34+P223*'02 train 채점'!$G$35</f>
        <v>45</v>
      </c>
      <c r="R223" s="6">
        <f>if($Q223&gt;'02 train 채점'!$G$37, 1, 0)</f>
        <v>0</v>
      </c>
    </row>
    <row r="224" ht="15.75" customHeight="1">
      <c r="A224" s="6">
        <v>223.0</v>
      </c>
      <c r="B224" s="6">
        <v>0.0</v>
      </c>
      <c r="C224" s="6">
        <v>3.0</v>
      </c>
      <c r="D224" s="6" t="s">
        <v>552</v>
      </c>
      <c r="E224" s="6" t="s">
        <v>21</v>
      </c>
      <c r="F224" s="6">
        <v>5.0</v>
      </c>
      <c r="G224" s="6">
        <v>0.0</v>
      </c>
      <c r="H224" s="6">
        <v>0.0</v>
      </c>
      <c r="I224" s="6">
        <v>21440.0</v>
      </c>
      <c r="J224" s="6">
        <v>8.05</v>
      </c>
      <c r="K224" s="6"/>
      <c r="L224" s="6" t="s">
        <v>23</v>
      </c>
      <c r="M224" s="6">
        <f t="shared" si="1"/>
        <v>0</v>
      </c>
      <c r="N224" s="6">
        <f>VLOOKUP($E224,'02 train 채점'!$F$8:$G$9, 2, false)</f>
        <v>35</v>
      </c>
      <c r="O224" s="6">
        <f>VLOOKUP($F224,'02 train 채점'!$F$18:$G$23, 2, true)</f>
        <v>40</v>
      </c>
      <c r="P224" s="6">
        <f>VLOOKUP($M224, '02 train 채점'!$F$26:$G$29, 2, true)</f>
        <v>60</v>
      </c>
      <c r="Q224" s="6">
        <f>N224*'02 train 채점'!$G$32+O224*'02 train 채점'!$G$34+P224*'02 train 채점'!$G$35</f>
        <v>39</v>
      </c>
      <c r="R224" s="6">
        <f>if($Q224&gt;'02 train 채점'!$G$37, 1, 0)</f>
        <v>0</v>
      </c>
    </row>
    <row r="225" ht="15.75" customHeight="1">
      <c r="A225" s="6">
        <v>224.0</v>
      </c>
      <c r="B225" s="6">
        <v>0.0</v>
      </c>
      <c r="C225" s="6">
        <v>3.0</v>
      </c>
      <c r="D225" s="6" t="s">
        <v>554</v>
      </c>
      <c r="E225" s="6" t="s">
        <v>21</v>
      </c>
      <c r="F225" s="6">
        <v>2.0</v>
      </c>
      <c r="G225" s="6">
        <v>0.0</v>
      </c>
      <c r="H225" s="6">
        <v>0.0</v>
      </c>
      <c r="I225" s="6">
        <v>349234.0</v>
      </c>
      <c r="J225" s="6">
        <v>7.8958</v>
      </c>
      <c r="K225" s="6"/>
      <c r="L225" s="6" t="s">
        <v>23</v>
      </c>
      <c r="M225" s="6">
        <f t="shared" si="1"/>
        <v>0</v>
      </c>
      <c r="N225" s="6">
        <f>VLOOKUP($E225,'02 train 채점'!$F$8:$G$9, 2, false)</f>
        <v>35</v>
      </c>
      <c r="O225" s="6">
        <f>VLOOKUP($F225,'02 train 채점'!$F$18:$G$23, 2, true)</f>
        <v>60</v>
      </c>
      <c r="P225" s="6">
        <f>VLOOKUP($M225, '02 train 채점'!$F$26:$G$29, 2, true)</f>
        <v>60</v>
      </c>
      <c r="Q225" s="6">
        <f>N225*'02 train 채점'!$G$32+O225*'02 train 채점'!$G$34+P225*'02 train 채점'!$G$35</f>
        <v>45</v>
      </c>
      <c r="R225" s="6">
        <f>if($Q225&gt;'02 train 채점'!$G$37, 1, 0)</f>
        <v>0</v>
      </c>
    </row>
    <row r="226" ht="15.75" customHeight="1">
      <c r="A226" s="6">
        <v>225.0</v>
      </c>
      <c r="B226" s="6">
        <v>1.0</v>
      </c>
      <c r="C226" s="6">
        <v>1.0</v>
      </c>
      <c r="D226" s="6" t="s">
        <v>555</v>
      </c>
      <c r="E226" s="6" t="s">
        <v>21</v>
      </c>
      <c r="F226" s="6">
        <v>3.0</v>
      </c>
      <c r="G226" s="6">
        <v>1.0</v>
      </c>
      <c r="H226" s="6">
        <v>0.0</v>
      </c>
      <c r="I226" s="6">
        <v>19943.0</v>
      </c>
      <c r="J226" s="6">
        <v>90.0</v>
      </c>
      <c r="K226" s="6" t="s">
        <v>557</v>
      </c>
      <c r="L226" s="6" t="s">
        <v>23</v>
      </c>
      <c r="M226" s="6">
        <f t="shared" si="1"/>
        <v>1</v>
      </c>
      <c r="N226" s="6">
        <f>VLOOKUP($E226,'02 train 채점'!$F$8:$G$9, 2, false)</f>
        <v>35</v>
      </c>
      <c r="O226" s="6">
        <f>VLOOKUP($F226,'02 train 채점'!$F$18:$G$23, 2, true)</f>
        <v>70</v>
      </c>
      <c r="P226" s="6">
        <f>VLOOKUP($M226, '02 train 채점'!$F$26:$G$29, 2, true)</f>
        <v>70</v>
      </c>
      <c r="Q226" s="6">
        <f>N226*'02 train 채점'!$G$32+O226*'02 train 채점'!$G$34+P226*'02 train 채점'!$G$35</f>
        <v>49</v>
      </c>
      <c r="R226" s="6">
        <f>if($Q226&gt;'02 train 채점'!$G$37, 1, 0)</f>
        <v>0</v>
      </c>
    </row>
    <row r="227" ht="15.75" customHeight="1">
      <c r="A227" s="6">
        <v>226.0</v>
      </c>
      <c r="B227" s="6">
        <v>0.0</v>
      </c>
      <c r="C227" s="6">
        <v>3.0</v>
      </c>
      <c r="D227" s="6" t="s">
        <v>558</v>
      </c>
      <c r="E227" s="6" t="s">
        <v>21</v>
      </c>
      <c r="F227" s="6">
        <v>2.0</v>
      </c>
      <c r="G227" s="6">
        <v>0.0</v>
      </c>
      <c r="H227" s="6">
        <v>0.0</v>
      </c>
      <c r="I227" s="6" t="s">
        <v>559</v>
      </c>
      <c r="J227" s="6">
        <v>9.35</v>
      </c>
      <c r="K227" s="6"/>
      <c r="L227" s="6" t="s">
        <v>23</v>
      </c>
      <c r="M227" s="6">
        <f t="shared" si="1"/>
        <v>0</v>
      </c>
      <c r="N227" s="6">
        <f>VLOOKUP($E227,'02 train 채점'!$F$8:$G$9, 2, false)</f>
        <v>35</v>
      </c>
      <c r="O227" s="6">
        <f>VLOOKUP($F227,'02 train 채점'!$F$18:$G$23, 2, true)</f>
        <v>60</v>
      </c>
      <c r="P227" s="6">
        <f>VLOOKUP($M227, '02 train 채점'!$F$26:$G$29, 2, true)</f>
        <v>60</v>
      </c>
      <c r="Q227" s="6">
        <f>N227*'02 train 채점'!$G$32+O227*'02 train 채점'!$G$34+P227*'02 train 채점'!$G$35</f>
        <v>45</v>
      </c>
      <c r="R227" s="6">
        <f>if($Q227&gt;'02 train 채점'!$G$37, 1, 0)</f>
        <v>0</v>
      </c>
    </row>
    <row r="228" ht="15.75" customHeight="1">
      <c r="A228" s="6">
        <v>227.0</v>
      </c>
      <c r="B228" s="6">
        <v>1.0</v>
      </c>
      <c r="C228" s="6">
        <v>2.0</v>
      </c>
      <c r="D228" s="6" t="s">
        <v>562</v>
      </c>
      <c r="E228" s="6" t="s">
        <v>21</v>
      </c>
      <c r="F228" s="6">
        <v>1.0</v>
      </c>
      <c r="G228" s="6">
        <v>0.0</v>
      </c>
      <c r="H228" s="6">
        <v>0.0</v>
      </c>
      <c r="I228" s="6" t="s">
        <v>563</v>
      </c>
      <c r="J228" s="6">
        <v>10.5</v>
      </c>
      <c r="K228" s="6"/>
      <c r="L228" s="6" t="s">
        <v>23</v>
      </c>
      <c r="M228" s="6">
        <f t="shared" si="1"/>
        <v>0</v>
      </c>
      <c r="N228" s="6">
        <f>VLOOKUP($E228,'02 train 채점'!$F$8:$G$9, 2, false)</f>
        <v>35</v>
      </c>
      <c r="O228" s="6">
        <f>VLOOKUP($F228,'02 train 채점'!$F$18:$G$23, 2, true)</f>
        <v>40</v>
      </c>
      <c r="P228" s="6">
        <f>VLOOKUP($M228, '02 train 채점'!$F$26:$G$29, 2, true)</f>
        <v>60</v>
      </c>
      <c r="Q228" s="6">
        <f>N228*'02 train 채점'!$G$32+O228*'02 train 채점'!$G$34+P228*'02 train 채점'!$G$35</f>
        <v>39</v>
      </c>
      <c r="R228" s="6">
        <f>if($Q228&gt;'02 train 채점'!$G$37, 1, 0)</f>
        <v>0</v>
      </c>
    </row>
    <row r="229" ht="15.75" customHeight="1">
      <c r="A229" s="6">
        <v>228.0</v>
      </c>
      <c r="B229" s="6">
        <v>0.0</v>
      </c>
      <c r="C229" s="6">
        <v>3.0</v>
      </c>
      <c r="D229" s="6" t="s">
        <v>564</v>
      </c>
      <c r="E229" s="6" t="s">
        <v>21</v>
      </c>
      <c r="F229" s="6">
        <v>2.0</v>
      </c>
      <c r="G229" s="6">
        <v>0.0</v>
      </c>
      <c r="H229" s="6">
        <v>0.0</v>
      </c>
      <c r="I229" s="6" t="s">
        <v>566</v>
      </c>
      <c r="J229" s="6">
        <v>7.25</v>
      </c>
      <c r="K229" s="6"/>
      <c r="L229" s="6" t="s">
        <v>23</v>
      </c>
      <c r="M229" s="6">
        <f t="shared" si="1"/>
        <v>0</v>
      </c>
      <c r="N229" s="6">
        <f>VLOOKUP($E229,'02 train 채점'!$F$8:$G$9, 2, false)</f>
        <v>35</v>
      </c>
      <c r="O229" s="6">
        <f>VLOOKUP($F229,'02 train 채점'!$F$18:$G$23, 2, true)</f>
        <v>60</v>
      </c>
      <c r="P229" s="6">
        <f>VLOOKUP($M229, '02 train 채점'!$F$26:$G$29, 2, true)</f>
        <v>60</v>
      </c>
      <c r="Q229" s="6">
        <f>N229*'02 train 채점'!$G$32+O229*'02 train 채점'!$G$34+P229*'02 train 채점'!$G$35</f>
        <v>45</v>
      </c>
      <c r="R229" s="6">
        <f>if($Q229&gt;'02 train 채점'!$G$37, 1, 0)</f>
        <v>0</v>
      </c>
    </row>
    <row r="230" ht="15.75" customHeight="1">
      <c r="A230" s="6">
        <v>229.0</v>
      </c>
      <c r="B230" s="6">
        <v>0.0</v>
      </c>
      <c r="C230" s="6">
        <v>2.0</v>
      </c>
      <c r="D230" s="6" t="s">
        <v>567</v>
      </c>
      <c r="E230" s="6" t="s">
        <v>21</v>
      </c>
      <c r="F230" s="6">
        <v>1.0</v>
      </c>
      <c r="G230" s="6">
        <v>0.0</v>
      </c>
      <c r="H230" s="6">
        <v>0.0</v>
      </c>
      <c r="I230" s="6">
        <v>236171.0</v>
      </c>
      <c r="J230" s="6">
        <v>13.0</v>
      </c>
      <c r="K230" s="6"/>
      <c r="L230" s="6" t="s">
        <v>23</v>
      </c>
      <c r="M230" s="6">
        <f t="shared" si="1"/>
        <v>0</v>
      </c>
      <c r="N230" s="6">
        <f>VLOOKUP($E230,'02 train 채점'!$F$8:$G$9, 2, false)</f>
        <v>35</v>
      </c>
      <c r="O230" s="6">
        <f>VLOOKUP($F230,'02 train 채점'!$F$18:$G$23, 2, true)</f>
        <v>40</v>
      </c>
      <c r="P230" s="6">
        <f>VLOOKUP($M230, '02 train 채점'!$F$26:$G$29, 2, true)</f>
        <v>60</v>
      </c>
      <c r="Q230" s="6">
        <f>N230*'02 train 채점'!$G$32+O230*'02 train 채점'!$G$34+P230*'02 train 채점'!$G$35</f>
        <v>39</v>
      </c>
      <c r="R230" s="6">
        <f>if($Q230&gt;'02 train 채점'!$G$37, 1, 0)</f>
        <v>0</v>
      </c>
    </row>
    <row r="231" ht="15.75" customHeight="1">
      <c r="A231" s="6">
        <v>230.0</v>
      </c>
      <c r="B231" s="6">
        <v>0.0</v>
      </c>
      <c r="C231" s="6">
        <v>3.0</v>
      </c>
      <c r="D231" s="6" t="s">
        <v>569</v>
      </c>
      <c r="E231" s="6" t="s">
        <v>26</v>
      </c>
      <c r="F231" s="6">
        <v>2.0</v>
      </c>
      <c r="G231" s="6">
        <v>3.0</v>
      </c>
      <c r="H231" s="6">
        <v>1.0</v>
      </c>
      <c r="I231" s="6">
        <v>4133.0</v>
      </c>
      <c r="J231" s="6">
        <v>25.4667</v>
      </c>
      <c r="K231" s="6"/>
      <c r="L231" s="6" t="s">
        <v>23</v>
      </c>
      <c r="M231" s="6">
        <f t="shared" si="1"/>
        <v>4</v>
      </c>
      <c r="N231" s="6">
        <f>VLOOKUP($E231,'02 train 채점'!$F$8:$G$9, 2, false)</f>
        <v>65</v>
      </c>
      <c r="O231" s="6">
        <f>VLOOKUP($F231,'02 train 채점'!$F$18:$G$23, 2, true)</f>
        <v>60</v>
      </c>
      <c r="P231" s="6">
        <f>VLOOKUP($M231, '02 train 채점'!$F$26:$G$29, 2, true)</f>
        <v>20</v>
      </c>
      <c r="Q231" s="6">
        <f>N231*'02 train 채점'!$G$32+O231*'02 train 채점'!$G$34+P231*'02 train 채점'!$G$35</f>
        <v>59</v>
      </c>
      <c r="R231" s="6">
        <f>if($Q231&gt;'02 train 채점'!$G$37, 1, 0)</f>
        <v>1</v>
      </c>
    </row>
    <row r="232" ht="15.75" customHeight="1">
      <c r="A232" s="6">
        <v>231.0</v>
      </c>
      <c r="B232" s="6">
        <v>1.0</v>
      </c>
      <c r="C232" s="6">
        <v>1.0</v>
      </c>
      <c r="D232" s="6" t="s">
        <v>570</v>
      </c>
      <c r="E232" s="6" t="s">
        <v>26</v>
      </c>
      <c r="F232" s="6">
        <v>3.0</v>
      </c>
      <c r="G232" s="6">
        <v>1.0</v>
      </c>
      <c r="H232" s="6">
        <v>0.0</v>
      </c>
      <c r="I232" s="6">
        <v>36973.0</v>
      </c>
      <c r="J232" s="6">
        <v>83.475</v>
      </c>
      <c r="K232" s="6" t="s">
        <v>179</v>
      </c>
      <c r="L232" s="6" t="s">
        <v>23</v>
      </c>
      <c r="M232" s="6">
        <f t="shared" si="1"/>
        <v>1</v>
      </c>
      <c r="N232" s="6">
        <f>VLOOKUP($E232,'02 train 채점'!$F$8:$G$9, 2, false)</f>
        <v>65</v>
      </c>
      <c r="O232" s="6">
        <f>VLOOKUP($F232,'02 train 채점'!$F$18:$G$23, 2, true)</f>
        <v>70</v>
      </c>
      <c r="P232" s="6">
        <f>VLOOKUP($M232, '02 train 채점'!$F$26:$G$29, 2, true)</f>
        <v>70</v>
      </c>
      <c r="Q232" s="6">
        <f>N232*'02 train 채점'!$G$32+O232*'02 train 채점'!$G$34+P232*'02 train 채점'!$G$35</f>
        <v>67</v>
      </c>
      <c r="R232" s="6">
        <f>if($Q232&gt;'02 train 채점'!$G$37, 1, 0)</f>
        <v>1</v>
      </c>
    </row>
    <row r="233" ht="15.75" customHeight="1">
      <c r="A233" s="6">
        <v>232.0</v>
      </c>
      <c r="B233" s="6">
        <v>0.0</v>
      </c>
      <c r="C233" s="6">
        <v>3.0</v>
      </c>
      <c r="D233" s="6" t="s">
        <v>572</v>
      </c>
      <c r="E233" s="6" t="s">
        <v>21</v>
      </c>
      <c r="F233" s="6">
        <v>2.0</v>
      </c>
      <c r="G233" s="6">
        <v>0.0</v>
      </c>
      <c r="H233" s="6">
        <v>0.0</v>
      </c>
      <c r="I233" s="6">
        <v>347067.0</v>
      </c>
      <c r="J233" s="6">
        <v>7.775</v>
      </c>
      <c r="K233" s="6"/>
      <c r="L233" s="6" t="s">
        <v>23</v>
      </c>
      <c r="M233" s="6">
        <f t="shared" si="1"/>
        <v>0</v>
      </c>
      <c r="N233" s="6">
        <f>VLOOKUP($E233,'02 train 채점'!$F$8:$G$9, 2, false)</f>
        <v>35</v>
      </c>
      <c r="O233" s="6">
        <f>VLOOKUP($F233,'02 train 채점'!$F$18:$G$23, 2, true)</f>
        <v>60</v>
      </c>
      <c r="P233" s="6">
        <f>VLOOKUP($M233, '02 train 채점'!$F$26:$G$29, 2, true)</f>
        <v>60</v>
      </c>
      <c r="Q233" s="6">
        <f>N233*'02 train 채점'!$G$32+O233*'02 train 채점'!$G$34+P233*'02 train 채점'!$G$35</f>
        <v>45</v>
      </c>
      <c r="R233" s="6">
        <f>if($Q233&gt;'02 train 채점'!$G$37, 1, 0)</f>
        <v>0</v>
      </c>
    </row>
    <row r="234" ht="15.75" customHeight="1">
      <c r="A234" s="6">
        <v>233.0</v>
      </c>
      <c r="B234" s="6">
        <v>0.0</v>
      </c>
      <c r="C234" s="6">
        <v>2.0</v>
      </c>
      <c r="D234" s="6" t="s">
        <v>574</v>
      </c>
      <c r="E234" s="6" t="s">
        <v>21</v>
      </c>
      <c r="F234" s="6">
        <v>5.0</v>
      </c>
      <c r="G234" s="6">
        <v>0.0</v>
      </c>
      <c r="H234" s="6">
        <v>0.0</v>
      </c>
      <c r="I234" s="6">
        <v>237442.0</v>
      </c>
      <c r="J234" s="6">
        <v>13.5</v>
      </c>
      <c r="K234" s="6"/>
      <c r="L234" s="6" t="s">
        <v>23</v>
      </c>
      <c r="M234" s="6">
        <f t="shared" si="1"/>
        <v>0</v>
      </c>
      <c r="N234" s="6">
        <f>VLOOKUP($E234,'02 train 채점'!$F$8:$G$9, 2, false)</f>
        <v>35</v>
      </c>
      <c r="O234" s="6">
        <f>VLOOKUP($F234,'02 train 채점'!$F$18:$G$23, 2, true)</f>
        <v>40</v>
      </c>
      <c r="P234" s="6">
        <f>VLOOKUP($M234, '02 train 채점'!$F$26:$G$29, 2, true)</f>
        <v>60</v>
      </c>
      <c r="Q234" s="6">
        <f>N234*'02 train 채점'!$G$32+O234*'02 train 채점'!$G$34+P234*'02 train 채점'!$G$35</f>
        <v>39</v>
      </c>
      <c r="R234" s="6">
        <f>if($Q234&gt;'02 train 채점'!$G$37, 1, 0)</f>
        <v>0</v>
      </c>
    </row>
    <row r="235" ht="15.75" customHeight="1">
      <c r="A235" s="6">
        <v>234.0</v>
      </c>
      <c r="B235" s="6">
        <v>1.0</v>
      </c>
      <c r="C235" s="6">
        <v>3.0</v>
      </c>
      <c r="D235" s="6" t="s">
        <v>575</v>
      </c>
      <c r="E235" s="6" t="s">
        <v>26</v>
      </c>
      <c r="F235" s="6">
        <v>0.0</v>
      </c>
      <c r="G235" s="6">
        <v>4.0</v>
      </c>
      <c r="H235" s="6">
        <v>2.0</v>
      </c>
      <c r="I235" s="6">
        <v>347077.0</v>
      </c>
      <c r="J235" s="6">
        <v>31.3875</v>
      </c>
      <c r="K235" s="6"/>
      <c r="L235" s="6" t="s">
        <v>23</v>
      </c>
      <c r="M235" s="6">
        <f t="shared" si="1"/>
        <v>6</v>
      </c>
      <c r="N235" s="6">
        <f>VLOOKUP($E235,'02 train 채점'!$F$8:$G$9, 2, false)</f>
        <v>65</v>
      </c>
      <c r="O235" s="6">
        <f>VLOOKUP($F235,'02 train 채점'!$F$18:$G$23, 2, true)</f>
        <v>80</v>
      </c>
      <c r="P235" s="6">
        <f>VLOOKUP($M235, '02 train 채점'!$F$26:$G$29, 2, true)</f>
        <v>20</v>
      </c>
      <c r="Q235" s="6">
        <f>N235*'02 train 채점'!$G$32+O235*'02 train 채점'!$G$34+P235*'02 train 채점'!$G$35</f>
        <v>65</v>
      </c>
      <c r="R235" s="6">
        <f>if($Q235&gt;'02 train 채점'!$G$37, 1, 0)</f>
        <v>1</v>
      </c>
    </row>
    <row r="236" ht="15.75" customHeight="1">
      <c r="A236" s="6">
        <v>235.0</v>
      </c>
      <c r="B236" s="6">
        <v>0.0</v>
      </c>
      <c r="C236" s="6">
        <v>2.0</v>
      </c>
      <c r="D236" s="6" t="s">
        <v>578</v>
      </c>
      <c r="E236" s="6" t="s">
        <v>21</v>
      </c>
      <c r="F236" s="6">
        <v>2.0</v>
      </c>
      <c r="G236" s="6">
        <v>0.0</v>
      </c>
      <c r="H236" s="6">
        <v>0.0</v>
      </c>
      <c r="I236" s="6" t="s">
        <v>579</v>
      </c>
      <c r="J236" s="6">
        <v>10.5</v>
      </c>
      <c r="K236" s="6"/>
      <c r="L236" s="6" t="s">
        <v>23</v>
      </c>
      <c r="M236" s="6">
        <f t="shared" si="1"/>
        <v>0</v>
      </c>
      <c r="N236" s="6">
        <f>VLOOKUP($E236,'02 train 채점'!$F$8:$G$9, 2, false)</f>
        <v>35</v>
      </c>
      <c r="O236" s="6">
        <f>VLOOKUP($F236,'02 train 채점'!$F$18:$G$23, 2, true)</f>
        <v>60</v>
      </c>
      <c r="P236" s="6">
        <f>VLOOKUP($M236, '02 train 채점'!$F$26:$G$29, 2, true)</f>
        <v>60</v>
      </c>
      <c r="Q236" s="6">
        <f>N236*'02 train 채점'!$G$32+O236*'02 train 채점'!$G$34+P236*'02 train 채점'!$G$35</f>
        <v>45</v>
      </c>
      <c r="R236" s="6">
        <f>if($Q236&gt;'02 train 채점'!$G$37, 1, 0)</f>
        <v>0</v>
      </c>
    </row>
    <row r="237" ht="15.75" customHeight="1">
      <c r="A237" s="6">
        <v>236.0</v>
      </c>
      <c r="B237" s="6">
        <v>0.0</v>
      </c>
      <c r="C237" s="6">
        <v>3.0</v>
      </c>
      <c r="D237" s="6" t="s">
        <v>580</v>
      </c>
      <c r="E237" s="6" t="s">
        <v>26</v>
      </c>
      <c r="F237" s="6">
        <v>2.0</v>
      </c>
      <c r="G237" s="6">
        <v>0.0</v>
      </c>
      <c r="H237" s="6">
        <v>0.0</v>
      </c>
      <c r="I237" s="6" t="s">
        <v>581</v>
      </c>
      <c r="J237" s="6">
        <v>7.55</v>
      </c>
      <c r="K237" s="6"/>
      <c r="L237" s="6" t="s">
        <v>23</v>
      </c>
      <c r="M237" s="6">
        <f t="shared" si="1"/>
        <v>0</v>
      </c>
      <c r="N237" s="6">
        <f>VLOOKUP($E237,'02 train 채점'!$F$8:$G$9, 2, false)</f>
        <v>65</v>
      </c>
      <c r="O237" s="6">
        <f>VLOOKUP($F237,'02 train 채점'!$F$18:$G$23, 2, true)</f>
        <v>60</v>
      </c>
      <c r="P237" s="6">
        <f>VLOOKUP($M237, '02 train 채점'!$F$26:$G$29, 2, true)</f>
        <v>60</v>
      </c>
      <c r="Q237" s="6">
        <f>N237*'02 train 채점'!$G$32+O237*'02 train 채점'!$G$34+P237*'02 train 채점'!$G$35</f>
        <v>63</v>
      </c>
      <c r="R237" s="6">
        <f>if($Q237&gt;'02 train 채점'!$G$37, 1, 0)</f>
        <v>1</v>
      </c>
    </row>
    <row r="238" ht="15.75" customHeight="1">
      <c r="A238" s="6">
        <v>237.0</v>
      </c>
      <c r="B238" s="6">
        <v>0.0</v>
      </c>
      <c r="C238" s="6">
        <v>2.0</v>
      </c>
      <c r="D238" s="6" t="s">
        <v>583</v>
      </c>
      <c r="E238" s="6" t="s">
        <v>21</v>
      </c>
      <c r="F238" s="6">
        <v>4.0</v>
      </c>
      <c r="G238" s="6">
        <v>1.0</v>
      </c>
      <c r="H238" s="6">
        <v>0.0</v>
      </c>
      <c r="I238" s="6">
        <v>26707.0</v>
      </c>
      <c r="J238" s="6">
        <v>26.0</v>
      </c>
      <c r="K238" s="6"/>
      <c r="L238" s="6" t="s">
        <v>23</v>
      </c>
      <c r="M238" s="6">
        <f t="shared" si="1"/>
        <v>1</v>
      </c>
      <c r="N238" s="6">
        <f>VLOOKUP($E238,'02 train 채점'!$F$8:$G$9, 2, false)</f>
        <v>35</v>
      </c>
      <c r="O238" s="6">
        <f>VLOOKUP($F238,'02 train 채점'!$F$18:$G$23, 2, true)</f>
        <v>40</v>
      </c>
      <c r="P238" s="6">
        <f>VLOOKUP($M238, '02 train 채점'!$F$26:$G$29, 2, true)</f>
        <v>70</v>
      </c>
      <c r="Q238" s="6">
        <f>N238*'02 train 채점'!$G$32+O238*'02 train 채점'!$G$34+P238*'02 train 채점'!$G$35</f>
        <v>40</v>
      </c>
      <c r="R238" s="6">
        <f>if($Q238&gt;'02 train 채점'!$G$37, 1, 0)</f>
        <v>0</v>
      </c>
    </row>
    <row r="239" ht="15.75" customHeight="1">
      <c r="A239" s="6">
        <v>238.0</v>
      </c>
      <c r="B239" s="6">
        <v>1.0</v>
      </c>
      <c r="C239" s="6">
        <v>2.0</v>
      </c>
      <c r="D239" s="6" t="s">
        <v>584</v>
      </c>
      <c r="E239" s="6" t="s">
        <v>26</v>
      </c>
      <c r="F239" s="6">
        <v>0.0</v>
      </c>
      <c r="G239" s="6">
        <v>0.0</v>
      </c>
      <c r="H239" s="6">
        <v>2.0</v>
      </c>
      <c r="I239" s="6" t="s">
        <v>585</v>
      </c>
      <c r="J239" s="6">
        <v>26.25</v>
      </c>
      <c r="K239" s="6"/>
      <c r="L239" s="6" t="s">
        <v>23</v>
      </c>
      <c r="M239" s="6">
        <f t="shared" si="1"/>
        <v>2</v>
      </c>
      <c r="N239" s="6">
        <f>VLOOKUP($E239,'02 train 채점'!$F$8:$G$9, 2, false)</f>
        <v>65</v>
      </c>
      <c r="O239" s="6">
        <f>VLOOKUP($F239,'02 train 채점'!$F$18:$G$23, 2, true)</f>
        <v>80</v>
      </c>
      <c r="P239" s="6">
        <f>VLOOKUP($M239, '02 train 채점'!$F$26:$G$29, 2, true)</f>
        <v>50</v>
      </c>
      <c r="Q239" s="6">
        <f>N239*'02 train 채점'!$G$32+O239*'02 train 채점'!$G$34+P239*'02 train 채점'!$G$35</f>
        <v>68</v>
      </c>
      <c r="R239" s="6">
        <f>if($Q239&gt;'02 train 채점'!$G$37, 1, 0)</f>
        <v>1</v>
      </c>
    </row>
    <row r="240" ht="15.75" customHeight="1">
      <c r="A240" s="6">
        <v>239.0</v>
      </c>
      <c r="B240" s="6">
        <v>0.0</v>
      </c>
      <c r="C240" s="6">
        <v>2.0</v>
      </c>
      <c r="D240" s="6" t="s">
        <v>587</v>
      </c>
      <c r="E240" s="6" t="s">
        <v>21</v>
      </c>
      <c r="F240" s="6">
        <v>1.0</v>
      </c>
      <c r="G240" s="6">
        <v>0.0</v>
      </c>
      <c r="H240" s="6">
        <v>0.0</v>
      </c>
      <c r="I240" s="6">
        <v>28665.0</v>
      </c>
      <c r="J240" s="6">
        <v>10.5</v>
      </c>
      <c r="K240" s="6"/>
      <c r="L240" s="6" t="s">
        <v>23</v>
      </c>
      <c r="M240" s="6">
        <f t="shared" si="1"/>
        <v>0</v>
      </c>
      <c r="N240" s="6">
        <f>VLOOKUP($E240,'02 train 채점'!$F$8:$G$9, 2, false)</f>
        <v>35</v>
      </c>
      <c r="O240" s="6">
        <f>VLOOKUP($F240,'02 train 채점'!$F$18:$G$23, 2, true)</f>
        <v>40</v>
      </c>
      <c r="P240" s="6">
        <f>VLOOKUP($M240, '02 train 채점'!$F$26:$G$29, 2, true)</f>
        <v>60</v>
      </c>
      <c r="Q240" s="6">
        <f>N240*'02 train 채점'!$G$32+O240*'02 train 채점'!$G$34+P240*'02 train 채점'!$G$35</f>
        <v>39</v>
      </c>
      <c r="R240" s="6">
        <f>if($Q240&gt;'02 train 채점'!$G$37, 1, 0)</f>
        <v>0</v>
      </c>
    </row>
    <row r="241" ht="15.75" customHeight="1">
      <c r="A241" s="6">
        <v>240.0</v>
      </c>
      <c r="B241" s="6">
        <v>0.0</v>
      </c>
      <c r="C241" s="6">
        <v>2.0</v>
      </c>
      <c r="D241" s="6" t="s">
        <v>589</v>
      </c>
      <c r="E241" s="6" t="s">
        <v>21</v>
      </c>
      <c r="F241" s="6">
        <v>3.0</v>
      </c>
      <c r="G241" s="6">
        <v>0.0</v>
      </c>
      <c r="H241" s="6">
        <v>0.0</v>
      </c>
      <c r="I241" s="6" t="s">
        <v>590</v>
      </c>
      <c r="J241" s="6">
        <v>12.275</v>
      </c>
      <c r="K241" s="6"/>
      <c r="L241" s="6" t="s">
        <v>23</v>
      </c>
      <c r="M241" s="6">
        <f t="shared" si="1"/>
        <v>0</v>
      </c>
      <c r="N241" s="6">
        <f>VLOOKUP($E241,'02 train 채점'!$F$8:$G$9, 2, false)</f>
        <v>35</v>
      </c>
      <c r="O241" s="6">
        <f>VLOOKUP($F241,'02 train 채점'!$F$18:$G$23, 2, true)</f>
        <v>70</v>
      </c>
      <c r="P241" s="6">
        <f>VLOOKUP($M241, '02 train 채점'!$F$26:$G$29, 2, true)</f>
        <v>60</v>
      </c>
      <c r="Q241" s="6">
        <f>N241*'02 train 채점'!$G$32+O241*'02 train 채점'!$G$34+P241*'02 train 채점'!$G$35</f>
        <v>48</v>
      </c>
      <c r="R241" s="6">
        <f>if($Q241&gt;'02 train 채점'!$G$37, 1, 0)</f>
        <v>0</v>
      </c>
    </row>
    <row r="242" ht="15.75" customHeight="1">
      <c r="A242" s="6">
        <v>241.0</v>
      </c>
      <c r="B242" s="6">
        <v>0.0</v>
      </c>
      <c r="C242" s="6">
        <v>3.0</v>
      </c>
      <c r="D242" s="6" t="s">
        <v>591</v>
      </c>
      <c r="E242" s="6" t="s">
        <v>26</v>
      </c>
      <c r="F242" s="6">
        <v>2.0</v>
      </c>
      <c r="G242" s="6">
        <v>1.0</v>
      </c>
      <c r="H242" s="6">
        <v>0.0</v>
      </c>
      <c r="I242" s="6">
        <v>2665.0</v>
      </c>
      <c r="J242" s="6">
        <v>14.4542</v>
      </c>
      <c r="K242" s="6"/>
      <c r="L242" s="6" t="s">
        <v>31</v>
      </c>
      <c r="M242" s="6">
        <f t="shared" si="1"/>
        <v>1</v>
      </c>
      <c r="N242" s="6">
        <f>VLOOKUP($E242,'02 train 채점'!$F$8:$G$9, 2, false)</f>
        <v>65</v>
      </c>
      <c r="O242" s="6">
        <f>VLOOKUP($F242,'02 train 채점'!$F$18:$G$23, 2, true)</f>
        <v>60</v>
      </c>
      <c r="P242" s="6">
        <f>VLOOKUP($M242, '02 train 채점'!$F$26:$G$29, 2, true)</f>
        <v>70</v>
      </c>
      <c r="Q242" s="6">
        <f>N242*'02 train 채점'!$G$32+O242*'02 train 채점'!$G$34+P242*'02 train 채점'!$G$35</f>
        <v>64</v>
      </c>
      <c r="R242" s="6">
        <f>if($Q242&gt;'02 train 채점'!$G$37, 1, 0)</f>
        <v>1</v>
      </c>
    </row>
    <row r="243" ht="15.75" customHeight="1">
      <c r="A243" s="6">
        <v>242.0</v>
      </c>
      <c r="B243" s="6">
        <v>1.0</v>
      </c>
      <c r="C243" s="6">
        <v>3.0</v>
      </c>
      <c r="D243" s="6" t="s">
        <v>594</v>
      </c>
      <c r="E243" s="6" t="s">
        <v>26</v>
      </c>
      <c r="F243" s="6">
        <v>2.0</v>
      </c>
      <c r="G243" s="6">
        <v>1.0</v>
      </c>
      <c r="H243" s="6">
        <v>0.0</v>
      </c>
      <c r="I243" s="6">
        <v>367230.0</v>
      </c>
      <c r="J243" s="6">
        <v>15.5</v>
      </c>
      <c r="K243" s="6"/>
      <c r="L243" s="6" t="s">
        <v>27</v>
      </c>
      <c r="M243" s="6">
        <f t="shared" si="1"/>
        <v>1</v>
      </c>
      <c r="N243" s="6">
        <f>VLOOKUP($E243,'02 train 채점'!$F$8:$G$9, 2, false)</f>
        <v>65</v>
      </c>
      <c r="O243" s="6">
        <f>VLOOKUP($F243,'02 train 채점'!$F$18:$G$23, 2, true)</f>
        <v>60</v>
      </c>
      <c r="P243" s="6">
        <f>VLOOKUP($M243, '02 train 채점'!$F$26:$G$29, 2, true)</f>
        <v>70</v>
      </c>
      <c r="Q243" s="6">
        <f>N243*'02 train 채점'!$G$32+O243*'02 train 채점'!$G$34+P243*'02 train 채점'!$G$35</f>
        <v>64</v>
      </c>
      <c r="R243" s="6">
        <f>if($Q243&gt;'02 train 채점'!$G$37, 1, 0)</f>
        <v>1</v>
      </c>
    </row>
    <row r="244" ht="15.75" customHeight="1">
      <c r="A244" s="6">
        <v>243.0</v>
      </c>
      <c r="B244" s="6">
        <v>0.0</v>
      </c>
      <c r="C244" s="6">
        <v>2.0</v>
      </c>
      <c r="D244" s="6" t="s">
        <v>595</v>
      </c>
      <c r="E244" s="6" t="s">
        <v>21</v>
      </c>
      <c r="F244" s="6">
        <v>2.0</v>
      </c>
      <c r="G244" s="6">
        <v>0.0</v>
      </c>
      <c r="H244" s="6">
        <v>0.0</v>
      </c>
      <c r="I244" s="6" t="s">
        <v>596</v>
      </c>
      <c r="J244" s="6">
        <v>10.5</v>
      </c>
      <c r="K244" s="6"/>
      <c r="L244" s="6" t="s">
        <v>23</v>
      </c>
      <c r="M244" s="6">
        <f t="shared" si="1"/>
        <v>0</v>
      </c>
      <c r="N244" s="6">
        <f>VLOOKUP($E244,'02 train 채점'!$F$8:$G$9, 2, false)</f>
        <v>35</v>
      </c>
      <c r="O244" s="6">
        <f>VLOOKUP($F244,'02 train 채점'!$F$18:$G$23, 2, true)</f>
        <v>60</v>
      </c>
      <c r="P244" s="6">
        <f>VLOOKUP($M244, '02 train 채점'!$F$26:$G$29, 2, true)</f>
        <v>60</v>
      </c>
      <c r="Q244" s="6">
        <f>N244*'02 train 채점'!$G$32+O244*'02 train 채점'!$G$34+P244*'02 train 채점'!$G$35</f>
        <v>45</v>
      </c>
      <c r="R244" s="6">
        <f>if($Q244&gt;'02 train 채점'!$G$37, 1, 0)</f>
        <v>0</v>
      </c>
    </row>
    <row r="245" ht="15.75" customHeight="1">
      <c r="A245" s="6">
        <v>244.0</v>
      </c>
      <c r="B245" s="6">
        <v>0.0</v>
      </c>
      <c r="C245" s="6">
        <v>3.0</v>
      </c>
      <c r="D245" s="6" t="s">
        <v>598</v>
      </c>
      <c r="E245" s="6" t="s">
        <v>21</v>
      </c>
      <c r="F245" s="6">
        <v>2.0</v>
      </c>
      <c r="G245" s="6">
        <v>0.0</v>
      </c>
      <c r="H245" s="6">
        <v>0.0</v>
      </c>
      <c r="I245" s="6" t="s">
        <v>599</v>
      </c>
      <c r="J245" s="6">
        <v>7.125</v>
      </c>
      <c r="K245" s="6"/>
      <c r="L245" s="6" t="s">
        <v>23</v>
      </c>
      <c r="M245" s="6">
        <f t="shared" si="1"/>
        <v>0</v>
      </c>
      <c r="N245" s="6">
        <f>VLOOKUP($E245,'02 train 채점'!$F$8:$G$9, 2, false)</f>
        <v>35</v>
      </c>
      <c r="O245" s="6">
        <f>VLOOKUP($F245,'02 train 채점'!$F$18:$G$23, 2, true)</f>
        <v>60</v>
      </c>
      <c r="P245" s="6">
        <f>VLOOKUP($M245, '02 train 채점'!$F$26:$G$29, 2, true)</f>
        <v>60</v>
      </c>
      <c r="Q245" s="6">
        <f>N245*'02 train 채점'!$G$32+O245*'02 train 채점'!$G$34+P245*'02 train 채점'!$G$35</f>
        <v>45</v>
      </c>
      <c r="R245" s="6">
        <f>if($Q245&gt;'02 train 채점'!$G$37, 1, 0)</f>
        <v>0</v>
      </c>
    </row>
    <row r="246" ht="15.75" customHeight="1">
      <c r="A246" s="6">
        <v>245.0</v>
      </c>
      <c r="B246" s="6">
        <v>0.0</v>
      </c>
      <c r="C246" s="6">
        <v>3.0</v>
      </c>
      <c r="D246" s="6" t="s">
        <v>601</v>
      </c>
      <c r="E246" s="6" t="s">
        <v>21</v>
      </c>
      <c r="F246" s="6">
        <v>3.0</v>
      </c>
      <c r="G246" s="6">
        <v>0.0</v>
      </c>
      <c r="H246" s="6">
        <v>0.0</v>
      </c>
      <c r="I246" s="6">
        <v>2694.0</v>
      </c>
      <c r="J246" s="6">
        <v>7.225</v>
      </c>
      <c r="K246" s="6"/>
      <c r="L246" s="6" t="s">
        <v>31</v>
      </c>
      <c r="M246" s="6">
        <f t="shared" si="1"/>
        <v>0</v>
      </c>
      <c r="N246" s="6">
        <f>VLOOKUP($E246,'02 train 채점'!$F$8:$G$9, 2, false)</f>
        <v>35</v>
      </c>
      <c r="O246" s="6">
        <f>VLOOKUP($F246,'02 train 채점'!$F$18:$G$23, 2, true)</f>
        <v>70</v>
      </c>
      <c r="P246" s="6">
        <f>VLOOKUP($M246, '02 train 채점'!$F$26:$G$29, 2, true)</f>
        <v>60</v>
      </c>
      <c r="Q246" s="6">
        <f>N246*'02 train 채점'!$G$32+O246*'02 train 채점'!$G$34+P246*'02 train 채점'!$G$35</f>
        <v>48</v>
      </c>
      <c r="R246" s="6">
        <f>if($Q246&gt;'02 train 채점'!$G$37, 1, 0)</f>
        <v>0</v>
      </c>
    </row>
    <row r="247" ht="15.75" customHeight="1">
      <c r="A247" s="6">
        <v>246.0</v>
      </c>
      <c r="B247" s="6">
        <v>0.0</v>
      </c>
      <c r="C247" s="6">
        <v>1.0</v>
      </c>
      <c r="D247" s="6" t="s">
        <v>603</v>
      </c>
      <c r="E247" s="6" t="s">
        <v>21</v>
      </c>
      <c r="F247" s="6">
        <v>4.0</v>
      </c>
      <c r="G247" s="6">
        <v>2.0</v>
      </c>
      <c r="H247" s="6">
        <v>0.0</v>
      </c>
      <c r="I247" s="6">
        <v>19928.0</v>
      </c>
      <c r="J247" s="6">
        <v>90.0</v>
      </c>
      <c r="K247" s="6" t="s">
        <v>360</v>
      </c>
      <c r="L247" s="6" t="s">
        <v>27</v>
      </c>
      <c r="M247" s="6">
        <f t="shared" si="1"/>
        <v>2</v>
      </c>
      <c r="N247" s="6">
        <f>VLOOKUP($E247,'02 train 채점'!$F$8:$G$9, 2, false)</f>
        <v>35</v>
      </c>
      <c r="O247" s="6">
        <f>VLOOKUP($F247,'02 train 채점'!$F$18:$G$23, 2, true)</f>
        <v>40</v>
      </c>
      <c r="P247" s="6">
        <f>VLOOKUP($M247, '02 train 채점'!$F$26:$G$29, 2, true)</f>
        <v>50</v>
      </c>
      <c r="Q247" s="6">
        <f>N247*'02 train 채점'!$G$32+O247*'02 train 채점'!$G$34+P247*'02 train 채점'!$G$35</f>
        <v>38</v>
      </c>
      <c r="R247" s="6">
        <f>if($Q247&gt;'02 train 채점'!$G$37, 1, 0)</f>
        <v>0</v>
      </c>
    </row>
    <row r="248" ht="15.75" customHeight="1">
      <c r="A248" s="6">
        <v>247.0</v>
      </c>
      <c r="B248" s="6">
        <v>0.0</v>
      </c>
      <c r="C248" s="6">
        <v>3.0</v>
      </c>
      <c r="D248" s="6" t="s">
        <v>607</v>
      </c>
      <c r="E248" s="6" t="s">
        <v>26</v>
      </c>
      <c r="F248" s="6">
        <v>2.0</v>
      </c>
      <c r="G248" s="6">
        <v>0.0</v>
      </c>
      <c r="H248" s="6">
        <v>0.0</v>
      </c>
      <c r="I248" s="6">
        <v>347071.0</v>
      </c>
      <c r="J248" s="6">
        <v>7.775</v>
      </c>
      <c r="K248" s="6"/>
      <c r="L248" s="6" t="s">
        <v>23</v>
      </c>
      <c r="M248" s="6">
        <f t="shared" si="1"/>
        <v>0</v>
      </c>
      <c r="N248" s="6">
        <f>VLOOKUP($E248,'02 train 채점'!$F$8:$G$9, 2, false)</f>
        <v>65</v>
      </c>
      <c r="O248" s="6">
        <f>VLOOKUP($F248,'02 train 채점'!$F$18:$G$23, 2, true)</f>
        <v>60</v>
      </c>
      <c r="P248" s="6">
        <f>VLOOKUP($M248, '02 train 채점'!$F$26:$G$29, 2, true)</f>
        <v>60</v>
      </c>
      <c r="Q248" s="6">
        <f>N248*'02 train 채점'!$G$32+O248*'02 train 채점'!$G$34+P248*'02 train 채점'!$G$35</f>
        <v>63</v>
      </c>
      <c r="R248" s="6">
        <f>if($Q248&gt;'02 train 채점'!$G$37, 1, 0)</f>
        <v>1</v>
      </c>
    </row>
    <row r="249" ht="15.75" customHeight="1">
      <c r="A249" s="6">
        <v>248.0</v>
      </c>
      <c r="B249" s="6">
        <v>1.0</v>
      </c>
      <c r="C249" s="6">
        <v>2.0</v>
      </c>
      <c r="D249" s="6" t="s">
        <v>609</v>
      </c>
      <c r="E249" s="6" t="s">
        <v>26</v>
      </c>
      <c r="F249" s="6">
        <v>2.0</v>
      </c>
      <c r="G249" s="6">
        <v>0.0</v>
      </c>
      <c r="H249" s="6">
        <v>2.0</v>
      </c>
      <c r="I249" s="6">
        <v>250649.0</v>
      </c>
      <c r="J249" s="6">
        <v>14.5</v>
      </c>
      <c r="K249" s="6"/>
      <c r="L249" s="6" t="s">
        <v>23</v>
      </c>
      <c r="M249" s="6">
        <f t="shared" si="1"/>
        <v>2</v>
      </c>
      <c r="N249" s="6">
        <f>VLOOKUP($E249,'02 train 채점'!$F$8:$G$9, 2, false)</f>
        <v>65</v>
      </c>
      <c r="O249" s="6">
        <f>VLOOKUP($F249,'02 train 채점'!$F$18:$G$23, 2, true)</f>
        <v>60</v>
      </c>
      <c r="P249" s="6">
        <f>VLOOKUP($M249, '02 train 채점'!$F$26:$G$29, 2, true)</f>
        <v>50</v>
      </c>
      <c r="Q249" s="6">
        <f>N249*'02 train 채점'!$G$32+O249*'02 train 채점'!$G$34+P249*'02 train 채점'!$G$35</f>
        <v>62</v>
      </c>
      <c r="R249" s="6">
        <f>if($Q249&gt;'02 train 채점'!$G$37, 1, 0)</f>
        <v>1</v>
      </c>
    </row>
    <row r="250" ht="15.75" customHeight="1">
      <c r="A250" s="6">
        <v>249.0</v>
      </c>
      <c r="B250" s="6">
        <v>1.0</v>
      </c>
      <c r="C250" s="6">
        <v>1.0</v>
      </c>
      <c r="D250" s="6" t="s">
        <v>612</v>
      </c>
      <c r="E250" s="6" t="s">
        <v>21</v>
      </c>
      <c r="F250" s="6">
        <v>3.0</v>
      </c>
      <c r="G250" s="6">
        <v>1.0</v>
      </c>
      <c r="H250" s="6">
        <v>1.0</v>
      </c>
      <c r="I250" s="6">
        <v>11751.0</v>
      </c>
      <c r="J250" s="6">
        <v>52.5542</v>
      </c>
      <c r="K250" s="6" t="s">
        <v>613</v>
      </c>
      <c r="L250" s="6" t="s">
        <v>23</v>
      </c>
      <c r="M250" s="6">
        <f t="shared" si="1"/>
        <v>2</v>
      </c>
      <c r="N250" s="6">
        <f>VLOOKUP($E250,'02 train 채점'!$F$8:$G$9, 2, false)</f>
        <v>35</v>
      </c>
      <c r="O250" s="6">
        <f>VLOOKUP($F250,'02 train 채점'!$F$18:$G$23, 2, true)</f>
        <v>70</v>
      </c>
      <c r="P250" s="6">
        <f>VLOOKUP($M250, '02 train 채점'!$F$26:$G$29, 2, true)</f>
        <v>50</v>
      </c>
      <c r="Q250" s="6">
        <f>N250*'02 train 채점'!$G$32+O250*'02 train 채점'!$G$34+P250*'02 train 채점'!$G$35</f>
        <v>47</v>
      </c>
      <c r="R250" s="6">
        <f>if($Q250&gt;'02 train 채점'!$G$37, 1, 0)</f>
        <v>0</v>
      </c>
    </row>
    <row r="251" ht="15.75" customHeight="1">
      <c r="A251" s="6">
        <v>250.0</v>
      </c>
      <c r="B251" s="6">
        <v>0.0</v>
      </c>
      <c r="C251" s="6">
        <v>2.0</v>
      </c>
      <c r="D251" s="6" t="s">
        <v>618</v>
      </c>
      <c r="E251" s="6" t="s">
        <v>21</v>
      </c>
      <c r="F251" s="6">
        <v>5.0</v>
      </c>
      <c r="G251" s="6">
        <v>1.0</v>
      </c>
      <c r="H251" s="6">
        <v>0.0</v>
      </c>
      <c r="I251" s="6">
        <v>244252.0</v>
      </c>
      <c r="J251" s="6">
        <v>26.0</v>
      </c>
      <c r="K251" s="6"/>
      <c r="L251" s="6" t="s">
        <v>23</v>
      </c>
      <c r="M251" s="6">
        <f t="shared" si="1"/>
        <v>1</v>
      </c>
      <c r="N251" s="6">
        <f>VLOOKUP($E251,'02 train 채점'!$F$8:$G$9, 2, false)</f>
        <v>35</v>
      </c>
      <c r="O251" s="6">
        <f>VLOOKUP($F251,'02 train 채점'!$F$18:$G$23, 2, true)</f>
        <v>40</v>
      </c>
      <c r="P251" s="6">
        <f>VLOOKUP($M251, '02 train 채점'!$F$26:$G$29, 2, true)</f>
        <v>70</v>
      </c>
      <c r="Q251" s="6">
        <f>N251*'02 train 채점'!$G$32+O251*'02 train 채점'!$G$34+P251*'02 train 채점'!$G$35</f>
        <v>40</v>
      </c>
      <c r="R251" s="6">
        <f>if($Q251&gt;'02 train 채점'!$G$37, 1, 0)</f>
        <v>0</v>
      </c>
    </row>
    <row r="252" ht="15.75" customHeight="1">
      <c r="A252" s="6">
        <v>251.0</v>
      </c>
      <c r="B252" s="6">
        <v>0.0</v>
      </c>
      <c r="C252" s="6">
        <v>3.0</v>
      </c>
      <c r="D252" s="6" t="s">
        <v>619</v>
      </c>
      <c r="E252" s="6" t="s">
        <v>21</v>
      </c>
      <c r="F252" s="6">
        <v>2.0</v>
      </c>
      <c r="G252" s="6">
        <v>0.0</v>
      </c>
      <c r="H252" s="6">
        <v>0.0</v>
      </c>
      <c r="I252" s="6">
        <v>362316.0</v>
      </c>
      <c r="J252" s="6">
        <v>7.25</v>
      </c>
      <c r="K252" s="6"/>
      <c r="L252" s="6" t="s">
        <v>23</v>
      </c>
      <c r="M252" s="6">
        <f t="shared" si="1"/>
        <v>0</v>
      </c>
      <c r="N252" s="6">
        <f>VLOOKUP($E252,'02 train 채점'!$F$8:$G$9, 2, false)</f>
        <v>35</v>
      </c>
      <c r="O252" s="6">
        <f>VLOOKUP($F252,'02 train 채점'!$F$18:$G$23, 2, true)</f>
        <v>60</v>
      </c>
      <c r="P252" s="6">
        <f>VLOOKUP($M252, '02 train 채점'!$F$26:$G$29, 2, true)</f>
        <v>60</v>
      </c>
      <c r="Q252" s="6">
        <f>N252*'02 train 채점'!$G$32+O252*'02 train 채점'!$G$34+P252*'02 train 채점'!$G$35</f>
        <v>45</v>
      </c>
      <c r="R252" s="6">
        <f>if($Q252&gt;'02 train 채점'!$G$37, 1, 0)</f>
        <v>0</v>
      </c>
    </row>
    <row r="253" ht="15.75" customHeight="1">
      <c r="A253" s="6">
        <v>252.0</v>
      </c>
      <c r="B253" s="6">
        <v>0.0</v>
      </c>
      <c r="C253" s="6">
        <v>3.0</v>
      </c>
      <c r="D253" s="6" t="s">
        <v>621</v>
      </c>
      <c r="E253" s="6" t="s">
        <v>26</v>
      </c>
      <c r="F253" s="6">
        <v>2.0</v>
      </c>
      <c r="G253" s="6">
        <v>1.0</v>
      </c>
      <c r="H253" s="6">
        <v>1.0</v>
      </c>
      <c r="I253" s="6">
        <v>347054.0</v>
      </c>
      <c r="J253" s="6">
        <v>10.4625</v>
      </c>
      <c r="K253" s="6" t="s">
        <v>52</v>
      </c>
      <c r="L253" s="6" t="s">
        <v>23</v>
      </c>
      <c r="M253" s="6">
        <f t="shared" si="1"/>
        <v>2</v>
      </c>
      <c r="N253" s="6">
        <f>VLOOKUP($E253,'02 train 채점'!$F$8:$G$9, 2, false)</f>
        <v>65</v>
      </c>
      <c r="O253" s="6">
        <f>VLOOKUP($F253,'02 train 채점'!$F$18:$G$23, 2, true)</f>
        <v>60</v>
      </c>
      <c r="P253" s="6">
        <f>VLOOKUP($M253, '02 train 채점'!$F$26:$G$29, 2, true)</f>
        <v>50</v>
      </c>
      <c r="Q253" s="6">
        <f>N253*'02 train 채점'!$G$32+O253*'02 train 채점'!$G$34+P253*'02 train 채점'!$G$35</f>
        <v>62</v>
      </c>
      <c r="R253" s="6">
        <f>if($Q253&gt;'02 train 채점'!$G$37, 1, 0)</f>
        <v>1</v>
      </c>
    </row>
    <row r="254" ht="15.75" customHeight="1">
      <c r="A254" s="6">
        <v>253.0</v>
      </c>
      <c r="B254" s="6">
        <v>0.0</v>
      </c>
      <c r="C254" s="6">
        <v>1.0</v>
      </c>
      <c r="D254" s="6" t="s">
        <v>623</v>
      </c>
      <c r="E254" s="6" t="s">
        <v>21</v>
      </c>
      <c r="F254" s="6">
        <v>5.0</v>
      </c>
      <c r="G254" s="6">
        <v>0.0</v>
      </c>
      <c r="H254" s="6">
        <v>0.0</v>
      </c>
      <c r="I254" s="6">
        <v>113514.0</v>
      </c>
      <c r="J254" s="6">
        <v>26.55</v>
      </c>
      <c r="K254" s="6" t="s">
        <v>624</v>
      </c>
      <c r="L254" s="6" t="s">
        <v>23</v>
      </c>
      <c r="M254" s="6">
        <f t="shared" si="1"/>
        <v>0</v>
      </c>
      <c r="N254" s="6">
        <f>VLOOKUP($E254,'02 train 채점'!$F$8:$G$9, 2, false)</f>
        <v>35</v>
      </c>
      <c r="O254" s="6">
        <f>VLOOKUP($F254,'02 train 채점'!$F$18:$G$23, 2, true)</f>
        <v>40</v>
      </c>
      <c r="P254" s="6">
        <f>VLOOKUP($M254, '02 train 채점'!$F$26:$G$29, 2, true)</f>
        <v>60</v>
      </c>
      <c r="Q254" s="6">
        <f>N254*'02 train 채점'!$G$32+O254*'02 train 채점'!$G$34+P254*'02 train 채점'!$G$35</f>
        <v>39</v>
      </c>
      <c r="R254" s="6">
        <f>if($Q254&gt;'02 train 채점'!$G$37, 1, 0)</f>
        <v>0</v>
      </c>
    </row>
    <row r="255" ht="15.75" customHeight="1">
      <c r="A255" s="6">
        <v>254.0</v>
      </c>
      <c r="B255" s="6">
        <v>0.0</v>
      </c>
      <c r="C255" s="6">
        <v>3.0</v>
      </c>
      <c r="D255" s="6" t="s">
        <v>628</v>
      </c>
      <c r="E255" s="6" t="s">
        <v>21</v>
      </c>
      <c r="F255" s="6">
        <v>3.0</v>
      </c>
      <c r="G255" s="6">
        <v>1.0</v>
      </c>
      <c r="H255" s="6">
        <v>0.0</v>
      </c>
      <c r="I255" s="6" t="s">
        <v>629</v>
      </c>
      <c r="J255" s="6">
        <v>16.1</v>
      </c>
      <c r="K255" s="6"/>
      <c r="L255" s="6" t="s">
        <v>23</v>
      </c>
      <c r="M255" s="6">
        <f t="shared" si="1"/>
        <v>1</v>
      </c>
      <c r="N255" s="6">
        <f>VLOOKUP($E255,'02 train 채점'!$F$8:$G$9, 2, false)</f>
        <v>35</v>
      </c>
      <c r="O255" s="6">
        <f>VLOOKUP($F255,'02 train 채점'!$F$18:$G$23, 2, true)</f>
        <v>70</v>
      </c>
      <c r="P255" s="6">
        <f>VLOOKUP($M255, '02 train 채점'!$F$26:$G$29, 2, true)</f>
        <v>70</v>
      </c>
      <c r="Q255" s="6">
        <f>N255*'02 train 채점'!$G$32+O255*'02 train 채점'!$G$34+P255*'02 train 채점'!$G$35</f>
        <v>49</v>
      </c>
      <c r="R255" s="6">
        <f>if($Q255&gt;'02 train 채점'!$G$37, 1, 0)</f>
        <v>0</v>
      </c>
    </row>
    <row r="256" ht="15.75" customHeight="1">
      <c r="A256" s="6">
        <v>255.0</v>
      </c>
      <c r="B256" s="6">
        <v>0.0</v>
      </c>
      <c r="C256" s="6">
        <v>3.0</v>
      </c>
      <c r="D256" s="6" t="s">
        <v>633</v>
      </c>
      <c r="E256" s="6" t="s">
        <v>26</v>
      </c>
      <c r="F256" s="6">
        <v>4.0</v>
      </c>
      <c r="G256" s="6">
        <v>0.0</v>
      </c>
      <c r="H256" s="6">
        <v>2.0</v>
      </c>
      <c r="I256" s="6">
        <v>370129.0</v>
      </c>
      <c r="J256" s="6">
        <v>20.2125</v>
      </c>
      <c r="K256" s="6"/>
      <c r="L256" s="6" t="s">
        <v>23</v>
      </c>
      <c r="M256" s="6">
        <f t="shared" si="1"/>
        <v>2</v>
      </c>
      <c r="N256" s="6">
        <f>VLOOKUP($E256,'02 train 채점'!$F$8:$G$9, 2, false)</f>
        <v>65</v>
      </c>
      <c r="O256" s="6">
        <f>VLOOKUP($F256,'02 train 채점'!$F$18:$G$23, 2, true)</f>
        <v>40</v>
      </c>
      <c r="P256" s="6">
        <f>VLOOKUP($M256, '02 train 채점'!$F$26:$G$29, 2, true)</f>
        <v>50</v>
      </c>
      <c r="Q256" s="6">
        <f>N256*'02 train 채점'!$G$32+O256*'02 train 채점'!$G$34+P256*'02 train 채점'!$G$35</f>
        <v>56</v>
      </c>
      <c r="R256" s="6">
        <f>if($Q256&gt;'02 train 채점'!$G$37, 1, 0)</f>
        <v>1</v>
      </c>
    </row>
    <row r="257" ht="15.75" customHeight="1">
      <c r="A257" s="6">
        <v>256.0</v>
      </c>
      <c r="B257" s="6">
        <v>1.0</v>
      </c>
      <c r="C257" s="6">
        <v>3.0</v>
      </c>
      <c r="D257" s="6" t="s">
        <v>636</v>
      </c>
      <c r="E257" s="6" t="s">
        <v>26</v>
      </c>
      <c r="F257" s="6">
        <v>2.0</v>
      </c>
      <c r="G257" s="6">
        <v>0.0</v>
      </c>
      <c r="H257" s="6">
        <v>2.0</v>
      </c>
      <c r="I257" s="6">
        <v>2650.0</v>
      </c>
      <c r="J257" s="6">
        <v>15.2458</v>
      </c>
      <c r="K257" s="6"/>
      <c r="L257" s="6" t="s">
        <v>31</v>
      </c>
      <c r="M257" s="6">
        <f t="shared" si="1"/>
        <v>2</v>
      </c>
      <c r="N257" s="6">
        <f>VLOOKUP($E257,'02 train 채점'!$F$8:$G$9, 2, false)</f>
        <v>65</v>
      </c>
      <c r="O257" s="6">
        <f>VLOOKUP($F257,'02 train 채점'!$F$18:$G$23, 2, true)</f>
        <v>60</v>
      </c>
      <c r="P257" s="6">
        <f>VLOOKUP($M257, '02 train 채점'!$F$26:$G$29, 2, true)</f>
        <v>50</v>
      </c>
      <c r="Q257" s="6">
        <f>N257*'02 train 채점'!$G$32+O257*'02 train 채점'!$G$34+P257*'02 train 채점'!$G$35</f>
        <v>62</v>
      </c>
      <c r="R257" s="6">
        <f>if($Q257&gt;'02 train 채점'!$G$37, 1, 0)</f>
        <v>1</v>
      </c>
    </row>
    <row r="258" ht="15.75" customHeight="1">
      <c r="A258" s="6">
        <v>257.0</v>
      </c>
      <c r="B258" s="6">
        <v>1.0</v>
      </c>
      <c r="C258" s="6">
        <v>1.0</v>
      </c>
      <c r="D258" s="6" t="s">
        <v>641</v>
      </c>
      <c r="E258" s="6" t="s">
        <v>26</v>
      </c>
      <c r="F258" s="6">
        <v>2.0</v>
      </c>
      <c r="G258" s="6">
        <v>0.0</v>
      </c>
      <c r="H258" s="6">
        <v>0.0</v>
      </c>
      <c r="I258" s="6" t="s">
        <v>643</v>
      </c>
      <c r="J258" s="6">
        <v>79.2</v>
      </c>
      <c r="K258" s="6"/>
      <c r="L258" s="6" t="s">
        <v>31</v>
      </c>
      <c r="M258" s="6">
        <f t="shared" si="1"/>
        <v>0</v>
      </c>
      <c r="N258" s="6">
        <f>VLOOKUP($E258,'02 train 채점'!$F$8:$G$9, 2, false)</f>
        <v>65</v>
      </c>
      <c r="O258" s="6">
        <f>VLOOKUP($F258,'02 train 채점'!$F$18:$G$23, 2, true)</f>
        <v>60</v>
      </c>
      <c r="P258" s="6">
        <f>VLOOKUP($M258, '02 train 채점'!$F$26:$G$29, 2, true)</f>
        <v>60</v>
      </c>
      <c r="Q258" s="6">
        <f>N258*'02 train 채점'!$G$32+O258*'02 train 채점'!$G$34+P258*'02 train 채점'!$G$35</f>
        <v>63</v>
      </c>
      <c r="R258" s="6">
        <f>if($Q258&gt;'02 train 채점'!$G$37, 1, 0)</f>
        <v>1</v>
      </c>
    </row>
    <row r="259" ht="15.75" customHeight="1">
      <c r="A259" s="6">
        <v>258.0</v>
      </c>
      <c r="B259" s="6">
        <v>1.0</v>
      </c>
      <c r="C259" s="6">
        <v>1.0</v>
      </c>
      <c r="D259" s="6" t="s">
        <v>646</v>
      </c>
      <c r="E259" s="6" t="s">
        <v>26</v>
      </c>
      <c r="F259" s="6">
        <v>3.0</v>
      </c>
      <c r="G259" s="6">
        <v>0.0</v>
      </c>
      <c r="H259" s="6">
        <v>0.0</v>
      </c>
      <c r="I259" s="6">
        <v>110152.0</v>
      </c>
      <c r="J259" s="6">
        <v>86.5</v>
      </c>
      <c r="K259" s="6" t="s">
        <v>647</v>
      </c>
      <c r="L259" s="6" t="s">
        <v>23</v>
      </c>
      <c r="M259" s="6">
        <f t="shared" si="1"/>
        <v>0</v>
      </c>
      <c r="N259" s="6">
        <f>VLOOKUP($E259,'02 train 채점'!$F$8:$G$9, 2, false)</f>
        <v>65</v>
      </c>
      <c r="O259" s="6">
        <f>VLOOKUP($F259,'02 train 채점'!$F$18:$G$23, 2, true)</f>
        <v>70</v>
      </c>
      <c r="P259" s="6">
        <f>VLOOKUP($M259, '02 train 채점'!$F$26:$G$29, 2, true)</f>
        <v>60</v>
      </c>
      <c r="Q259" s="6">
        <f>N259*'02 train 채점'!$G$32+O259*'02 train 채점'!$G$34+P259*'02 train 채점'!$G$35</f>
        <v>66</v>
      </c>
      <c r="R259" s="6">
        <f>if($Q259&gt;'02 train 채점'!$G$37, 1, 0)</f>
        <v>1</v>
      </c>
    </row>
    <row r="260" ht="15.75" customHeight="1">
      <c r="A260" s="6">
        <v>259.0</v>
      </c>
      <c r="B260" s="6">
        <v>1.0</v>
      </c>
      <c r="C260" s="6">
        <v>1.0</v>
      </c>
      <c r="D260" s="6" t="s">
        <v>649</v>
      </c>
      <c r="E260" s="6" t="s">
        <v>26</v>
      </c>
      <c r="F260" s="6">
        <v>3.0</v>
      </c>
      <c r="G260" s="6">
        <v>0.0</v>
      </c>
      <c r="H260" s="6">
        <v>0.0</v>
      </c>
      <c r="I260" s="6" t="s">
        <v>650</v>
      </c>
      <c r="J260" s="6">
        <v>512.3292</v>
      </c>
      <c r="K260" s="6"/>
      <c r="L260" s="6" t="s">
        <v>31</v>
      </c>
      <c r="M260" s="6">
        <f t="shared" si="1"/>
        <v>0</v>
      </c>
      <c r="N260" s="6">
        <f>VLOOKUP($E260,'02 train 채점'!$F$8:$G$9, 2, false)</f>
        <v>65</v>
      </c>
      <c r="O260" s="6">
        <f>VLOOKUP($F260,'02 train 채점'!$F$18:$G$23, 2, true)</f>
        <v>70</v>
      </c>
      <c r="P260" s="6">
        <f>VLOOKUP($M260, '02 train 채점'!$F$26:$G$29, 2, true)</f>
        <v>60</v>
      </c>
      <c r="Q260" s="6">
        <f>N260*'02 train 채점'!$G$32+O260*'02 train 채점'!$G$34+P260*'02 train 채점'!$G$35</f>
        <v>66</v>
      </c>
      <c r="R260" s="6">
        <f>if($Q260&gt;'02 train 채점'!$G$37, 1, 0)</f>
        <v>1</v>
      </c>
    </row>
    <row r="261" ht="15.75" customHeight="1">
      <c r="A261" s="6">
        <v>260.0</v>
      </c>
      <c r="B261" s="6">
        <v>1.0</v>
      </c>
      <c r="C261" s="6">
        <v>2.0</v>
      </c>
      <c r="D261" s="6" t="s">
        <v>652</v>
      </c>
      <c r="E261" s="6" t="s">
        <v>26</v>
      </c>
      <c r="F261" s="6">
        <v>5.0</v>
      </c>
      <c r="G261" s="6">
        <v>0.0</v>
      </c>
      <c r="H261" s="6">
        <v>1.0</v>
      </c>
      <c r="I261" s="6">
        <v>230433.0</v>
      </c>
      <c r="J261" s="6">
        <v>26.0</v>
      </c>
      <c r="K261" s="6"/>
      <c r="L261" s="6" t="s">
        <v>23</v>
      </c>
      <c r="M261" s="6">
        <f t="shared" si="1"/>
        <v>1</v>
      </c>
      <c r="N261" s="6">
        <f>VLOOKUP($E261,'02 train 채점'!$F$8:$G$9, 2, false)</f>
        <v>65</v>
      </c>
      <c r="O261" s="6">
        <f>VLOOKUP($F261,'02 train 채점'!$F$18:$G$23, 2, true)</f>
        <v>40</v>
      </c>
      <c r="P261" s="6">
        <f>VLOOKUP($M261, '02 train 채점'!$F$26:$G$29, 2, true)</f>
        <v>70</v>
      </c>
      <c r="Q261" s="6">
        <f>N261*'02 train 채점'!$G$32+O261*'02 train 채점'!$G$34+P261*'02 train 채점'!$G$35</f>
        <v>58</v>
      </c>
      <c r="R261" s="6">
        <f>if($Q261&gt;'02 train 채점'!$G$37, 1, 0)</f>
        <v>1</v>
      </c>
    </row>
    <row r="262" ht="15.75" customHeight="1">
      <c r="A262" s="6">
        <v>261.0</v>
      </c>
      <c r="B262" s="6">
        <v>0.0</v>
      </c>
      <c r="C262" s="6">
        <v>3.0</v>
      </c>
      <c r="D262" s="6" t="s">
        <v>657</v>
      </c>
      <c r="E262" s="6" t="s">
        <v>21</v>
      </c>
      <c r="F262" s="6">
        <v>2.0</v>
      </c>
      <c r="G262" s="6">
        <v>0.0</v>
      </c>
      <c r="H262" s="6">
        <v>0.0</v>
      </c>
      <c r="I262" s="6">
        <v>384461.0</v>
      </c>
      <c r="J262" s="6">
        <v>7.75</v>
      </c>
      <c r="K262" s="6"/>
      <c r="L262" s="6" t="s">
        <v>27</v>
      </c>
      <c r="M262" s="6">
        <f t="shared" si="1"/>
        <v>0</v>
      </c>
      <c r="N262" s="6">
        <f>VLOOKUP($E262,'02 train 채점'!$F$8:$G$9, 2, false)</f>
        <v>35</v>
      </c>
      <c r="O262" s="6">
        <f>VLOOKUP($F262,'02 train 채점'!$F$18:$G$23, 2, true)</f>
        <v>60</v>
      </c>
      <c r="P262" s="6">
        <f>VLOOKUP($M262, '02 train 채점'!$F$26:$G$29, 2, true)</f>
        <v>60</v>
      </c>
      <c r="Q262" s="6">
        <f>N262*'02 train 채점'!$G$32+O262*'02 train 채점'!$G$34+P262*'02 train 채점'!$G$35</f>
        <v>45</v>
      </c>
      <c r="R262" s="6">
        <f>if($Q262&gt;'02 train 채점'!$G$37, 1, 0)</f>
        <v>0</v>
      </c>
    </row>
    <row r="263" ht="15.75" customHeight="1">
      <c r="A263" s="6">
        <v>262.0</v>
      </c>
      <c r="B263" s="6">
        <v>1.0</v>
      </c>
      <c r="C263" s="6">
        <v>3.0</v>
      </c>
      <c r="D263" s="6" t="s">
        <v>659</v>
      </c>
      <c r="E263" s="6" t="s">
        <v>21</v>
      </c>
      <c r="F263" s="6">
        <v>0.0</v>
      </c>
      <c r="G263" s="6">
        <v>4.0</v>
      </c>
      <c r="H263" s="6">
        <v>2.0</v>
      </c>
      <c r="I263" s="6">
        <v>347077.0</v>
      </c>
      <c r="J263" s="6">
        <v>31.3875</v>
      </c>
      <c r="K263" s="6"/>
      <c r="L263" s="6" t="s">
        <v>23</v>
      </c>
      <c r="M263" s="6">
        <f t="shared" si="1"/>
        <v>6</v>
      </c>
      <c r="N263" s="6">
        <f>VLOOKUP($E263,'02 train 채점'!$F$8:$G$9, 2, false)</f>
        <v>35</v>
      </c>
      <c r="O263" s="6">
        <f>VLOOKUP($F263,'02 train 채점'!$F$18:$G$23, 2, true)</f>
        <v>80</v>
      </c>
      <c r="P263" s="6">
        <f>VLOOKUP($M263, '02 train 채점'!$F$26:$G$29, 2, true)</f>
        <v>20</v>
      </c>
      <c r="Q263" s="6">
        <f>N263*'02 train 채점'!$G$32+O263*'02 train 채점'!$G$34+P263*'02 train 채점'!$G$35</f>
        <v>47</v>
      </c>
      <c r="R263" s="6">
        <f>if($Q263&gt;'02 train 채점'!$G$37, 1, 0)</f>
        <v>0</v>
      </c>
    </row>
    <row r="264" ht="15.75" customHeight="1">
      <c r="A264" s="6">
        <v>263.0</v>
      </c>
      <c r="B264" s="6">
        <v>0.0</v>
      </c>
      <c r="C264" s="6">
        <v>1.0</v>
      </c>
      <c r="D264" s="6" t="s">
        <v>661</v>
      </c>
      <c r="E264" s="6" t="s">
        <v>21</v>
      </c>
      <c r="F264" s="6">
        <v>5.0</v>
      </c>
      <c r="G264" s="6">
        <v>1.0</v>
      </c>
      <c r="H264" s="6">
        <v>1.0</v>
      </c>
      <c r="I264" s="6">
        <v>110413.0</v>
      </c>
      <c r="J264" s="6">
        <v>79.65</v>
      </c>
      <c r="K264" s="6" t="s">
        <v>662</v>
      </c>
      <c r="L264" s="6" t="s">
        <v>23</v>
      </c>
      <c r="M264" s="6">
        <f t="shared" si="1"/>
        <v>2</v>
      </c>
      <c r="N264" s="6">
        <f>VLOOKUP($E264,'02 train 채점'!$F$8:$G$9, 2, false)</f>
        <v>35</v>
      </c>
      <c r="O264" s="6">
        <f>VLOOKUP($F264,'02 train 채점'!$F$18:$G$23, 2, true)</f>
        <v>40</v>
      </c>
      <c r="P264" s="6">
        <f>VLOOKUP($M264, '02 train 채점'!$F$26:$G$29, 2, true)</f>
        <v>50</v>
      </c>
      <c r="Q264" s="6">
        <f>N264*'02 train 채점'!$G$32+O264*'02 train 채점'!$G$34+P264*'02 train 채점'!$G$35</f>
        <v>38</v>
      </c>
      <c r="R264" s="6">
        <f>if($Q264&gt;'02 train 채점'!$G$37, 1, 0)</f>
        <v>0</v>
      </c>
    </row>
    <row r="265" ht="15.75" customHeight="1">
      <c r="A265" s="6">
        <v>264.0</v>
      </c>
      <c r="B265" s="6">
        <v>0.0</v>
      </c>
      <c r="C265" s="6">
        <v>1.0</v>
      </c>
      <c r="D265" s="6" t="s">
        <v>664</v>
      </c>
      <c r="E265" s="6" t="s">
        <v>21</v>
      </c>
      <c r="F265" s="6">
        <v>4.0</v>
      </c>
      <c r="G265" s="6">
        <v>0.0</v>
      </c>
      <c r="H265" s="6">
        <v>0.0</v>
      </c>
      <c r="I265" s="6">
        <v>112059.0</v>
      </c>
      <c r="J265" s="6">
        <v>0.0</v>
      </c>
      <c r="K265" s="6" t="s">
        <v>665</v>
      </c>
      <c r="L265" s="6" t="s">
        <v>23</v>
      </c>
      <c r="M265" s="6">
        <f t="shared" si="1"/>
        <v>0</v>
      </c>
      <c r="N265" s="6">
        <f>VLOOKUP($E265,'02 train 채점'!$F$8:$G$9, 2, false)</f>
        <v>35</v>
      </c>
      <c r="O265" s="6">
        <f>VLOOKUP($F265,'02 train 채점'!$F$18:$G$23, 2, true)</f>
        <v>40</v>
      </c>
      <c r="P265" s="6">
        <f>VLOOKUP($M265, '02 train 채점'!$F$26:$G$29, 2, true)</f>
        <v>60</v>
      </c>
      <c r="Q265" s="6">
        <f>N265*'02 train 채점'!$G$32+O265*'02 train 채점'!$G$34+P265*'02 train 채점'!$G$35</f>
        <v>39</v>
      </c>
      <c r="R265" s="6">
        <f>if($Q265&gt;'02 train 채점'!$G$37, 1, 0)</f>
        <v>0</v>
      </c>
    </row>
    <row r="266" ht="15.75" customHeight="1">
      <c r="A266" s="6">
        <v>265.0</v>
      </c>
      <c r="B266" s="6">
        <v>0.0</v>
      </c>
      <c r="C266" s="6">
        <v>3.0</v>
      </c>
      <c r="D266" s="6" t="s">
        <v>667</v>
      </c>
      <c r="E266" s="6" t="s">
        <v>26</v>
      </c>
      <c r="F266" s="6">
        <v>2.0</v>
      </c>
      <c r="G266" s="6">
        <v>0.0</v>
      </c>
      <c r="H266" s="6">
        <v>0.0</v>
      </c>
      <c r="I266" s="6">
        <v>382649.0</v>
      </c>
      <c r="J266" s="6">
        <v>7.75</v>
      </c>
      <c r="K266" s="6"/>
      <c r="L266" s="6" t="s">
        <v>27</v>
      </c>
      <c r="M266" s="6">
        <f t="shared" si="1"/>
        <v>0</v>
      </c>
      <c r="N266" s="6">
        <f>VLOOKUP($E266,'02 train 채점'!$F$8:$G$9, 2, false)</f>
        <v>65</v>
      </c>
      <c r="O266" s="6">
        <f>VLOOKUP($F266,'02 train 채점'!$F$18:$G$23, 2, true)</f>
        <v>60</v>
      </c>
      <c r="P266" s="6">
        <f>VLOOKUP($M266, '02 train 채점'!$F$26:$G$29, 2, true)</f>
        <v>60</v>
      </c>
      <c r="Q266" s="6">
        <f>N266*'02 train 채점'!$G$32+O266*'02 train 채점'!$G$34+P266*'02 train 채점'!$G$35</f>
        <v>63</v>
      </c>
      <c r="R266" s="6">
        <f>if($Q266&gt;'02 train 채점'!$G$37, 1, 0)</f>
        <v>1</v>
      </c>
    </row>
    <row r="267" ht="15.75" customHeight="1">
      <c r="A267" s="6">
        <v>266.0</v>
      </c>
      <c r="B267" s="6">
        <v>0.0</v>
      </c>
      <c r="C267" s="6">
        <v>2.0</v>
      </c>
      <c r="D267" s="6" t="s">
        <v>670</v>
      </c>
      <c r="E267" s="6" t="s">
        <v>21</v>
      </c>
      <c r="F267" s="6">
        <v>3.0</v>
      </c>
      <c r="G267" s="6">
        <v>0.0</v>
      </c>
      <c r="H267" s="6">
        <v>0.0</v>
      </c>
      <c r="I267" s="6" t="s">
        <v>671</v>
      </c>
      <c r="J267" s="6">
        <v>10.5</v>
      </c>
      <c r="K267" s="6"/>
      <c r="L267" s="6" t="s">
        <v>23</v>
      </c>
      <c r="M267" s="6">
        <f t="shared" si="1"/>
        <v>0</v>
      </c>
      <c r="N267" s="6">
        <f>VLOOKUP($E267,'02 train 채점'!$F$8:$G$9, 2, false)</f>
        <v>35</v>
      </c>
      <c r="O267" s="6">
        <f>VLOOKUP($F267,'02 train 채점'!$F$18:$G$23, 2, true)</f>
        <v>70</v>
      </c>
      <c r="P267" s="6">
        <f>VLOOKUP($M267, '02 train 채점'!$F$26:$G$29, 2, true)</f>
        <v>60</v>
      </c>
      <c r="Q267" s="6">
        <f>N267*'02 train 채점'!$G$32+O267*'02 train 채점'!$G$34+P267*'02 train 채점'!$G$35</f>
        <v>48</v>
      </c>
      <c r="R267" s="6">
        <f>if($Q267&gt;'02 train 채점'!$G$37, 1, 0)</f>
        <v>0</v>
      </c>
    </row>
    <row r="268" ht="15.75" customHeight="1">
      <c r="A268" s="6">
        <v>267.0</v>
      </c>
      <c r="B268" s="6">
        <v>0.0</v>
      </c>
      <c r="C268" s="6">
        <v>3.0</v>
      </c>
      <c r="D268" s="6" t="s">
        <v>673</v>
      </c>
      <c r="E268" s="6" t="s">
        <v>21</v>
      </c>
      <c r="F268" s="6">
        <v>1.0</v>
      </c>
      <c r="G268" s="6">
        <v>4.0</v>
      </c>
      <c r="H268" s="6">
        <v>1.0</v>
      </c>
      <c r="I268" s="6">
        <v>3101295.0</v>
      </c>
      <c r="J268" s="6">
        <v>39.6875</v>
      </c>
      <c r="K268" s="6"/>
      <c r="L268" s="6" t="s">
        <v>23</v>
      </c>
      <c r="M268" s="6">
        <f t="shared" si="1"/>
        <v>5</v>
      </c>
      <c r="N268" s="6">
        <f>VLOOKUP($E268,'02 train 채점'!$F$8:$G$9, 2, false)</f>
        <v>35</v>
      </c>
      <c r="O268" s="6">
        <f>VLOOKUP($F268,'02 train 채점'!$F$18:$G$23, 2, true)</f>
        <v>40</v>
      </c>
      <c r="P268" s="6">
        <f>VLOOKUP($M268, '02 train 채점'!$F$26:$G$29, 2, true)</f>
        <v>20</v>
      </c>
      <c r="Q268" s="6">
        <f>N268*'02 train 채점'!$G$32+O268*'02 train 채점'!$G$34+P268*'02 train 채점'!$G$35</f>
        <v>35</v>
      </c>
      <c r="R268" s="6">
        <f>if($Q268&gt;'02 train 채점'!$G$37, 1, 0)</f>
        <v>0</v>
      </c>
    </row>
    <row r="269" ht="15.75" customHeight="1">
      <c r="A269" s="6">
        <v>268.0</v>
      </c>
      <c r="B269" s="6">
        <v>1.0</v>
      </c>
      <c r="C269" s="6">
        <v>3.0</v>
      </c>
      <c r="D269" s="6" t="s">
        <v>678</v>
      </c>
      <c r="E269" s="6" t="s">
        <v>21</v>
      </c>
      <c r="F269" s="6">
        <v>2.0</v>
      </c>
      <c r="G269" s="6">
        <v>1.0</v>
      </c>
      <c r="H269" s="6">
        <v>0.0</v>
      </c>
      <c r="I269" s="6">
        <v>347083.0</v>
      </c>
      <c r="J269" s="6">
        <v>7.775</v>
      </c>
      <c r="K269" s="6"/>
      <c r="L269" s="6" t="s">
        <v>23</v>
      </c>
      <c r="M269" s="6">
        <f t="shared" si="1"/>
        <v>1</v>
      </c>
      <c r="N269" s="6">
        <f>VLOOKUP($E269,'02 train 채점'!$F$8:$G$9, 2, false)</f>
        <v>35</v>
      </c>
      <c r="O269" s="6">
        <f>VLOOKUP($F269,'02 train 채점'!$F$18:$G$23, 2, true)</f>
        <v>60</v>
      </c>
      <c r="P269" s="6">
        <f>VLOOKUP($M269, '02 train 채점'!$F$26:$G$29, 2, true)</f>
        <v>70</v>
      </c>
      <c r="Q269" s="6">
        <f>N269*'02 train 채점'!$G$32+O269*'02 train 채점'!$G$34+P269*'02 train 채점'!$G$35</f>
        <v>46</v>
      </c>
      <c r="R269" s="6">
        <f>if($Q269&gt;'02 train 채점'!$G$37, 1, 0)</f>
        <v>0</v>
      </c>
    </row>
    <row r="270" ht="15.75" customHeight="1">
      <c r="A270" s="6">
        <v>269.0</v>
      </c>
      <c r="B270" s="6">
        <v>1.0</v>
      </c>
      <c r="C270" s="6">
        <v>1.0</v>
      </c>
      <c r="D270" s="6" t="s">
        <v>680</v>
      </c>
      <c r="E270" s="6" t="s">
        <v>26</v>
      </c>
      <c r="F270" s="6">
        <v>5.0</v>
      </c>
      <c r="G270" s="6">
        <v>0.0</v>
      </c>
      <c r="H270" s="6">
        <v>1.0</v>
      </c>
      <c r="I270" s="6" t="s">
        <v>681</v>
      </c>
      <c r="J270" s="6">
        <v>153.4625</v>
      </c>
      <c r="K270" s="6" t="s">
        <v>682</v>
      </c>
      <c r="L270" s="6" t="s">
        <v>23</v>
      </c>
      <c r="M270" s="6">
        <f t="shared" si="1"/>
        <v>1</v>
      </c>
      <c r="N270" s="6">
        <f>VLOOKUP($E270,'02 train 채점'!$F$8:$G$9, 2, false)</f>
        <v>65</v>
      </c>
      <c r="O270" s="6">
        <f>VLOOKUP($F270,'02 train 채점'!$F$18:$G$23, 2, true)</f>
        <v>40</v>
      </c>
      <c r="P270" s="6">
        <f>VLOOKUP($M270, '02 train 채점'!$F$26:$G$29, 2, true)</f>
        <v>70</v>
      </c>
      <c r="Q270" s="6">
        <f>N270*'02 train 채점'!$G$32+O270*'02 train 채점'!$G$34+P270*'02 train 채점'!$G$35</f>
        <v>58</v>
      </c>
      <c r="R270" s="6">
        <f>if($Q270&gt;'02 train 채점'!$G$37, 1, 0)</f>
        <v>1</v>
      </c>
    </row>
    <row r="271" ht="15.75" customHeight="1">
      <c r="A271" s="6">
        <v>270.0</v>
      </c>
      <c r="B271" s="6">
        <v>1.0</v>
      </c>
      <c r="C271" s="6">
        <v>1.0</v>
      </c>
      <c r="D271" s="6" t="s">
        <v>686</v>
      </c>
      <c r="E271" s="6" t="s">
        <v>26</v>
      </c>
      <c r="F271" s="6">
        <v>3.0</v>
      </c>
      <c r="G271" s="6">
        <v>0.0</v>
      </c>
      <c r="H271" s="6">
        <v>0.0</v>
      </c>
      <c r="I271" s="6" t="s">
        <v>687</v>
      </c>
      <c r="J271" s="6">
        <v>135.6333</v>
      </c>
      <c r="K271" s="6" t="s">
        <v>688</v>
      </c>
      <c r="L271" s="6" t="s">
        <v>23</v>
      </c>
      <c r="M271" s="6">
        <f t="shared" si="1"/>
        <v>0</v>
      </c>
      <c r="N271" s="6">
        <f>VLOOKUP($E271,'02 train 채점'!$F$8:$G$9, 2, false)</f>
        <v>65</v>
      </c>
      <c r="O271" s="6">
        <f>VLOOKUP($F271,'02 train 채점'!$F$18:$G$23, 2, true)</f>
        <v>70</v>
      </c>
      <c r="P271" s="6">
        <f>VLOOKUP($M271, '02 train 채점'!$F$26:$G$29, 2, true)</f>
        <v>60</v>
      </c>
      <c r="Q271" s="6">
        <f>N271*'02 train 채점'!$G$32+O271*'02 train 채점'!$G$34+P271*'02 train 채점'!$G$35</f>
        <v>66</v>
      </c>
      <c r="R271" s="6">
        <f>if($Q271&gt;'02 train 채점'!$G$37, 1, 0)</f>
        <v>1</v>
      </c>
    </row>
    <row r="272" ht="15.75" customHeight="1">
      <c r="A272" s="6">
        <v>271.0</v>
      </c>
      <c r="B272" s="6">
        <v>0.0</v>
      </c>
      <c r="C272" s="6">
        <v>1.0</v>
      </c>
      <c r="D272" s="6" t="s">
        <v>692</v>
      </c>
      <c r="E272" s="6" t="s">
        <v>21</v>
      </c>
      <c r="F272" s="6">
        <v>2.0</v>
      </c>
      <c r="G272" s="6">
        <v>0.0</v>
      </c>
      <c r="H272" s="6">
        <v>0.0</v>
      </c>
      <c r="I272" s="6">
        <v>113798.0</v>
      </c>
      <c r="J272" s="6">
        <v>31.0</v>
      </c>
      <c r="K272" s="6"/>
      <c r="L272" s="6" t="s">
        <v>23</v>
      </c>
      <c r="M272" s="6">
        <f t="shared" si="1"/>
        <v>0</v>
      </c>
      <c r="N272" s="6">
        <f>VLOOKUP($E272,'02 train 채점'!$F$8:$G$9, 2, false)</f>
        <v>35</v>
      </c>
      <c r="O272" s="6">
        <f>VLOOKUP($F272,'02 train 채점'!$F$18:$G$23, 2, true)</f>
        <v>60</v>
      </c>
      <c r="P272" s="6">
        <f>VLOOKUP($M272, '02 train 채점'!$F$26:$G$29, 2, true)</f>
        <v>60</v>
      </c>
      <c r="Q272" s="6">
        <f>N272*'02 train 채점'!$G$32+O272*'02 train 채점'!$G$34+P272*'02 train 채점'!$G$35</f>
        <v>45</v>
      </c>
      <c r="R272" s="6">
        <f>if($Q272&gt;'02 train 채점'!$G$37, 1, 0)</f>
        <v>0</v>
      </c>
    </row>
    <row r="273" ht="15.75" customHeight="1">
      <c r="A273" s="6">
        <v>272.0</v>
      </c>
      <c r="B273" s="6">
        <v>1.0</v>
      </c>
      <c r="C273" s="6">
        <v>3.0</v>
      </c>
      <c r="D273" s="6" t="s">
        <v>695</v>
      </c>
      <c r="E273" s="6" t="s">
        <v>21</v>
      </c>
      <c r="F273" s="6">
        <v>2.0</v>
      </c>
      <c r="G273" s="6">
        <v>0.0</v>
      </c>
      <c r="H273" s="6">
        <v>0.0</v>
      </c>
      <c r="I273" s="6" t="s">
        <v>460</v>
      </c>
      <c r="J273" s="6">
        <v>0.0</v>
      </c>
      <c r="K273" s="6"/>
      <c r="L273" s="6" t="s">
        <v>23</v>
      </c>
      <c r="M273" s="6">
        <f t="shared" si="1"/>
        <v>0</v>
      </c>
      <c r="N273" s="6">
        <f>VLOOKUP($E273,'02 train 채점'!$F$8:$G$9, 2, false)</f>
        <v>35</v>
      </c>
      <c r="O273" s="6">
        <f>VLOOKUP($F273,'02 train 채점'!$F$18:$G$23, 2, true)</f>
        <v>60</v>
      </c>
      <c r="P273" s="6">
        <f>VLOOKUP($M273, '02 train 채점'!$F$26:$G$29, 2, true)</f>
        <v>60</v>
      </c>
      <c r="Q273" s="6">
        <f>N273*'02 train 채점'!$G$32+O273*'02 train 채점'!$G$34+P273*'02 train 채점'!$G$35</f>
        <v>45</v>
      </c>
      <c r="R273" s="6">
        <f>if($Q273&gt;'02 train 채점'!$G$37, 1, 0)</f>
        <v>0</v>
      </c>
    </row>
    <row r="274" ht="15.75" customHeight="1">
      <c r="A274" s="6">
        <v>273.0</v>
      </c>
      <c r="B274" s="6">
        <v>1.0</v>
      </c>
      <c r="C274" s="6">
        <v>2.0</v>
      </c>
      <c r="D274" s="6" t="s">
        <v>697</v>
      </c>
      <c r="E274" s="6" t="s">
        <v>26</v>
      </c>
      <c r="F274" s="6">
        <v>4.0</v>
      </c>
      <c r="G274" s="6">
        <v>0.0</v>
      </c>
      <c r="H274" s="6">
        <v>1.0</v>
      </c>
      <c r="I274" s="6">
        <v>250644.0</v>
      </c>
      <c r="J274" s="6">
        <v>19.5</v>
      </c>
      <c r="K274" s="6"/>
      <c r="L274" s="6" t="s">
        <v>23</v>
      </c>
      <c r="M274" s="6">
        <f t="shared" si="1"/>
        <v>1</v>
      </c>
      <c r="N274" s="6">
        <f>VLOOKUP($E274,'02 train 채점'!$F$8:$G$9, 2, false)</f>
        <v>65</v>
      </c>
      <c r="O274" s="6">
        <f>VLOOKUP($F274,'02 train 채점'!$F$18:$G$23, 2, true)</f>
        <v>40</v>
      </c>
      <c r="P274" s="6">
        <f>VLOOKUP($M274, '02 train 채점'!$F$26:$G$29, 2, true)</f>
        <v>70</v>
      </c>
      <c r="Q274" s="6">
        <f>N274*'02 train 채점'!$G$32+O274*'02 train 채점'!$G$34+P274*'02 train 채점'!$G$35</f>
        <v>58</v>
      </c>
      <c r="R274" s="6">
        <f>if($Q274&gt;'02 train 채점'!$G$37, 1, 0)</f>
        <v>1</v>
      </c>
    </row>
    <row r="275" ht="15.75" customHeight="1">
      <c r="A275" s="6">
        <v>274.0</v>
      </c>
      <c r="B275" s="6">
        <v>0.0</v>
      </c>
      <c r="C275" s="6">
        <v>1.0</v>
      </c>
      <c r="D275" s="6" t="s">
        <v>699</v>
      </c>
      <c r="E275" s="6" t="s">
        <v>21</v>
      </c>
      <c r="F275" s="6">
        <v>3.0</v>
      </c>
      <c r="G275" s="6">
        <v>0.0</v>
      </c>
      <c r="H275" s="6">
        <v>1.0</v>
      </c>
      <c r="I275" s="6" t="s">
        <v>700</v>
      </c>
      <c r="J275" s="6">
        <v>29.7</v>
      </c>
      <c r="K275" s="6" t="s">
        <v>701</v>
      </c>
      <c r="L275" s="6" t="s">
        <v>31</v>
      </c>
      <c r="M275" s="6">
        <f t="shared" si="1"/>
        <v>1</v>
      </c>
      <c r="N275" s="6">
        <f>VLOOKUP($E275,'02 train 채점'!$F$8:$G$9, 2, false)</f>
        <v>35</v>
      </c>
      <c r="O275" s="6">
        <f>VLOOKUP($F275,'02 train 채점'!$F$18:$G$23, 2, true)</f>
        <v>70</v>
      </c>
      <c r="P275" s="6">
        <f>VLOOKUP($M275, '02 train 채점'!$F$26:$G$29, 2, true)</f>
        <v>70</v>
      </c>
      <c r="Q275" s="6">
        <f>N275*'02 train 채점'!$G$32+O275*'02 train 채점'!$G$34+P275*'02 train 채점'!$G$35</f>
        <v>49</v>
      </c>
      <c r="R275" s="6">
        <f>if($Q275&gt;'02 train 채점'!$G$37, 1, 0)</f>
        <v>0</v>
      </c>
    </row>
    <row r="276" ht="15.75" customHeight="1">
      <c r="A276" s="6">
        <v>275.0</v>
      </c>
      <c r="B276" s="6">
        <v>1.0</v>
      </c>
      <c r="C276" s="6">
        <v>3.0</v>
      </c>
      <c r="D276" s="6" t="s">
        <v>702</v>
      </c>
      <c r="E276" s="6" t="s">
        <v>26</v>
      </c>
      <c r="F276" s="6">
        <v>2.0</v>
      </c>
      <c r="G276" s="6">
        <v>0.0</v>
      </c>
      <c r="H276" s="6">
        <v>0.0</v>
      </c>
      <c r="I276" s="6">
        <v>370375.0</v>
      </c>
      <c r="J276" s="6">
        <v>7.75</v>
      </c>
      <c r="K276" s="6"/>
      <c r="L276" s="6" t="s">
        <v>27</v>
      </c>
      <c r="M276" s="6">
        <f t="shared" si="1"/>
        <v>0</v>
      </c>
      <c r="N276" s="6">
        <f>VLOOKUP($E276,'02 train 채점'!$F$8:$G$9, 2, false)</f>
        <v>65</v>
      </c>
      <c r="O276" s="6">
        <f>VLOOKUP($F276,'02 train 채점'!$F$18:$G$23, 2, true)</f>
        <v>60</v>
      </c>
      <c r="P276" s="6">
        <f>VLOOKUP($M276, '02 train 채점'!$F$26:$G$29, 2, true)</f>
        <v>60</v>
      </c>
      <c r="Q276" s="6">
        <f>N276*'02 train 채점'!$G$32+O276*'02 train 채점'!$G$34+P276*'02 train 채점'!$G$35</f>
        <v>63</v>
      </c>
      <c r="R276" s="6">
        <f>if($Q276&gt;'02 train 채점'!$G$37, 1, 0)</f>
        <v>1</v>
      </c>
    </row>
    <row r="277" ht="15.75" customHeight="1">
      <c r="A277" s="6">
        <v>276.0</v>
      </c>
      <c r="B277" s="6">
        <v>1.0</v>
      </c>
      <c r="C277" s="6">
        <v>1.0</v>
      </c>
      <c r="D277" s="6" t="s">
        <v>705</v>
      </c>
      <c r="E277" s="6" t="s">
        <v>26</v>
      </c>
      <c r="F277" s="6">
        <v>5.0</v>
      </c>
      <c r="G277" s="6">
        <v>1.0</v>
      </c>
      <c r="H277" s="6">
        <v>0.0</v>
      </c>
      <c r="I277" s="6">
        <v>13502.0</v>
      </c>
      <c r="J277" s="6">
        <v>77.9583</v>
      </c>
      <c r="K277" s="6" t="s">
        <v>706</v>
      </c>
      <c r="L277" s="6" t="s">
        <v>23</v>
      </c>
      <c r="M277" s="6">
        <f t="shared" si="1"/>
        <v>1</v>
      </c>
      <c r="N277" s="6">
        <f>VLOOKUP($E277,'02 train 채점'!$F$8:$G$9, 2, false)</f>
        <v>65</v>
      </c>
      <c r="O277" s="6">
        <f>VLOOKUP($F277,'02 train 채점'!$F$18:$G$23, 2, true)</f>
        <v>40</v>
      </c>
      <c r="P277" s="6">
        <f>VLOOKUP($M277, '02 train 채점'!$F$26:$G$29, 2, true)</f>
        <v>70</v>
      </c>
      <c r="Q277" s="6">
        <f>N277*'02 train 채점'!$G$32+O277*'02 train 채점'!$G$34+P277*'02 train 채점'!$G$35</f>
        <v>58</v>
      </c>
      <c r="R277" s="6">
        <f>if($Q277&gt;'02 train 채점'!$G$37, 1, 0)</f>
        <v>1</v>
      </c>
    </row>
    <row r="278" ht="15.75" customHeight="1">
      <c r="A278" s="6">
        <v>277.0</v>
      </c>
      <c r="B278" s="6">
        <v>0.0</v>
      </c>
      <c r="C278" s="6">
        <v>3.0</v>
      </c>
      <c r="D278" s="6" t="s">
        <v>708</v>
      </c>
      <c r="E278" s="6" t="s">
        <v>26</v>
      </c>
      <c r="F278" s="6">
        <v>4.0</v>
      </c>
      <c r="G278" s="6">
        <v>0.0</v>
      </c>
      <c r="H278" s="6">
        <v>0.0</v>
      </c>
      <c r="I278" s="6">
        <v>347073.0</v>
      </c>
      <c r="J278" s="6">
        <v>7.75</v>
      </c>
      <c r="K278" s="6"/>
      <c r="L278" s="6" t="s">
        <v>23</v>
      </c>
      <c r="M278" s="6">
        <f t="shared" si="1"/>
        <v>0</v>
      </c>
      <c r="N278" s="6">
        <f>VLOOKUP($E278,'02 train 채점'!$F$8:$G$9, 2, false)</f>
        <v>65</v>
      </c>
      <c r="O278" s="6">
        <f>VLOOKUP($F278,'02 train 채점'!$F$18:$G$23, 2, true)</f>
        <v>40</v>
      </c>
      <c r="P278" s="6">
        <f>VLOOKUP($M278, '02 train 채점'!$F$26:$G$29, 2, true)</f>
        <v>60</v>
      </c>
      <c r="Q278" s="6">
        <f>N278*'02 train 채점'!$G$32+O278*'02 train 채점'!$G$34+P278*'02 train 채점'!$G$35</f>
        <v>57</v>
      </c>
      <c r="R278" s="6">
        <f>if($Q278&gt;'02 train 채점'!$G$37, 1, 0)</f>
        <v>1</v>
      </c>
    </row>
    <row r="279" ht="15.75" customHeight="1">
      <c r="A279" s="6">
        <v>278.0</v>
      </c>
      <c r="B279" s="6">
        <v>0.0</v>
      </c>
      <c r="C279" s="6">
        <v>2.0</v>
      </c>
      <c r="D279" s="6" t="s">
        <v>711</v>
      </c>
      <c r="E279" s="6" t="s">
        <v>21</v>
      </c>
      <c r="F279" s="6">
        <v>2.0</v>
      </c>
      <c r="G279" s="6">
        <v>0.0</v>
      </c>
      <c r="H279" s="6">
        <v>0.0</v>
      </c>
      <c r="I279" s="6">
        <v>239853.0</v>
      </c>
      <c r="J279" s="6">
        <v>0.0</v>
      </c>
      <c r="K279" s="6"/>
      <c r="L279" s="6" t="s">
        <v>23</v>
      </c>
      <c r="M279" s="6">
        <f t="shared" si="1"/>
        <v>0</v>
      </c>
      <c r="N279" s="6">
        <f>VLOOKUP($E279,'02 train 채점'!$F$8:$G$9, 2, false)</f>
        <v>35</v>
      </c>
      <c r="O279" s="6">
        <f>VLOOKUP($F279,'02 train 채점'!$F$18:$G$23, 2, true)</f>
        <v>60</v>
      </c>
      <c r="P279" s="6">
        <f>VLOOKUP($M279, '02 train 채점'!$F$26:$G$29, 2, true)</f>
        <v>60</v>
      </c>
      <c r="Q279" s="6">
        <f>N279*'02 train 채점'!$G$32+O279*'02 train 채점'!$G$34+P279*'02 train 채점'!$G$35</f>
        <v>45</v>
      </c>
      <c r="R279" s="6">
        <f>if($Q279&gt;'02 train 채점'!$G$37, 1, 0)</f>
        <v>0</v>
      </c>
    </row>
    <row r="280" ht="15.75" customHeight="1">
      <c r="A280" s="6">
        <v>279.0</v>
      </c>
      <c r="B280" s="6">
        <v>0.0</v>
      </c>
      <c r="C280" s="6">
        <v>3.0</v>
      </c>
      <c r="D280" s="6" t="s">
        <v>712</v>
      </c>
      <c r="E280" s="6" t="s">
        <v>21</v>
      </c>
      <c r="F280" s="6">
        <v>0.0</v>
      </c>
      <c r="G280" s="6">
        <v>4.0</v>
      </c>
      <c r="H280" s="6">
        <v>1.0</v>
      </c>
      <c r="I280" s="6">
        <v>382652.0</v>
      </c>
      <c r="J280" s="6">
        <v>29.125</v>
      </c>
      <c r="K280" s="6"/>
      <c r="L280" s="6" t="s">
        <v>27</v>
      </c>
      <c r="M280" s="6">
        <f t="shared" si="1"/>
        <v>5</v>
      </c>
      <c r="N280" s="6">
        <f>VLOOKUP($E280,'02 train 채점'!$F$8:$G$9, 2, false)</f>
        <v>35</v>
      </c>
      <c r="O280" s="6">
        <f>VLOOKUP($F280,'02 train 채점'!$F$18:$G$23, 2, true)</f>
        <v>80</v>
      </c>
      <c r="P280" s="6">
        <f>VLOOKUP($M280, '02 train 채점'!$F$26:$G$29, 2, true)</f>
        <v>20</v>
      </c>
      <c r="Q280" s="6">
        <f>N280*'02 train 채점'!$G$32+O280*'02 train 채점'!$G$34+P280*'02 train 채점'!$G$35</f>
        <v>47</v>
      </c>
      <c r="R280" s="6">
        <f>if($Q280&gt;'02 train 채점'!$G$37, 1, 0)</f>
        <v>0</v>
      </c>
    </row>
    <row r="281" ht="15.75" customHeight="1">
      <c r="A281" s="6">
        <v>280.0</v>
      </c>
      <c r="B281" s="6">
        <v>1.0</v>
      </c>
      <c r="C281" s="6">
        <v>3.0</v>
      </c>
      <c r="D281" s="6" t="s">
        <v>714</v>
      </c>
      <c r="E281" s="6" t="s">
        <v>26</v>
      </c>
      <c r="F281" s="6">
        <v>3.0</v>
      </c>
      <c r="G281" s="6">
        <v>1.0</v>
      </c>
      <c r="H281" s="6">
        <v>1.0</v>
      </c>
      <c r="I281" s="6" t="s">
        <v>715</v>
      </c>
      <c r="J281" s="6">
        <v>20.25</v>
      </c>
      <c r="K281" s="6"/>
      <c r="L281" s="6" t="s">
        <v>23</v>
      </c>
      <c r="M281" s="6">
        <f t="shared" si="1"/>
        <v>2</v>
      </c>
      <c r="N281" s="6">
        <f>VLOOKUP($E281,'02 train 채점'!$F$8:$G$9, 2, false)</f>
        <v>65</v>
      </c>
      <c r="O281" s="6">
        <f>VLOOKUP($F281,'02 train 채점'!$F$18:$G$23, 2, true)</f>
        <v>70</v>
      </c>
      <c r="P281" s="6">
        <f>VLOOKUP($M281, '02 train 채점'!$F$26:$G$29, 2, true)</f>
        <v>50</v>
      </c>
      <c r="Q281" s="6">
        <f>N281*'02 train 채점'!$G$32+O281*'02 train 채점'!$G$34+P281*'02 train 채점'!$G$35</f>
        <v>65</v>
      </c>
      <c r="R281" s="6">
        <f>if($Q281&gt;'02 train 채점'!$G$37, 1, 0)</f>
        <v>1</v>
      </c>
    </row>
    <row r="282" ht="15.75" customHeight="1">
      <c r="A282" s="6">
        <v>281.0</v>
      </c>
      <c r="B282" s="6">
        <v>0.0</v>
      </c>
      <c r="C282" s="6">
        <v>3.0</v>
      </c>
      <c r="D282" s="6" t="s">
        <v>717</v>
      </c>
      <c r="E282" s="6" t="s">
        <v>21</v>
      </c>
      <c r="F282" s="6">
        <v>5.0</v>
      </c>
      <c r="G282" s="6">
        <v>0.0</v>
      </c>
      <c r="H282" s="6">
        <v>0.0</v>
      </c>
      <c r="I282" s="6">
        <v>336439.0</v>
      </c>
      <c r="J282" s="6">
        <v>7.75</v>
      </c>
      <c r="K282" s="6"/>
      <c r="L282" s="6" t="s">
        <v>27</v>
      </c>
      <c r="M282" s="6">
        <f t="shared" si="1"/>
        <v>0</v>
      </c>
      <c r="N282" s="6">
        <f>VLOOKUP($E282,'02 train 채점'!$F$8:$G$9, 2, false)</f>
        <v>35</v>
      </c>
      <c r="O282" s="6">
        <f>VLOOKUP($F282,'02 train 채점'!$F$18:$G$23, 2, true)</f>
        <v>40</v>
      </c>
      <c r="P282" s="6">
        <f>VLOOKUP($M282, '02 train 채점'!$F$26:$G$29, 2, true)</f>
        <v>60</v>
      </c>
      <c r="Q282" s="6">
        <f>N282*'02 train 채점'!$G$32+O282*'02 train 채점'!$G$34+P282*'02 train 채점'!$G$35</f>
        <v>39</v>
      </c>
      <c r="R282" s="6">
        <f>if($Q282&gt;'02 train 채점'!$G$37, 1, 0)</f>
        <v>0</v>
      </c>
    </row>
    <row r="283" ht="15.75" customHeight="1">
      <c r="A283" s="6">
        <v>282.0</v>
      </c>
      <c r="B283" s="6">
        <v>0.0</v>
      </c>
      <c r="C283" s="6">
        <v>3.0</v>
      </c>
      <c r="D283" s="6" t="s">
        <v>719</v>
      </c>
      <c r="E283" s="6" t="s">
        <v>21</v>
      </c>
      <c r="F283" s="6">
        <v>2.0</v>
      </c>
      <c r="G283" s="6">
        <v>0.0</v>
      </c>
      <c r="H283" s="6">
        <v>0.0</v>
      </c>
      <c r="I283" s="6">
        <v>347464.0</v>
      </c>
      <c r="J283" s="6">
        <v>7.8542</v>
      </c>
      <c r="K283" s="6"/>
      <c r="L283" s="6" t="s">
        <v>23</v>
      </c>
      <c r="M283" s="6">
        <f t="shared" si="1"/>
        <v>0</v>
      </c>
      <c r="N283" s="6">
        <f>VLOOKUP($E283,'02 train 채점'!$F$8:$G$9, 2, false)</f>
        <v>35</v>
      </c>
      <c r="O283" s="6">
        <f>VLOOKUP($F283,'02 train 채점'!$F$18:$G$23, 2, true)</f>
        <v>60</v>
      </c>
      <c r="P283" s="6">
        <f>VLOOKUP($M283, '02 train 채점'!$F$26:$G$29, 2, true)</f>
        <v>60</v>
      </c>
      <c r="Q283" s="6">
        <f>N283*'02 train 채점'!$G$32+O283*'02 train 채점'!$G$34+P283*'02 train 채점'!$G$35</f>
        <v>45</v>
      </c>
      <c r="R283" s="6">
        <f>if($Q283&gt;'02 train 채점'!$G$37, 1, 0)</f>
        <v>0</v>
      </c>
    </row>
    <row r="284" ht="15.75" customHeight="1">
      <c r="A284" s="6">
        <v>283.0</v>
      </c>
      <c r="B284" s="6">
        <v>0.0</v>
      </c>
      <c r="C284" s="6">
        <v>3.0</v>
      </c>
      <c r="D284" s="6" t="s">
        <v>721</v>
      </c>
      <c r="E284" s="6" t="s">
        <v>21</v>
      </c>
      <c r="F284" s="6">
        <v>1.0</v>
      </c>
      <c r="G284" s="6">
        <v>0.0</v>
      </c>
      <c r="H284" s="6">
        <v>0.0</v>
      </c>
      <c r="I284" s="6">
        <v>345778.0</v>
      </c>
      <c r="J284" s="6">
        <v>9.5</v>
      </c>
      <c r="K284" s="6"/>
      <c r="L284" s="6" t="s">
        <v>23</v>
      </c>
      <c r="M284" s="6">
        <f t="shared" si="1"/>
        <v>0</v>
      </c>
      <c r="N284" s="6">
        <f>VLOOKUP($E284,'02 train 채점'!$F$8:$G$9, 2, false)</f>
        <v>35</v>
      </c>
      <c r="O284" s="6">
        <f>VLOOKUP($F284,'02 train 채점'!$F$18:$G$23, 2, true)</f>
        <v>40</v>
      </c>
      <c r="P284" s="6">
        <f>VLOOKUP($M284, '02 train 채점'!$F$26:$G$29, 2, true)</f>
        <v>60</v>
      </c>
      <c r="Q284" s="6">
        <f>N284*'02 train 채점'!$G$32+O284*'02 train 채점'!$G$34+P284*'02 train 채점'!$G$35</f>
        <v>39</v>
      </c>
      <c r="R284" s="6">
        <f>if($Q284&gt;'02 train 채점'!$G$37, 1, 0)</f>
        <v>0</v>
      </c>
    </row>
    <row r="285" ht="15.75" customHeight="1">
      <c r="A285" s="6">
        <v>284.0</v>
      </c>
      <c r="B285" s="6">
        <v>1.0</v>
      </c>
      <c r="C285" s="6">
        <v>3.0</v>
      </c>
      <c r="D285" s="6" t="s">
        <v>723</v>
      </c>
      <c r="E285" s="6" t="s">
        <v>21</v>
      </c>
      <c r="F285" s="6">
        <v>1.0</v>
      </c>
      <c r="G285" s="6">
        <v>0.0</v>
      </c>
      <c r="H285" s="6">
        <v>0.0</v>
      </c>
      <c r="I285" s="6" t="s">
        <v>724</v>
      </c>
      <c r="J285" s="6">
        <v>8.05</v>
      </c>
      <c r="K285" s="6"/>
      <c r="L285" s="6" t="s">
        <v>23</v>
      </c>
      <c r="M285" s="6">
        <f t="shared" si="1"/>
        <v>0</v>
      </c>
      <c r="N285" s="6">
        <f>VLOOKUP($E285,'02 train 채점'!$F$8:$G$9, 2, false)</f>
        <v>35</v>
      </c>
      <c r="O285" s="6">
        <f>VLOOKUP($F285,'02 train 채점'!$F$18:$G$23, 2, true)</f>
        <v>40</v>
      </c>
      <c r="P285" s="6">
        <f>VLOOKUP($M285, '02 train 채점'!$F$26:$G$29, 2, true)</f>
        <v>60</v>
      </c>
      <c r="Q285" s="6">
        <f>N285*'02 train 채점'!$G$32+O285*'02 train 채점'!$G$34+P285*'02 train 채점'!$G$35</f>
        <v>39</v>
      </c>
      <c r="R285" s="6">
        <f>if($Q285&gt;'02 train 채점'!$G$37, 1, 0)</f>
        <v>0</v>
      </c>
    </row>
    <row r="286" ht="15.75" customHeight="1">
      <c r="A286" s="6">
        <v>285.0</v>
      </c>
      <c r="B286" s="6">
        <v>0.0</v>
      </c>
      <c r="C286" s="6">
        <v>1.0</v>
      </c>
      <c r="D286" s="6" t="s">
        <v>725</v>
      </c>
      <c r="E286" s="6" t="s">
        <v>21</v>
      </c>
      <c r="F286" s="6">
        <v>2.0</v>
      </c>
      <c r="G286" s="6">
        <v>0.0</v>
      </c>
      <c r="H286" s="6">
        <v>0.0</v>
      </c>
      <c r="I286" s="6">
        <v>113056.0</v>
      </c>
      <c r="J286" s="6">
        <v>26.0</v>
      </c>
      <c r="K286" s="6" t="s">
        <v>726</v>
      </c>
      <c r="L286" s="6" t="s">
        <v>23</v>
      </c>
      <c r="M286" s="6">
        <f t="shared" si="1"/>
        <v>0</v>
      </c>
      <c r="N286" s="6">
        <f>VLOOKUP($E286,'02 train 채점'!$F$8:$G$9, 2, false)</f>
        <v>35</v>
      </c>
      <c r="O286" s="6">
        <f>VLOOKUP($F286,'02 train 채점'!$F$18:$G$23, 2, true)</f>
        <v>60</v>
      </c>
      <c r="P286" s="6">
        <f>VLOOKUP($M286, '02 train 채점'!$F$26:$G$29, 2, true)</f>
        <v>60</v>
      </c>
      <c r="Q286" s="6">
        <f>N286*'02 train 채점'!$G$32+O286*'02 train 채점'!$G$34+P286*'02 train 채점'!$G$35</f>
        <v>45</v>
      </c>
      <c r="R286" s="6">
        <f>if($Q286&gt;'02 train 채점'!$G$37, 1, 0)</f>
        <v>0</v>
      </c>
    </row>
    <row r="287" ht="15.75" customHeight="1">
      <c r="A287" s="6">
        <v>286.0</v>
      </c>
      <c r="B287" s="6">
        <v>0.0</v>
      </c>
      <c r="C287" s="6">
        <v>3.0</v>
      </c>
      <c r="D287" s="6" t="s">
        <v>729</v>
      </c>
      <c r="E287" s="6" t="s">
        <v>21</v>
      </c>
      <c r="F287" s="6">
        <v>3.0</v>
      </c>
      <c r="G287" s="6">
        <v>0.0</v>
      </c>
      <c r="H287" s="6">
        <v>0.0</v>
      </c>
      <c r="I287" s="6">
        <v>349239.0</v>
      </c>
      <c r="J287" s="6">
        <v>8.6625</v>
      </c>
      <c r="K287" s="6"/>
      <c r="L287" s="6" t="s">
        <v>31</v>
      </c>
      <c r="M287" s="6">
        <f t="shared" si="1"/>
        <v>0</v>
      </c>
      <c r="N287" s="6">
        <f>VLOOKUP($E287,'02 train 채점'!$F$8:$G$9, 2, false)</f>
        <v>35</v>
      </c>
      <c r="O287" s="6">
        <f>VLOOKUP($F287,'02 train 채점'!$F$18:$G$23, 2, true)</f>
        <v>70</v>
      </c>
      <c r="P287" s="6">
        <f>VLOOKUP($M287, '02 train 채점'!$F$26:$G$29, 2, true)</f>
        <v>60</v>
      </c>
      <c r="Q287" s="6">
        <f>N287*'02 train 채점'!$G$32+O287*'02 train 채점'!$G$34+P287*'02 train 채점'!$G$35</f>
        <v>48</v>
      </c>
      <c r="R287" s="6">
        <f>if($Q287&gt;'02 train 채점'!$G$37, 1, 0)</f>
        <v>0</v>
      </c>
    </row>
    <row r="288" ht="15.75" customHeight="1">
      <c r="A288" s="6">
        <v>287.0</v>
      </c>
      <c r="B288" s="6">
        <v>1.0</v>
      </c>
      <c r="C288" s="6">
        <v>3.0</v>
      </c>
      <c r="D288" s="6" t="s">
        <v>731</v>
      </c>
      <c r="E288" s="6" t="s">
        <v>21</v>
      </c>
      <c r="F288" s="6">
        <v>3.0</v>
      </c>
      <c r="G288" s="6">
        <v>0.0</v>
      </c>
      <c r="H288" s="6">
        <v>0.0</v>
      </c>
      <c r="I288" s="6">
        <v>345774.0</v>
      </c>
      <c r="J288" s="6">
        <v>9.5</v>
      </c>
      <c r="K288" s="6"/>
      <c r="L288" s="6" t="s">
        <v>23</v>
      </c>
      <c r="M288" s="6">
        <f t="shared" si="1"/>
        <v>0</v>
      </c>
      <c r="N288" s="6">
        <f>VLOOKUP($E288,'02 train 채점'!$F$8:$G$9, 2, false)</f>
        <v>35</v>
      </c>
      <c r="O288" s="6">
        <f>VLOOKUP($F288,'02 train 채점'!$F$18:$G$23, 2, true)</f>
        <v>70</v>
      </c>
      <c r="P288" s="6">
        <f>VLOOKUP($M288, '02 train 채점'!$F$26:$G$29, 2, true)</f>
        <v>60</v>
      </c>
      <c r="Q288" s="6">
        <f>N288*'02 train 채점'!$G$32+O288*'02 train 채점'!$G$34+P288*'02 train 채점'!$G$35</f>
        <v>48</v>
      </c>
      <c r="R288" s="6">
        <f>if($Q288&gt;'02 train 채점'!$G$37, 1, 0)</f>
        <v>0</v>
      </c>
    </row>
    <row r="289" ht="15.75" customHeight="1">
      <c r="A289" s="6">
        <v>288.0</v>
      </c>
      <c r="B289" s="6">
        <v>0.0</v>
      </c>
      <c r="C289" s="6">
        <v>3.0</v>
      </c>
      <c r="D289" s="6" t="s">
        <v>732</v>
      </c>
      <c r="E289" s="6" t="s">
        <v>21</v>
      </c>
      <c r="F289" s="6">
        <v>2.0</v>
      </c>
      <c r="G289" s="6">
        <v>0.0</v>
      </c>
      <c r="H289" s="6">
        <v>0.0</v>
      </c>
      <c r="I289" s="6">
        <v>349206.0</v>
      </c>
      <c r="J289" s="6">
        <v>7.8958</v>
      </c>
      <c r="K289" s="6"/>
      <c r="L289" s="6" t="s">
        <v>23</v>
      </c>
      <c r="M289" s="6">
        <f t="shared" si="1"/>
        <v>0</v>
      </c>
      <c r="N289" s="6">
        <f>VLOOKUP($E289,'02 train 채점'!$F$8:$G$9, 2, false)</f>
        <v>35</v>
      </c>
      <c r="O289" s="6">
        <f>VLOOKUP($F289,'02 train 채점'!$F$18:$G$23, 2, true)</f>
        <v>60</v>
      </c>
      <c r="P289" s="6">
        <f>VLOOKUP($M289, '02 train 채점'!$F$26:$G$29, 2, true)</f>
        <v>60</v>
      </c>
      <c r="Q289" s="6">
        <f>N289*'02 train 채점'!$G$32+O289*'02 train 채점'!$G$34+P289*'02 train 채점'!$G$35</f>
        <v>45</v>
      </c>
      <c r="R289" s="6">
        <f>if($Q289&gt;'02 train 채점'!$G$37, 1, 0)</f>
        <v>0</v>
      </c>
    </row>
    <row r="290" ht="15.75" customHeight="1">
      <c r="A290" s="6">
        <v>289.0</v>
      </c>
      <c r="B290" s="6">
        <v>1.0</v>
      </c>
      <c r="C290" s="6">
        <v>2.0</v>
      </c>
      <c r="D290" s="6" t="s">
        <v>734</v>
      </c>
      <c r="E290" s="6" t="s">
        <v>21</v>
      </c>
      <c r="F290" s="6">
        <v>4.0</v>
      </c>
      <c r="G290" s="6">
        <v>0.0</v>
      </c>
      <c r="H290" s="6">
        <v>0.0</v>
      </c>
      <c r="I290" s="6">
        <v>237798.0</v>
      </c>
      <c r="J290" s="6">
        <v>13.0</v>
      </c>
      <c r="K290" s="6"/>
      <c r="L290" s="6" t="s">
        <v>23</v>
      </c>
      <c r="M290" s="6">
        <f t="shared" si="1"/>
        <v>0</v>
      </c>
      <c r="N290" s="6">
        <f>VLOOKUP($E290,'02 train 채점'!$F$8:$G$9, 2, false)</f>
        <v>35</v>
      </c>
      <c r="O290" s="6">
        <f>VLOOKUP($F290,'02 train 채점'!$F$18:$G$23, 2, true)</f>
        <v>40</v>
      </c>
      <c r="P290" s="6">
        <f>VLOOKUP($M290, '02 train 채점'!$F$26:$G$29, 2, true)</f>
        <v>60</v>
      </c>
      <c r="Q290" s="6">
        <f>N290*'02 train 채점'!$G$32+O290*'02 train 채점'!$G$34+P290*'02 train 채점'!$G$35</f>
        <v>39</v>
      </c>
      <c r="R290" s="6">
        <f>if($Q290&gt;'02 train 채점'!$G$37, 1, 0)</f>
        <v>0</v>
      </c>
    </row>
    <row r="291" ht="15.75" customHeight="1">
      <c r="A291" s="6">
        <v>290.0</v>
      </c>
      <c r="B291" s="6">
        <v>1.0</v>
      </c>
      <c r="C291" s="6">
        <v>3.0</v>
      </c>
      <c r="D291" s="6" t="s">
        <v>24</v>
      </c>
      <c r="E291" s="6" t="s">
        <v>26</v>
      </c>
      <c r="F291" s="6">
        <v>2.0</v>
      </c>
      <c r="G291" s="6">
        <v>0.0</v>
      </c>
      <c r="H291" s="6">
        <v>0.0</v>
      </c>
      <c r="I291" s="6">
        <v>370373.0</v>
      </c>
      <c r="J291" s="6">
        <v>7.75</v>
      </c>
      <c r="K291" s="6"/>
      <c r="L291" s="6" t="s">
        <v>27</v>
      </c>
      <c r="M291" s="6">
        <f t="shared" si="1"/>
        <v>0</v>
      </c>
      <c r="N291" s="6">
        <f>VLOOKUP($E291,'02 train 채점'!$F$8:$G$9, 2, false)</f>
        <v>65</v>
      </c>
      <c r="O291" s="6">
        <f>VLOOKUP($F291,'02 train 채점'!$F$18:$G$23, 2, true)</f>
        <v>60</v>
      </c>
      <c r="P291" s="6">
        <f>VLOOKUP($M291, '02 train 채점'!$F$26:$G$29, 2, true)</f>
        <v>60</v>
      </c>
      <c r="Q291" s="6">
        <f>N291*'02 train 채점'!$G$32+O291*'02 train 채점'!$G$34+P291*'02 train 채점'!$G$35</f>
        <v>63</v>
      </c>
      <c r="R291" s="6">
        <f>if($Q291&gt;'02 train 채점'!$G$37, 1, 0)</f>
        <v>1</v>
      </c>
    </row>
    <row r="292" ht="15.75" customHeight="1">
      <c r="A292" s="6">
        <v>291.0</v>
      </c>
      <c r="B292" s="6">
        <v>1.0</v>
      </c>
      <c r="C292" s="6">
        <v>1.0</v>
      </c>
      <c r="D292" s="6" t="s">
        <v>736</v>
      </c>
      <c r="E292" s="6" t="s">
        <v>26</v>
      </c>
      <c r="F292" s="6">
        <v>2.0</v>
      </c>
      <c r="G292" s="6">
        <v>0.0</v>
      </c>
      <c r="H292" s="6">
        <v>0.0</v>
      </c>
      <c r="I292" s="6">
        <v>19877.0</v>
      </c>
      <c r="J292" s="6">
        <v>78.85</v>
      </c>
      <c r="K292" s="6"/>
      <c r="L292" s="6" t="s">
        <v>23</v>
      </c>
      <c r="M292" s="6">
        <f t="shared" si="1"/>
        <v>0</v>
      </c>
      <c r="N292" s="6">
        <f>VLOOKUP($E292,'02 train 채점'!$F$8:$G$9, 2, false)</f>
        <v>65</v>
      </c>
      <c r="O292" s="6">
        <f>VLOOKUP($F292,'02 train 채점'!$F$18:$G$23, 2, true)</f>
        <v>60</v>
      </c>
      <c r="P292" s="6">
        <f>VLOOKUP($M292, '02 train 채점'!$F$26:$G$29, 2, true)</f>
        <v>60</v>
      </c>
      <c r="Q292" s="6">
        <f>N292*'02 train 채점'!$G$32+O292*'02 train 채점'!$G$34+P292*'02 train 채점'!$G$35</f>
        <v>63</v>
      </c>
      <c r="R292" s="6">
        <f>if($Q292&gt;'02 train 채점'!$G$37, 1, 0)</f>
        <v>1</v>
      </c>
    </row>
    <row r="293" ht="15.75" customHeight="1">
      <c r="A293" s="6">
        <v>292.0</v>
      </c>
      <c r="B293" s="6">
        <v>1.0</v>
      </c>
      <c r="C293" s="6">
        <v>1.0</v>
      </c>
      <c r="D293" s="6" t="s">
        <v>738</v>
      </c>
      <c r="E293" s="6" t="s">
        <v>26</v>
      </c>
      <c r="F293" s="6">
        <v>1.0</v>
      </c>
      <c r="G293" s="6">
        <v>1.0</v>
      </c>
      <c r="H293" s="6">
        <v>0.0</v>
      </c>
      <c r="I293" s="6">
        <v>11967.0</v>
      </c>
      <c r="J293" s="6">
        <v>91.0792</v>
      </c>
      <c r="K293" s="6" t="s">
        <v>739</v>
      </c>
      <c r="L293" s="6" t="s">
        <v>31</v>
      </c>
      <c r="M293" s="6">
        <f t="shared" si="1"/>
        <v>1</v>
      </c>
      <c r="N293" s="6">
        <f>VLOOKUP($E293,'02 train 채점'!$F$8:$G$9, 2, false)</f>
        <v>65</v>
      </c>
      <c r="O293" s="6">
        <f>VLOOKUP($F293,'02 train 채점'!$F$18:$G$23, 2, true)</f>
        <v>40</v>
      </c>
      <c r="P293" s="6">
        <f>VLOOKUP($M293, '02 train 채점'!$F$26:$G$29, 2, true)</f>
        <v>70</v>
      </c>
      <c r="Q293" s="6">
        <f>N293*'02 train 채점'!$G$32+O293*'02 train 채점'!$G$34+P293*'02 train 채점'!$G$35</f>
        <v>58</v>
      </c>
      <c r="R293" s="6">
        <f>if($Q293&gt;'02 train 채점'!$G$37, 1, 0)</f>
        <v>1</v>
      </c>
    </row>
    <row r="294" ht="15.75" customHeight="1">
      <c r="A294" s="6">
        <v>293.0</v>
      </c>
      <c r="B294" s="6">
        <v>0.0</v>
      </c>
      <c r="C294" s="6">
        <v>2.0</v>
      </c>
      <c r="D294" s="6" t="s">
        <v>741</v>
      </c>
      <c r="E294" s="6" t="s">
        <v>21</v>
      </c>
      <c r="F294" s="6">
        <v>3.0</v>
      </c>
      <c r="G294" s="6">
        <v>0.0</v>
      </c>
      <c r="H294" s="6">
        <v>0.0</v>
      </c>
      <c r="I294" s="6" t="s">
        <v>742</v>
      </c>
      <c r="J294" s="6">
        <v>12.875</v>
      </c>
      <c r="K294" s="6" t="s">
        <v>743</v>
      </c>
      <c r="L294" s="6" t="s">
        <v>31</v>
      </c>
      <c r="M294" s="6">
        <f t="shared" si="1"/>
        <v>0</v>
      </c>
      <c r="N294" s="6">
        <f>VLOOKUP($E294,'02 train 채점'!$F$8:$G$9, 2, false)</f>
        <v>35</v>
      </c>
      <c r="O294" s="6">
        <f>VLOOKUP($F294,'02 train 채점'!$F$18:$G$23, 2, true)</f>
        <v>70</v>
      </c>
      <c r="P294" s="6">
        <f>VLOOKUP($M294, '02 train 채점'!$F$26:$G$29, 2, true)</f>
        <v>60</v>
      </c>
      <c r="Q294" s="6">
        <f>N294*'02 train 채점'!$G$32+O294*'02 train 채점'!$G$34+P294*'02 train 채점'!$G$35</f>
        <v>48</v>
      </c>
      <c r="R294" s="6">
        <f>if($Q294&gt;'02 train 채점'!$G$37, 1, 0)</f>
        <v>0</v>
      </c>
    </row>
    <row r="295" ht="15.75" customHeight="1">
      <c r="A295" s="6">
        <v>294.0</v>
      </c>
      <c r="B295" s="6">
        <v>0.0</v>
      </c>
      <c r="C295" s="6">
        <v>3.0</v>
      </c>
      <c r="D295" s="6" t="s">
        <v>745</v>
      </c>
      <c r="E295" s="6" t="s">
        <v>26</v>
      </c>
      <c r="F295" s="6">
        <v>2.0</v>
      </c>
      <c r="G295" s="6">
        <v>0.0</v>
      </c>
      <c r="H295" s="6">
        <v>0.0</v>
      </c>
      <c r="I295" s="6">
        <v>349236.0</v>
      </c>
      <c r="J295" s="6">
        <v>8.85</v>
      </c>
      <c r="K295" s="6"/>
      <c r="L295" s="6" t="s">
        <v>23</v>
      </c>
      <c r="M295" s="6">
        <f t="shared" si="1"/>
        <v>0</v>
      </c>
      <c r="N295" s="6">
        <f>VLOOKUP($E295,'02 train 채점'!$F$8:$G$9, 2, false)</f>
        <v>65</v>
      </c>
      <c r="O295" s="6">
        <f>VLOOKUP($F295,'02 train 채점'!$F$18:$G$23, 2, true)</f>
        <v>60</v>
      </c>
      <c r="P295" s="6">
        <f>VLOOKUP($M295, '02 train 채점'!$F$26:$G$29, 2, true)</f>
        <v>60</v>
      </c>
      <c r="Q295" s="6">
        <f>N295*'02 train 채점'!$G$32+O295*'02 train 채점'!$G$34+P295*'02 train 채점'!$G$35</f>
        <v>63</v>
      </c>
      <c r="R295" s="6">
        <f>if($Q295&gt;'02 train 채점'!$G$37, 1, 0)</f>
        <v>1</v>
      </c>
    </row>
    <row r="296" ht="15.75" customHeight="1">
      <c r="A296" s="6">
        <v>295.0</v>
      </c>
      <c r="B296" s="6">
        <v>0.0</v>
      </c>
      <c r="C296" s="6">
        <v>3.0</v>
      </c>
      <c r="D296" s="6" t="s">
        <v>748</v>
      </c>
      <c r="E296" s="6" t="s">
        <v>21</v>
      </c>
      <c r="F296" s="6">
        <v>2.0</v>
      </c>
      <c r="G296" s="6">
        <v>0.0</v>
      </c>
      <c r="H296" s="6">
        <v>0.0</v>
      </c>
      <c r="I296" s="6">
        <v>349233.0</v>
      </c>
      <c r="J296" s="6">
        <v>7.8958</v>
      </c>
      <c r="K296" s="6"/>
      <c r="L296" s="6" t="s">
        <v>23</v>
      </c>
      <c r="M296" s="6">
        <f t="shared" si="1"/>
        <v>0</v>
      </c>
      <c r="N296" s="6">
        <f>VLOOKUP($E296,'02 train 채점'!$F$8:$G$9, 2, false)</f>
        <v>35</v>
      </c>
      <c r="O296" s="6">
        <f>VLOOKUP($F296,'02 train 채점'!$F$18:$G$23, 2, true)</f>
        <v>60</v>
      </c>
      <c r="P296" s="6">
        <f>VLOOKUP($M296, '02 train 채점'!$F$26:$G$29, 2, true)</f>
        <v>60</v>
      </c>
      <c r="Q296" s="6">
        <f>N296*'02 train 채점'!$G$32+O296*'02 train 채점'!$G$34+P296*'02 train 채점'!$G$35</f>
        <v>45</v>
      </c>
      <c r="R296" s="6">
        <f>if($Q296&gt;'02 train 채점'!$G$37, 1, 0)</f>
        <v>0</v>
      </c>
    </row>
    <row r="297" ht="15.75" customHeight="1">
      <c r="A297" s="6">
        <v>296.0</v>
      </c>
      <c r="B297" s="6">
        <v>0.0</v>
      </c>
      <c r="C297" s="6">
        <v>1.0</v>
      </c>
      <c r="D297" s="6" t="s">
        <v>750</v>
      </c>
      <c r="E297" s="6" t="s">
        <v>21</v>
      </c>
      <c r="F297" s="6">
        <v>2.0</v>
      </c>
      <c r="G297" s="6">
        <v>0.0</v>
      </c>
      <c r="H297" s="6">
        <v>0.0</v>
      </c>
      <c r="I297" s="6" t="s">
        <v>751</v>
      </c>
      <c r="J297" s="6">
        <v>27.7208</v>
      </c>
      <c r="K297" s="6"/>
      <c r="L297" s="6" t="s">
        <v>31</v>
      </c>
      <c r="M297" s="6">
        <f t="shared" si="1"/>
        <v>0</v>
      </c>
      <c r="N297" s="6">
        <f>VLOOKUP($E297,'02 train 채점'!$F$8:$G$9, 2, false)</f>
        <v>35</v>
      </c>
      <c r="O297" s="6">
        <f>VLOOKUP($F297,'02 train 채점'!$F$18:$G$23, 2, true)</f>
        <v>60</v>
      </c>
      <c r="P297" s="6">
        <f>VLOOKUP($M297, '02 train 채점'!$F$26:$G$29, 2, true)</f>
        <v>60</v>
      </c>
      <c r="Q297" s="6">
        <f>N297*'02 train 채점'!$G$32+O297*'02 train 채점'!$G$34+P297*'02 train 채점'!$G$35</f>
        <v>45</v>
      </c>
      <c r="R297" s="6">
        <f>if($Q297&gt;'02 train 채점'!$G$37, 1, 0)</f>
        <v>0</v>
      </c>
    </row>
    <row r="298" ht="15.75" customHeight="1">
      <c r="A298" s="6">
        <v>297.0</v>
      </c>
      <c r="B298" s="6">
        <v>0.0</v>
      </c>
      <c r="C298" s="6">
        <v>3.0</v>
      </c>
      <c r="D298" s="6" t="s">
        <v>754</v>
      </c>
      <c r="E298" s="6" t="s">
        <v>21</v>
      </c>
      <c r="F298" s="6">
        <v>2.0</v>
      </c>
      <c r="G298" s="6">
        <v>0.0</v>
      </c>
      <c r="H298" s="6">
        <v>0.0</v>
      </c>
      <c r="I298" s="6">
        <v>2693.0</v>
      </c>
      <c r="J298" s="6">
        <v>7.2292</v>
      </c>
      <c r="K298" s="6"/>
      <c r="L298" s="6" t="s">
        <v>31</v>
      </c>
      <c r="M298" s="6">
        <f t="shared" si="1"/>
        <v>0</v>
      </c>
      <c r="N298" s="6">
        <f>VLOOKUP($E298,'02 train 채점'!$F$8:$G$9, 2, false)</f>
        <v>35</v>
      </c>
      <c r="O298" s="6">
        <f>VLOOKUP($F298,'02 train 채점'!$F$18:$G$23, 2, true)</f>
        <v>60</v>
      </c>
      <c r="P298" s="6">
        <f>VLOOKUP($M298, '02 train 채점'!$F$26:$G$29, 2, true)</f>
        <v>60</v>
      </c>
      <c r="Q298" s="6">
        <f>N298*'02 train 채점'!$G$32+O298*'02 train 채점'!$G$34+P298*'02 train 채점'!$G$35</f>
        <v>45</v>
      </c>
      <c r="R298" s="6">
        <f>if($Q298&gt;'02 train 채점'!$G$37, 1, 0)</f>
        <v>0</v>
      </c>
    </row>
    <row r="299" ht="15.75" customHeight="1">
      <c r="A299" s="6">
        <v>298.0</v>
      </c>
      <c r="B299" s="6">
        <v>0.0</v>
      </c>
      <c r="C299" s="6">
        <v>1.0</v>
      </c>
      <c r="D299" s="6" t="s">
        <v>756</v>
      </c>
      <c r="E299" s="6" t="s">
        <v>26</v>
      </c>
      <c r="F299" s="6">
        <v>0.0</v>
      </c>
      <c r="G299" s="6">
        <v>1.0</v>
      </c>
      <c r="H299" s="6">
        <v>2.0</v>
      </c>
      <c r="I299" s="6">
        <v>113781.0</v>
      </c>
      <c r="J299" s="6">
        <v>151.55</v>
      </c>
      <c r="K299" s="6" t="s">
        <v>757</v>
      </c>
      <c r="L299" s="6" t="s">
        <v>23</v>
      </c>
      <c r="M299" s="6">
        <f t="shared" si="1"/>
        <v>3</v>
      </c>
      <c r="N299" s="6">
        <f>VLOOKUP($E299,'02 train 채점'!$F$8:$G$9, 2, false)</f>
        <v>65</v>
      </c>
      <c r="O299" s="6">
        <f>VLOOKUP($F299,'02 train 채점'!$F$18:$G$23, 2, true)</f>
        <v>80</v>
      </c>
      <c r="P299" s="6">
        <f>VLOOKUP($M299, '02 train 채점'!$F$26:$G$29, 2, true)</f>
        <v>20</v>
      </c>
      <c r="Q299" s="6">
        <f>N299*'02 train 채점'!$G$32+O299*'02 train 채점'!$G$34+P299*'02 train 채점'!$G$35</f>
        <v>65</v>
      </c>
      <c r="R299" s="6">
        <f>if($Q299&gt;'02 train 채점'!$G$37, 1, 0)</f>
        <v>1</v>
      </c>
    </row>
    <row r="300" ht="15.75" customHeight="1">
      <c r="A300" s="6">
        <v>299.0</v>
      </c>
      <c r="B300" s="6">
        <v>1.0</v>
      </c>
      <c r="C300" s="6">
        <v>1.0</v>
      </c>
      <c r="D300" s="6" t="s">
        <v>760</v>
      </c>
      <c r="E300" s="6" t="s">
        <v>21</v>
      </c>
      <c r="F300" s="6">
        <v>2.0</v>
      </c>
      <c r="G300" s="6">
        <v>0.0</v>
      </c>
      <c r="H300" s="6">
        <v>0.0</v>
      </c>
      <c r="I300" s="6">
        <v>19988.0</v>
      </c>
      <c r="J300" s="6">
        <v>30.5</v>
      </c>
      <c r="K300" s="6" t="s">
        <v>761</v>
      </c>
      <c r="L300" s="6" t="s">
        <v>23</v>
      </c>
      <c r="M300" s="6">
        <f t="shared" si="1"/>
        <v>0</v>
      </c>
      <c r="N300" s="6">
        <f>VLOOKUP($E300,'02 train 채점'!$F$8:$G$9, 2, false)</f>
        <v>35</v>
      </c>
      <c r="O300" s="6">
        <f>VLOOKUP($F300,'02 train 채점'!$F$18:$G$23, 2, true)</f>
        <v>60</v>
      </c>
      <c r="P300" s="6">
        <f>VLOOKUP($M300, '02 train 채점'!$F$26:$G$29, 2, true)</f>
        <v>60</v>
      </c>
      <c r="Q300" s="6">
        <f>N300*'02 train 채점'!$G$32+O300*'02 train 채점'!$G$34+P300*'02 train 채점'!$G$35</f>
        <v>45</v>
      </c>
      <c r="R300" s="6">
        <f>if($Q300&gt;'02 train 채점'!$G$37, 1, 0)</f>
        <v>0</v>
      </c>
    </row>
    <row r="301" ht="15.75" customHeight="1">
      <c r="A301" s="6">
        <v>300.0</v>
      </c>
      <c r="B301" s="6">
        <v>1.0</v>
      </c>
      <c r="C301" s="6">
        <v>1.0</v>
      </c>
      <c r="D301" s="6" t="s">
        <v>763</v>
      </c>
      <c r="E301" s="6" t="s">
        <v>26</v>
      </c>
      <c r="F301" s="6">
        <v>5.0</v>
      </c>
      <c r="G301" s="6">
        <v>0.0</v>
      </c>
      <c r="H301" s="6">
        <v>1.0</v>
      </c>
      <c r="I301" s="6" t="s">
        <v>305</v>
      </c>
      <c r="J301" s="6">
        <v>247.5208</v>
      </c>
      <c r="K301" s="6" t="s">
        <v>306</v>
      </c>
      <c r="L301" s="6" t="s">
        <v>31</v>
      </c>
      <c r="M301" s="6">
        <f t="shared" si="1"/>
        <v>1</v>
      </c>
      <c r="N301" s="6">
        <f>VLOOKUP($E301,'02 train 채점'!$F$8:$G$9, 2, false)</f>
        <v>65</v>
      </c>
      <c r="O301" s="6">
        <f>VLOOKUP($F301,'02 train 채점'!$F$18:$G$23, 2, true)</f>
        <v>40</v>
      </c>
      <c r="P301" s="6">
        <f>VLOOKUP($M301, '02 train 채점'!$F$26:$G$29, 2, true)</f>
        <v>70</v>
      </c>
      <c r="Q301" s="6">
        <f>N301*'02 train 채점'!$G$32+O301*'02 train 채점'!$G$34+P301*'02 train 채점'!$G$35</f>
        <v>58</v>
      </c>
      <c r="R301" s="6">
        <f>if($Q301&gt;'02 train 채점'!$G$37, 1, 0)</f>
        <v>1</v>
      </c>
    </row>
    <row r="302" ht="15.75" customHeight="1">
      <c r="A302" s="6">
        <v>301.0</v>
      </c>
      <c r="B302" s="6">
        <v>1.0</v>
      </c>
      <c r="C302" s="6">
        <v>3.0</v>
      </c>
      <c r="D302" s="6" t="s">
        <v>764</v>
      </c>
      <c r="E302" s="6" t="s">
        <v>26</v>
      </c>
      <c r="F302" s="6">
        <v>2.0</v>
      </c>
      <c r="G302" s="6">
        <v>0.0</v>
      </c>
      <c r="H302" s="6">
        <v>0.0</v>
      </c>
      <c r="I302" s="6">
        <v>9234.0</v>
      </c>
      <c r="J302" s="6">
        <v>7.75</v>
      </c>
      <c r="K302" s="6"/>
      <c r="L302" s="6" t="s">
        <v>27</v>
      </c>
      <c r="M302" s="6">
        <f t="shared" si="1"/>
        <v>0</v>
      </c>
      <c r="N302" s="6">
        <f>VLOOKUP($E302,'02 train 채점'!$F$8:$G$9, 2, false)</f>
        <v>65</v>
      </c>
      <c r="O302" s="6">
        <f>VLOOKUP($F302,'02 train 채점'!$F$18:$G$23, 2, true)</f>
        <v>60</v>
      </c>
      <c r="P302" s="6">
        <f>VLOOKUP($M302, '02 train 채점'!$F$26:$G$29, 2, true)</f>
        <v>60</v>
      </c>
      <c r="Q302" s="6">
        <f>N302*'02 train 채점'!$G$32+O302*'02 train 채점'!$G$34+P302*'02 train 채점'!$G$35</f>
        <v>63</v>
      </c>
      <c r="R302" s="6">
        <f>if($Q302&gt;'02 train 채점'!$G$37, 1, 0)</f>
        <v>1</v>
      </c>
    </row>
    <row r="303" ht="15.75" customHeight="1">
      <c r="A303" s="6">
        <v>302.0</v>
      </c>
      <c r="B303" s="6">
        <v>1.0</v>
      </c>
      <c r="C303" s="6">
        <v>3.0</v>
      </c>
      <c r="D303" s="6" t="s">
        <v>767</v>
      </c>
      <c r="E303" s="6" t="s">
        <v>21</v>
      </c>
      <c r="F303" s="6">
        <v>2.0</v>
      </c>
      <c r="G303" s="6">
        <v>2.0</v>
      </c>
      <c r="H303" s="6">
        <v>0.0</v>
      </c>
      <c r="I303" s="6">
        <v>367226.0</v>
      </c>
      <c r="J303" s="6">
        <v>23.25</v>
      </c>
      <c r="K303" s="6"/>
      <c r="L303" s="6" t="s">
        <v>27</v>
      </c>
      <c r="M303" s="6">
        <f t="shared" si="1"/>
        <v>2</v>
      </c>
      <c r="N303" s="6">
        <f>VLOOKUP($E303,'02 train 채점'!$F$8:$G$9, 2, false)</f>
        <v>35</v>
      </c>
      <c r="O303" s="6">
        <f>VLOOKUP($F303,'02 train 채점'!$F$18:$G$23, 2, true)</f>
        <v>60</v>
      </c>
      <c r="P303" s="6">
        <f>VLOOKUP($M303, '02 train 채점'!$F$26:$G$29, 2, true)</f>
        <v>50</v>
      </c>
      <c r="Q303" s="6">
        <f>N303*'02 train 채점'!$G$32+O303*'02 train 채점'!$G$34+P303*'02 train 채점'!$G$35</f>
        <v>44</v>
      </c>
      <c r="R303" s="6">
        <f>if($Q303&gt;'02 train 채점'!$G$37, 1, 0)</f>
        <v>0</v>
      </c>
    </row>
    <row r="304" ht="15.75" customHeight="1">
      <c r="A304" s="6">
        <v>303.0</v>
      </c>
      <c r="B304" s="6">
        <v>0.0</v>
      </c>
      <c r="C304" s="6">
        <v>3.0</v>
      </c>
      <c r="D304" s="6" t="s">
        <v>770</v>
      </c>
      <c r="E304" s="6" t="s">
        <v>21</v>
      </c>
      <c r="F304" s="6">
        <v>1.0</v>
      </c>
      <c r="G304" s="6">
        <v>0.0</v>
      </c>
      <c r="H304" s="6">
        <v>0.0</v>
      </c>
      <c r="I304" s="6" t="s">
        <v>460</v>
      </c>
      <c r="J304" s="6">
        <v>0.0</v>
      </c>
      <c r="K304" s="6"/>
      <c r="L304" s="6" t="s">
        <v>23</v>
      </c>
      <c r="M304" s="6">
        <f t="shared" si="1"/>
        <v>0</v>
      </c>
      <c r="N304" s="6">
        <f>VLOOKUP($E304,'02 train 채점'!$F$8:$G$9, 2, false)</f>
        <v>35</v>
      </c>
      <c r="O304" s="6">
        <f>VLOOKUP($F304,'02 train 채점'!$F$18:$G$23, 2, true)</f>
        <v>40</v>
      </c>
      <c r="P304" s="6">
        <f>VLOOKUP($M304, '02 train 채점'!$F$26:$G$29, 2, true)</f>
        <v>60</v>
      </c>
      <c r="Q304" s="6">
        <f>N304*'02 train 채점'!$G$32+O304*'02 train 채점'!$G$34+P304*'02 train 채점'!$G$35</f>
        <v>39</v>
      </c>
      <c r="R304" s="6">
        <f>if($Q304&gt;'02 train 채점'!$G$37, 1, 0)</f>
        <v>0</v>
      </c>
    </row>
    <row r="305" ht="15.75" customHeight="1">
      <c r="A305" s="6">
        <v>304.0</v>
      </c>
      <c r="B305" s="6">
        <v>1.0</v>
      </c>
      <c r="C305" s="6">
        <v>2.0</v>
      </c>
      <c r="D305" s="6" t="s">
        <v>771</v>
      </c>
      <c r="E305" s="6" t="s">
        <v>26</v>
      </c>
      <c r="F305" s="6">
        <v>2.0</v>
      </c>
      <c r="G305" s="6">
        <v>0.0</v>
      </c>
      <c r="H305" s="6">
        <v>0.0</v>
      </c>
      <c r="I305" s="6">
        <v>226593.0</v>
      </c>
      <c r="J305" s="6">
        <v>12.35</v>
      </c>
      <c r="K305" s="6" t="s">
        <v>316</v>
      </c>
      <c r="L305" s="6" t="s">
        <v>27</v>
      </c>
      <c r="M305" s="6">
        <f t="shared" si="1"/>
        <v>0</v>
      </c>
      <c r="N305" s="6">
        <f>VLOOKUP($E305,'02 train 채점'!$F$8:$G$9, 2, false)</f>
        <v>65</v>
      </c>
      <c r="O305" s="6">
        <f>VLOOKUP($F305,'02 train 채점'!$F$18:$G$23, 2, true)</f>
        <v>60</v>
      </c>
      <c r="P305" s="6">
        <f>VLOOKUP($M305, '02 train 채점'!$F$26:$G$29, 2, true)</f>
        <v>60</v>
      </c>
      <c r="Q305" s="6">
        <f>N305*'02 train 채점'!$G$32+O305*'02 train 채점'!$G$34+P305*'02 train 채점'!$G$35</f>
        <v>63</v>
      </c>
      <c r="R305" s="6">
        <f>if($Q305&gt;'02 train 채점'!$G$37, 1, 0)</f>
        <v>1</v>
      </c>
    </row>
    <row r="306" ht="15.75" customHeight="1">
      <c r="A306" s="6">
        <v>305.0</v>
      </c>
      <c r="B306" s="6">
        <v>0.0</v>
      </c>
      <c r="C306" s="6">
        <v>3.0</v>
      </c>
      <c r="D306" s="6" t="s">
        <v>773</v>
      </c>
      <c r="E306" s="6" t="s">
        <v>21</v>
      </c>
      <c r="F306" s="6">
        <v>2.0</v>
      </c>
      <c r="G306" s="6">
        <v>0.0</v>
      </c>
      <c r="H306" s="6">
        <v>0.0</v>
      </c>
      <c r="I306" s="6" t="s">
        <v>774</v>
      </c>
      <c r="J306" s="6">
        <v>8.05</v>
      </c>
      <c r="K306" s="6"/>
      <c r="L306" s="6" t="s">
        <v>23</v>
      </c>
      <c r="M306" s="6">
        <f t="shared" si="1"/>
        <v>0</v>
      </c>
      <c r="N306" s="6">
        <f>VLOOKUP($E306,'02 train 채점'!$F$8:$G$9, 2, false)</f>
        <v>35</v>
      </c>
      <c r="O306" s="6">
        <f>VLOOKUP($F306,'02 train 채점'!$F$18:$G$23, 2, true)</f>
        <v>60</v>
      </c>
      <c r="P306" s="6">
        <f>VLOOKUP($M306, '02 train 채점'!$F$26:$G$29, 2, true)</f>
        <v>60</v>
      </c>
      <c r="Q306" s="6">
        <f>N306*'02 train 채점'!$G$32+O306*'02 train 채점'!$G$34+P306*'02 train 채점'!$G$35</f>
        <v>45</v>
      </c>
      <c r="R306" s="6">
        <f>if($Q306&gt;'02 train 채점'!$G$37, 1, 0)</f>
        <v>0</v>
      </c>
    </row>
    <row r="307" ht="15.75" customHeight="1">
      <c r="A307" s="6">
        <v>306.0</v>
      </c>
      <c r="B307" s="6">
        <v>1.0</v>
      </c>
      <c r="C307" s="6">
        <v>1.0</v>
      </c>
      <c r="D307" s="6" t="s">
        <v>776</v>
      </c>
      <c r="E307" s="6" t="s">
        <v>21</v>
      </c>
      <c r="F307" s="6">
        <v>0.0</v>
      </c>
      <c r="G307" s="6">
        <v>1.0</v>
      </c>
      <c r="H307" s="6">
        <v>2.0</v>
      </c>
      <c r="I307" s="6">
        <v>113781.0</v>
      </c>
      <c r="J307" s="6">
        <v>151.55</v>
      </c>
      <c r="K307" s="6" t="s">
        <v>757</v>
      </c>
      <c r="L307" s="6" t="s">
        <v>23</v>
      </c>
      <c r="M307" s="6">
        <f t="shared" si="1"/>
        <v>3</v>
      </c>
      <c r="N307" s="6">
        <f>VLOOKUP($E307,'02 train 채점'!$F$8:$G$9, 2, false)</f>
        <v>35</v>
      </c>
      <c r="O307" s="6">
        <f>VLOOKUP($F307,'02 train 채점'!$F$18:$G$23, 2, true)</f>
        <v>80</v>
      </c>
      <c r="P307" s="6">
        <f>VLOOKUP($M307, '02 train 채점'!$F$26:$G$29, 2, true)</f>
        <v>20</v>
      </c>
      <c r="Q307" s="6">
        <f>N307*'02 train 채점'!$G$32+O307*'02 train 채점'!$G$34+P307*'02 train 채점'!$G$35</f>
        <v>47</v>
      </c>
      <c r="R307" s="6">
        <f>if($Q307&gt;'02 train 채점'!$G$37, 1, 0)</f>
        <v>0</v>
      </c>
    </row>
    <row r="308" ht="15.75" customHeight="1">
      <c r="A308" s="6">
        <v>307.0</v>
      </c>
      <c r="B308" s="6">
        <v>1.0</v>
      </c>
      <c r="C308" s="6">
        <v>1.0</v>
      </c>
      <c r="D308" s="6" t="s">
        <v>777</v>
      </c>
      <c r="E308" s="6" t="s">
        <v>26</v>
      </c>
      <c r="F308" s="6">
        <v>2.0</v>
      </c>
      <c r="G308" s="6">
        <v>0.0</v>
      </c>
      <c r="H308" s="6">
        <v>0.0</v>
      </c>
      <c r="I308" s="6">
        <v>17421.0</v>
      </c>
      <c r="J308" s="6">
        <v>110.8833</v>
      </c>
      <c r="K308" s="6"/>
      <c r="L308" s="6" t="s">
        <v>31</v>
      </c>
      <c r="M308" s="6">
        <f t="shared" si="1"/>
        <v>0</v>
      </c>
      <c r="N308" s="6">
        <f>VLOOKUP($E308,'02 train 채점'!$F$8:$G$9, 2, false)</f>
        <v>65</v>
      </c>
      <c r="O308" s="6">
        <f>VLOOKUP($F308,'02 train 채점'!$F$18:$G$23, 2, true)</f>
        <v>60</v>
      </c>
      <c r="P308" s="6">
        <f>VLOOKUP($M308, '02 train 채점'!$F$26:$G$29, 2, true)</f>
        <v>60</v>
      </c>
      <c r="Q308" s="6">
        <f>N308*'02 train 채점'!$G$32+O308*'02 train 채점'!$G$34+P308*'02 train 채점'!$G$35</f>
        <v>63</v>
      </c>
      <c r="R308" s="6">
        <f>if($Q308&gt;'02 train 채점'!$G$37, 1, 0)</f>
        <v>1</v>
      </c>
    </row>
    <row r="309" ht="15.75" customHeight="1">
      <c r="A309" s="6">
        <v>308.0</v>
      </c>
      <c r="B309" s="6">
        <v>1.0</v>
      </c>
      <c r="C309" s="6">
        <v>1.0</v>
      </c>
      <c r="D309" s="6" t="s">
        <v>780</v>
      </c>
      <c r="E309" s="6" t="s">
        <v>26</v>
      </c>
      <c r="F309" s="6">
        <v>1.0</v>
      </c>
      <c r="G309" s="6">
        <v>1.0</v>
      </c>
      <c r="H309" s="6">
        <v>0.0</v>
      </c>
      <c r="I309" s="6" t="s">
        <v>781</v>
      </c>
      <c r="J309" s="6">
        <v>108.9</v>
      </c>
      <c r="K309" s="6" t="s">
        <v>782</v>
      </c>
      <c r="L309" s="6" t="s">
        <v>31</v>
      </c>
      <c r="M309" s="6">
        <f t="shared" si="1"/>
        <v>1</v>
      </c>
      <c r="N309" s="6">
        <f>VLOOKUP($E309,'02 train 채점'!$F$8:$G$9, 2, false)</f>
        <v>65</v>
      </c>
      <c r="O309" s="6">
        <f>VLOOKUP($F309,'02 train 채점'!$F$18:$G$23, 2, true)</f>
        <v>40</v>
      </c>
      <c r="P309" s="6">
        <f>VLOOKUP($M309, '02 train 채점'!$F$26:$G$29, 2, true)</f>
        <v>70</v>
      </c>
      <c r="Q309" s="6">
        <f>N309*'02 train 채점'!$G$32+O309*'02 train 채점'!$G$34+P309*'02 train 채점'!$G$35</f>
        <v>58</v>
      </c>
      <c r="R309" s="6">
        <f>if($Q309&gt;'02 train 채점'!$G$37, 1, 0)</f>
        <v>1</v>
      </c>
    </row>
    <row r="310" ht="15.75" customHeight="1">
      <c r="A310" s="6">
        <v>309.0</v>
      </c>
      <c r="B310" s="6">
        <v>0.0</v>
      </c>
      <c r="C310" s="6">
        <v>2.0</v>
      </c>
      <c r="D310" s="6" t="s">
        <v>785</v>
      </c>
      <c r="E310" s="6" t="s">
        <v>21</v>
      </c>
      <c r="F310" s="6">
        <v>3.0</v>
      </c>
      <c r="G310" s="6">
        <v>1.0</v>
      </c>
      <c r="H310" s="6">
        <v>0.0</v>
      </c>
      <c r="I310" s="6" t="s">
        <v>786</v>
      </c>
      <c r="J310" s="6">
        <v>24.0</v>
      </c>
      <c r="K310" s="6"/>
      <c r="L310" s="6" t="s">
        <v>31</v>
      </c>
      <c r="M310" s="6">
        <f t="shared" si="1"/>
        <v>1</v>
      </c>
      <c r="N310" s="6">
        <f>VLOOKUP($E310,'02 train 채점'!$F$8:$G$9, 2, false)</f>
        <v>35</v>
      </c>
      <c r="O310" s="6">
        <f>VLOOKUP($F310,'02 train 채점'!$F$18:$G$23, 2, true)</f>
        <v>70</v>
      </c>
      <c r="P310" s="6">
        <f>VLOOKUP($M310, '02 train 채점'!$F$26:$G$29, 2, true)</f>
        <v>70</v>
      </c>
      <c r="Q310" s="6">
        <f>N310*'02 train 채점'!$G$32+O310*'02 train 채점'!$G$34+P310*'02 train 채점'!$G$35</f>
        <v>49</v>
      </c>
      <c r="R310" s="6">
        <f>if($Q310&gt;'02 train 채점'!$G$37, 1, 0)</f>
        <v>0</v>
      </c>
    </row>
    <row r="311" ht="15.75" customHeight="1">
      <c r="A311" s="6">
        <v>310.0</v>
      </c>
      <c r="B311" s="6">
        <v>1.0</v>
      </c>
      <c r="C311" s="6">
        <v>1.0</v>
      </c>
      <c r="D311" s="6" t="s">
        <v>788</v>
      </c>
      <c r="E311" s="6" t="s">
        <v>26</v>
      </c>
      <c r="F311" s="6">
        <v>3.0</v>
      </c>
      <c r="G311" s="6">
        <v>0.0</v>
      </c>
      <c r="H311" s="6">
        <v>0.0</v>
      </c>
      <c r="I311" s="6" t="s">
        <v>789</v>
      </c>
      <c r="J311" s="6">
        <v>56.9292</v>
      </c>
      <c r="K311" s="6" t="s">
        <v>790</v>
      </c>
      <c r="L311" s="6" t="s">
        <v>31</v>
      </c>
      <c r="M311" s="6">
        <f t="shared" si="1"/>
        <v>0</v>
      </c>
      <c r="N311" s="6">
        <f>VLOOKUP($E311,'02 train 채점'!$F$8:$G$9, 2, false)</f>
        <v>65</v>
      </c>
      <c r="O311" s="6">
        <f>VLOOKUP($F311,'02 train 채점'!$F$18:$G$23, 2, true)</f>
        <v>70</v>
      </c>
      <c r="P311" s="6">
        <f>VLOOKUP($M311, '02 train 채점'!$F$26:$G$29, 2, true)</f>
        <v>60</v>
      </c>
      <c r="Q311" s="6">
        <f>N311*'02 train 채점'!$G$32+O311*'02 train 채점'!$G$34+P311*'02 train 채점'!$G$35</f>
        <v>66</v>
      </c>
      <c r="R311" s="6">
        <f>if($Q311&gt;'02 train 채점'!$G$37, 1, 0)</f>
        <v>1</v>
      </c>
    </row>
    <row r="312" ht="15.75" customHeight="1">
      <c r="A312" s="6">
        <v>311.0</v>
      </c>
      <c r="B312" s="6">
        <v>1.0</v>
      </c>
      <c r="C312" s="6">
        <v>1.0</v>
      </c>
      <c r="D312" s="6" t="s">
        <v>791</v>
      </c>
      <c r="E312" s="6" t="s">
        <v>26</v>
      </c>
      <c r="F312" s="6">
        <v>2.0</v>
      </c>
      <c r="G312" s="6">
        <v>0.0</v>
      </c>
      <c r="H312" s="6">
        <v>0.0</v>
      </c>
      <c r="I312" s="6">
        <v>11767.0</v>
      </c>
      <c r="J312" s="6">
        <v>83.1583</v>
      </c>
      <c r="K312" s="6" t="s">
        <v>792</v>
      </c>
      <c r="L312" s="6" t="s">
        <v>31</v>
      </c>
      <c r="M312" s="6">
        <f t="shared" si="1"/>
        <v>0</v>
      </c>
      <c r="N312" s="6">
        <f>VLOOKUP($E312,'02 train 채점'!$F$8:$G$9, 2, false)</f>
        <v>65</v>
      </c>
      <c r="O312" s="6">
        <f>VLOOKUP($F312,'02 train 채점'!$F$18:$G$23, 2, true)</f>
        <v>60</v>
      </c>
      <c r="P312" s="6">
        <f>VLOOKUP($M312, '02 train 채점'!$F$26:$G$29, 2, true)</f>
        <v>60</v>
      </c>
      <c r="Q312" s="6">
        <f>N312*'02 train 채점'!$G$32+O312*'02 train 채점'!$G$34+P312*'02 train 채점'!$G$35</f>
        <v>63</v>
      </c>
      <c r="R312" s="6">
        <f>if($Q312&gt;'02 train 채점'!$G$37, 1, 0)</f>
        <v>1</v>
      </c>
    </row>
    <row r="313" ht="15.75" customHeight="1">
      <c r="A313" s="6">
        <v>312.0</v>
      </c>
      <c r="B313" s="6">
        <v>1.0</v>
      </c>
      <c r="C313" s="6">
        <v>1.0</v>
      </c>
      <c r="D313" s="6" t="s">
        <v>794</v>
      </c>
      <c r="E313" s="6" t="s">
        <v>26</v>
      </c>
      <c r="F313" s="6">
        <v>1.0</v>
      </c>
      <c r="G313" s="6">
        <v>2.0</v>
      </c>
      <c r="H313" s="6">
        <v>2.0</v>
      </c>
      <c r="I313" s="6" t="s">
        <v>60</v>
      </c>
      <c r="J313" s="6">
        <v>262.375</v>
      </c>
      <c r="K313" s="6" t="s">
        <v>561</v>
      </c>
      <c r="L313" s="6" t="s">
        <v>31</v>
      </c>
      <c r="M313" s="6">
        <f t="shared" si="1"/>
        <v>4</v>
      </c>
      <c r="N313" s="6">
        <f>VLOOKUP($E313,'02 train 채점'!$F$8:$G$9, 2, false)</f>
        <v>65</v>
      </c>
      <c r="O313" s="6">
        <f>VLOOKUP($F313,'02 train 채점'!$F$18:$G$23, 2, true)</f>
        <v>40</v>
      </c>
      <c r="P313" s="6">
        <f>VLOOKUP($M313, '02 train 채점'!$F$26:$G$29, 2, true)</f>
        <v>20</v>
      </c>
      <c r="Q313" s="6">
        <f>N313*'02 train 채점'!$G$32+O313*'02 train 채점'!$G$34+P313*'02 train 채점'!$G$35</f>
        <v>53</v>
      </c>
      <c r="R313" s="6">
        <f>if($Q313&gt;'02 train 채점'!$G$37, 1, 0)</f>
        <v>1</v>
      </c>
    </row>
    <row r="314" ht="15.75" customHeight="1">
      <c r="A314" s="6">
        <v>313.0</v>
      </c>
      <c r="B314" s="6">
        <v>0.0</v>
      </c>
      <c r="C314" s="6">
        <v>2.0</v>
      </c>
      <c r="D314" s="6" t="s">
        <v>796</v>
      </c>
      <c r="E314" s="6" t="s">
        <v>26</v>
      </c>
      <c r="F314" s="6">
        <v>2.0</v>
      </c>
      <c r="G314" s="6">
        <v>1.0</v>
      </c>
      <c r="H314" s="6">
        <v>1.0</v>
      </c>
      <c r="I314" s="6">
        <v>250651.0</v>
      </c>
      <c r="J314" s="6">
        <v>26.0</v>
      </c>
      <c r="K314" s="6"/>
      <c r="L314" s="6" t="s">
        <v>23</v>
      </c>
      <c r="M314" s="6">
        <f t="shared" si="1"/>
        <v>2</v>
      </c>
      <c r="N314" s="6">
        <f>VLOOKUP($E314,'02 train 채점'!$F$8:$G$9, 2, false)</f>
        <v>65</v>
      </c>
      <c r="O314" s="6">
        <f>VLOOKUP($F314,'02 train 채점'!$F$18:$G$23, 2, true)</f>
        <v>60</v>
      </c>
      <c r="P314" s="6">
        <f>VLOOKUP($M314, '02 train 채점'!$F$26:$G$29, 2, true)</f>
        <v>50</v>
      </c>
      <c r="Q314" s="6">
        <f>N314*'02 train 채점'!$G$32+O314*'02 train 채점'!$G$34+P314*'02 train 채점'!$G$35</f>
        <v>62</v>
      </c>
      <c r="R314" s="6">
        <f>if($Q314&gt;'02 train 채점'!$G$37, 1, 0)</f>
        <v>1</v>
      </c>
    </row>
    <row r="315" ht="15.75" customHeight="1">
      <c r="A315" s="6">
        <v>314.0</v>
      </c>
      <c r="B315" s="6">
        <v>0.0</v>
      </c>
      <c r="C315" s="6">
        <v>3.0</v>
      </c>
      <c r="D315" s="6" t="s">
        <v>798</v>
      </c>
      <c r="E315" s="6" t="s">
        <v>21</v>
      </c>
      <c r="F315" s="6">
        <v>2.0</v>
      </c>
      <c r="G315" s="6">
        <v>0.0</v>
      </c>
      <c r="H315" s="6">
        <v>0.0</v>
      </c>
      <c r="I315" s="6">
        <v>349243.0</v>
      </c>
      <c r="J315" s="6">
        <v>7.8958</v>
      </c>
      <c r="K315" s="6"/>
      <c r="L315" s="6" t="s">
        <v>23</v>
      </c>
      <c r="M315" s="6">
        <f t="shared" si="1"/>
        <v>0</v>
      </c>
      <c r="N315" s="6">
        <f>VLOOKUP($E315,'02 train 채점'!$F$8:$G$9, 2, false)</f>
        <v>35</v>
      </c>
      <c r="O315" s="6">
        <f>VLOOKUP($F315,'02 train 채점'!$F$18:$G$23, 2, true)</f>
        <v>60</v>
      </c>
      <c r="P315" s="6">
        <f>VLOOKUP($M315, '02 train 채점'!$F$26:$G$29, 2, true)</f>
        <v>60</v>
      </c>
      <c r="Q315" s="6">
        <f>N315*'02 train 채점'!$G$32+O315*'02 train 채점'!$G$34+P315*'02 train 채점'!$G$35</f>
        <v>45</v>
      </c>
      <c r="R315" s="6">
        <f>if($Q315&gt;'02 train 채점'!$G$37, 1, 0)</f>
        <v>0</v>
      </c>
    </row>
    <row r="316" ht="15.75" customHeight="1">
      <c r="A316" s="6">
        <v>315.0</v>
      </c>
      <c r="B316" s="6">
        <v>0.0</v>
      </c>
      <c r="C316" s="6">
        <v>2.0</v>
      </c>
      <c r="D316" s="6" t="s">
        <v>799</v>
      </c>
      <c r="E316" s="6" t="s">
        <v>21</v>
      </c>
      <c r="F316" s="6">
        <v>4.0</v>
      </c>
      <c r="G316" s="6">
        <v>1.0</v>
      </c>
      <c r="H316" s="6">
        <v>1.0</v>
      </c>
      <c r="I316" s="6" t="s">
        <v>801</v>
      </c>
      <c r="J316" s="6">
        <v>26.25</v>
      </c>
      <c r="K316" s="6"/>
      <c r="L316" s="6" t="s">
        <v>23</v>
      </c>
      <c r="M316" s="6">
        <f t="shared" si="1"/>
        <v>2</v>
      </c>
      <c r="N316" s="6">
        <f>VLOOKUP($E316,'02 train 채점'!$F$8:$G$9, 2, false)</f>
        <v>35</v>
      </c>
      <c r="O316" s="6">
        <f>VLOOKUP($F316,'02 train 채점'!$F$18:$G$23, 2, true)</f>
        <v>40</v>
      </c>
      <c r="P316" s="6">
        <f>VLOOKUP($M316, '02 train 채점'!$F$26:$G$29, 2, true)</f>
        <v>50</v>
      </c>
      <c r="Q316" s="6">
        <f>N316*'02 train 채점'!$G$32+O316*'02 train 채점'!$G$34+P316*'02 train 채점'!$G$35</f>
        <v>38</v>
      </c>
      <c r="R316" s="6">
        <f>if($Q316&gt;'02 train 채점'!$G$37, 1, 0)</f>
        <v>0</v>
      </c>
    </row>
    <row r="317" ht="15.75" customHeight="1">
      <c r="A317" s="6">
        <v>316.0</v>
      </c>
      <c r="B317" s="6">
        <v>1.0</v>
      </c>
      <c r="C317" s="6">
        <v>3.0</v>
      </c>
      <c r="D317" s="6" t="s">
        <v>803</v>
      </c>
      <c r="E317" s="6" t="s">
        <v>26</v>
      </c>
      <c r="F317" s="6">
        <v>2.0</v>
      </c>
      <c r="G317" s="6">
        <v>0.0</v>
      </c>
      <c r="H317" s="6">
        <v>0.0</v>
      </c>
      <c r="I317" s="6">
        <v>347470.0</v>
      </c>
      <c r="J317" s="6">
        <v>7.8542</v>
      </c>
      <c r="K317" s="6"/>
      <c r="L317" s="6" t="s">
        <v>23</v>
      </c>
      <c r="M317" s="6">
        <f t="shared" si="1"/>
        <v>0</v>
      </c>
      <c r="N317" s="6">
        <f>VLOOKUP($E317,'02 train 채점'!$F$8:$G$9, 2, false)</f>
        <v>65</v>
      </c>
      <c r="O317" s="6">
        <f>VLOOKUP($F317,'02 train 채점'!$F$18:$G$23, 2, true)</f>
        <v>60</v>
      </c>
      <c r="P317" s="6">
        <f>VLOOKUP($M317, '02 train 채점'!$F$26:$G$29, 2, true)</f>
        <v>60</v>
      </c>
      <c r="Q317" s="6">
        <f>N317*'02 train 채점'!$G$32+O317*'02 train 채점'!$G$34+P317*'02 train 채점'!$G$35</f>
        <v>63</v>
      </c>
      <c r="R317" s="6">
        <f>if($Q317&gt;'02 train 채점'!$G$37, 1, 0)</f>
        <v>1</v>
      </c>
    </row>
    <row r="318" ht="15.75" customHeight="1">
      <c r="A318" s="6">
        <v>317.0</v>
      </c>
      <c r="B318" s="6">
        <v>1.0</v>
      </c>
      <c r="C318" s="6">
        <v>2.0</v>
      </c>
      <c r="D318" s="6" t="s">
        <v>805</v>
      </c>
      <c r="E318" s="6" t="s">
        <v>26</v>
      </c>
      <c r="F318" s="6">
        <v>2.0</v>
      </c>
      <c r="G318" s="6">
        <v>1.0</v>
      </c>
      <c r="H318" s="6">
        <v>0.0</v>
      </c>
      <c r="I318" s="6">
        <v>244367.0</v>
      </c>
      <c r="J318" s="6">
        <v>26.0</v>
      </c>
      <c r="K318" s="6"/>
      <c r="L318" s="6" t="s">
        <v>23</v>
      </c>
      <c r="M318" s="6">
        <f t="shared" si="1"/>
        <v>1</v>
      </c>
      <c r="N318" s="6">
        <f>VLOOKUP($E318,'02 train 채점'!$F$8:$G$9, 2, false)</f>
        <v>65</v>
      </c>
      <c r="O318" s="6">
        <f>VLOOKUP($F318,'02 train 채점'!$F$18:$G$23, 2, true)</f>
        <v>60</v>
      </c>
      <c r="P318" s="6">
        <f>VLOOKUP($M318, '02 train 채점'!$F$26:$G$29, 2, true)</f>
        <v>70</v>
      </c>
      <c r="Q318" s="6">
        <f>N318*'02 train 채점'!$G$32+O318*'02 train 채점'!$G$34+P318*'02 train 채점'!$G$35</f>
        <v>64</v>
      </c>
      <c r="R318" s="6">
        <f>if($Q318&gt;'02 train 채점'!$G$37, 1, 0)</f>
        <v>1</v>
      </c>
    </row>
    <row r="319" ht="15.75" customHeight="1">
      <c r="A319" s="6">
        <v>318.0</v>
      </c>
      <c r="B319" s="6">
        <v>0.0</v>
      </c>
      <c r="C319" s="6">
        <v>2.0</v>
      </c>
      <c r="D319" s="6" t="s">
        <v>806</v>
      </c>
      <c r="E319" s="6" t="s">
        <v>21</v>
      </c>
      <c r="F319" s="6">
        <v>5.0</v>
      </c>
      <c r="G319" s="6">
        <v>0.0</v>
      </c>
      <c r="H319" s="6">
        <v>0.0</v>
      </c>
      <c r="I319" s="6">
        <v>29011.0</v>
      </c>
      <c r="J319" s="6">
        <v>14.0</v>
      </c>
      <c r="K319" s="6"/>
      <c r="L319" s="6" t="s">
        <v>23</v>
      </c>
      <c r="M319" s="6">
        <f t="shared" si="1"/>
        <v>0</v>
      </c>
      <c r="N319" s="6">
        <f>VLOOKUP($E319,'02 train 채점'!$F$8:$G$9, 2, false)</f>
        <v>35</v>
      </c>
      <c r="O319" s="6">
        <f>VLOOKUP($F319,'02 train 채점'!$F$18:$G$23, 2, true)</f>
        <v>40</v>
      </c>
      <c r="P319" s="6">
        <f>VLOOKUP($M319, '02 train 채점'!$F$26:$G$29, 2, true)</f>
        <v>60</v>
      </c>
      <c r="Q319" s="6">
        <f>N319*'02 train 채점'!$G$32+O319*'02 train 채점'!$G$34+P319*'02 train 채점'!$G$35</f>
        <v>39</v>
      </c>
      <c r="R319" s="6">
        <f>if($Q319&gt;'02 train 채점'!$G$37, 1, 0)</f>
        <v>0</v>
      </c>
    </row>
    <row r="320" ht="15.75" customHeight="1">
      <c r="A320" s="6">
        <v>319.0</v>
      </c>
      <c r="B320" s="6">
        <v>1.0</v>
      </c>
      <c r="C320" s="6">
        <v>1.0</v>
      </c>
      <c r="D320" s="6" t="s">
        <v>808</v>
      </c>
      <c r="E320" s="6" t="s">
        <v>26</v>
      </c>
      <c r="F320" s="6">
        <v>3.0</v>
      </c>
      <c r="G320" s="6">
        <v>0.0</v>
      </c>
      <c r="H320" s="6">
        <v>2.0</v>
      </c>
      <c r="I320" s="6">
        <v>36928.0</v>
      </c>
      <c r="J320" s="6">
        <v>164.8667</v>
      </c>
      <c r="K320" s="6" t="s">
        <v>275</v>
      </c>
      <c r="L320" s="6" t="s">
        <v>23</v>
      </c>
      <c r="M320" s="6">
        <f t="shared" si="1"/>
        <v>2</v>
      </c>
      <c r="N320" s="6">
        <f>VLOOKUP($E320,'02 train 채점'!$F$8:$G$9, 2, false)</f>
        <v>65</v>
      </c>
      <c r="O320" s="6">
        <f>VLOOKUP($F320,'02 train 채점'!$F$18:$G$23, 2, true)</f>
        <v>70</v>
      </c>
      <c r="P320" s="6">
        <f>VLOOKUP($M320, '02 train 채점'!$F$26:$G$29, 2, true)</f>
        <v>50</v>
      </c>
      <c r="Q320" s="6">
        <f>N320*'02 train 채점'!$G$32+O320*'02 train 채점'!$G$34+P320*'02 train 채점'!$G$35</f>
        <v>65</v>
      </c>
      <c r="R320" s="6">
        <f>if($Q320&gt;'02 train 채점'!$G$37, 1, 0)</f>
        <v>1</v>
      </c>
    </row>
    <row r="321" ht="15.75" customHeight="1">
      <c r="A321" s="6">
        <v>320.0</v>
      </c>
      <c r="B321" s="6">
        <v>1.0</v>
      </c>
      <c r="C321" s="6">
        <v>1.0</v>
      </c>
      <c r="D321" s="6" t="s">
        <v>811</v>
      </c>
      <c r="E321" s="6" t="s">
        <v>26</v>
      </c>
      <c r="F321" s="6">
        <v>4.0</v>
      </c>
      <c r="G321" s="6">
        <v>1.0</v>
      </c>
      <c r="H321" s="6">
        <v>1.0</v>
      </c>
      <c r="I321" s="6">
        <v>16966.0</v>
      </c>
      <c r="J321" s="6">
        <v>134.5</v>
      </c>
      <c r="K321" s="6" t="s">
        <v>753</v>
      </c>
      <c r="L321" s="6" t="s">
        <v>31</v>
      </c>
      <c r="M321" s="6">
        <f t="shared" si="1"/>
        <v>2</v>
      </c>
      <c r="N321" s="6">
        <f>VLOOKUP($E321,'02 train 채점'!$F$8:$G$9, 2, false)</f>
        <v>65</v>
      </c>
      <c r="O321" s="6">
        <f>VLOOKUP($F321,'02 train 채점'!$F$18:$G$23, 2, true)</f>
        <v>40</v>
      </c>
      <c r="P321" s="6">
        <f>VLOOKUP($M321, '02 train 채점'!$F$26:$G$29, 2, true)</f>
        <v>50</v>
      </c>
      <c r="Q321" s="6">
        <f>N321*'02 train 채점'!$G$32+O321*'02 train 채점'!$G$34+P321*'02 train 채점'!$G$35</f>
        <v>56</v>
      </c>
      <c r="R321" s="6">
        <f>if($Q321&gt;'02 train 채점'!$G$37, 1, 0)</f>
        <v>1</v>
      </c>
    </row>
    <row r="322" ht="15.75" customHeight="1">
      <c r="A322" s="6">
        <v>321.0</v>
      </c>
      <c r="B322" s="6">
        <v>0.0</v>
      </c>
      <c r="C322" s="6">
        <v>3.0</v>
      </c>
      <c r="D322" s="6" t="s">
        <v>813</v>
      </c>
      <c r="E322" s="6" t="s">
        <v>21</v>
      </c>
      <c r="F322" s="6">
        <v>2.0</v>
      </c>
      <c r="G322" s="6">
        <v>0.0</v>
      </c>
      <c r="H322" s="6">
        <v>0.0</v>
      </c>
      <c r="I322" s="6" t="s">
        <v>814</v>
      </c>
      <c r="J322" s="6">
        <v>7.25</v>
      </c>
      <c r="K322" s="6"/>
      <c r="L322" s="6" t="s">
        <v>23</v>
      </c>
      <c r="M322" s="6">
        <f t="shared" si="1"/>
        <v>0</v>
      </c>
      <c r="N322" s="6">
        <f>VLOOKUP($E322,'02 train 채점'!$F$8:$G$9, 2, false)</f>
        <v>35</v>
      </c>
      <c r="O322" s="6">
        <f>VLOOKUP($F322,'02 train 채점'!$F$18:$G$23, 2, true)</f>
        <v>60</v>
      </c>
      <c r="P322" s="6">
        <f>VLOOKUP($M322, '02 train 채점'!$F$26:$G$29, 2, true)</f>
        <v>60</v>
      </c>
      <c r="Q322" s="6">
        <f>N322*'02 train 채점'!$G$32+O322*'02 train 채점'!$G$34+P322*'02 train 채점'!$G$35</f>
        <v>45</v>
      </c>
      <c r="R322" s="6">
        <f>if($Q322&gt;'02 train 채점'!$G$37, 1, 0)</f>
        <v>0</v>
      </c>
    </row>
    <row r="323" ht="15.75" customHeight="1">
      <c r="A323" s="6">
        <v>322.0</v>
      </c>
      <c r="B323" s="6">
        <v>0.0</v>
      </c>
      <c r="C323" s="6">
        <v>3.0</v>
      </c>
      <c r="D323" s="6" t="s">
        <v>816</v>
      </c>
      <c r="E323" s="6" t="s">
        <v>21</v>
      </c>
      <c r="F323" s="6">
        <v>2.0</v>
      </c>
      <c r="G323" s="6">
        <v>0.0</v>
      </c>
      <c r="H323" s="6">
        <v>0.0</v>
      </c>
      <c r="I323" s="6">
        <v>349219.0</v>
      </c>
      <c r="J323" s="6">
        <v>7.8958</v>
      </c>
      <c r="K323" s="6"/>
      <c r="L323" s="6" t="s">
        <v>23</v>
      </c>
      <c r="M323" s="6">
        <f t="shared" si="1"/>
        <v>0</v>
      </c>
      <c r="N323" s="6">
        <f>VLOOKUP($E323,'02 train 채점'!$F$8:$G$9, 2, false)</f>
        <v>35</v>
      </c>
      <c r="O323" s="6">
        <f>VLOOKUP($F323,'02 train 채점'!$F$18:$G$23, 2, true)</f>
        <v>60</v>
      </c>
      <c r="P323" s="6">
        <f>VLOOKUP($M323, '02 train 채점'!$F$26:$G$29, 2, true)</f>
        <v>60</v>
      </c>
      <c r="Q323" s="6">
        <f>N323*'02 train 채점'!$G$32+O323*'02 train 채점'!$G$34+P323*'02 train 채점'!$G$35</f>
        <v>45</v>
      </c>
      <c r="R323" s="6">
        <f>if($Q323&gt;'02 train 채점'!$G$37, 1, 0)</f>
        <v>0</v>
      </c>
    </row>
    <row r="324" ht="15.75" customHeight="1">
      <c r="A324" s="6">
        <v>323.0</v>
      </c>
      <c r="B324" s="6">
        <v>1.0</v>
      </c>
      <c r="C324" s="6">
        <v>2.0</v>
      </c>
      <c r="D324" s="6" t="s">
        <v>818</v>
      </c>
      <c r="E324" s="6" t="s">
        <v>26</v>
      </c>
      <c r="F324" s="6">
        <v>3.0</v>
      </c>
      <c r="G324" s="6">
        <v>0.0</v>
      </c>
      <c r="H324" s="6">
        <v>0.0</v>
      </c>
      <c r="I324" s="6">
        <v>234818.0</v>
      </c>
      <c r="J324" s="6">
        <v>12.35</v>
      </c>
      <c r="K324" s="6"/>
      <c r="L324" s="6" t="s">
        <v>27</v>
      </c>
      <c r="M324" s="6">
        <f t="shared" si="1"/>
        <v>0</v>
      </c>
      <c r="N324" s="6">
        <f>VLOOKUP($E324,'02 train 채점'!$F$8:$G$9, 2, false)</f>
        <v>65</v>
      </c>
      <c r="O324" s="6">
        <f>VLOOKUP($F324,'02 train 채점'!$F$18:$G$23, 2, true)</f>
        <v>70</v>
      </c>
      <c r="P324" s="6">
        <f>VLOOKUP($M324, '02 train 채점'!$F$26:$G$29, 2, true)</f>
        <v>60</v>
      </c>
      <c r="Q324" s="6">
        <f>N324*'02 train 채점'!$G$32+O324*'02 train 채점'!$G$34+P324*'02 train 채점'!$G$35</f>
        <v>66</v>
      </c>
      <c r="R324" s="6">
        <f>if($Q324&gt;'02 train 채점'!$G$37, 1, 0)</f>
        <v>1</v>
      </c>
    </row>
    <row r="325" ht="15.75" customHeight="1">
      <c r="A325" s="6">
        <v>324.0</v>
      </c>
      <c r="B325" s="6">
        <v>1.0</v>
      </c>
      <c r="C325" s="6">
        <v>2.0</v>
      </c>
      <c r="D325" s="6" t="s">
        <v>819</v>
      </c>
      <c r="E325" s="6" t="s">
        <v>26</v>
      </c>
      <c r="F325" s="6">
        <v>2.0</v>
      </c>
      <c r="G325" s="6">
        <v>1.0</v>
      </c>
      <c r="H325" s="6">
        <v>1.0</v>
      </c>
      <c r="I325" s="6">
        <v>248738.0</v>
      </c>
      <c r="J325" s="6">
        <v>29.0</v>
      </c>
      <c r="K325" s="6"/>
      <c r="L325" s="6" t="s">
        <v>23</v>
      </c>
      <c r="M325" s="6">
        <f t="shared" si="1"/>
        <v>2</v>
      </c>
      <c r="N325" s="6">
        <f>VLOOKUP($E325,'02 train 채점'!$F$8:$G$9, 2, false)</f>
        <v>65</v>
      </c>
      <c r="O325" s="6">
        <f>VLOOKUP($F325,'02 train 채점'!$F$18:$G$23, 2, true)</f>
        <v>60</v>
      </c>
      <c r="P325" s="6">
        <f>VLOOKUP($M325, '02 train 채점'!$F$26:$G$29, 2, true)</f>
        <v>50</v>
      </c>
      <c r="Q325" s="6">
        <f>N325*'02 train 채점'!$G$32+O325*'02 train 채점'!$G$34+P325*'02 train 채점'!$G$35</f>
        <v>62</v>
      </c>
      <c r="R325" s="6">
        <f>if($Q325&gt;'02 train 채점'!$G$37, 1, 0)</f>
        <v>1</v>
      </c>
    </row>
    <row r="326" ht="15.75" customHeight="1">
      <c r="A326" s="6">
        <v>325.0</v>
      </c>
      <c r="B326" s="6">
        <v>0.0</v>
      </c>
      <c r="C326" s="6">
        <v>3.0</v>
      </c>
      <c r="D326" s="6" t="s">
        <v>821</v>
      </c>
      <c r="E326" s="6" t="s">
        <v>21</v>
      </c>
      <c r="F326" s="6">
        <v>2.0</v>
      </c>
      <c r="G326" s="6">
        <v>8.0</v>
      </c>
      <c r="H326" s="6">
        <v>2.0</v>
      </c>
      <c r="I326" s="6" t="s">
        <v>151</v>
      </c>
      <c r="J326" s="6">
        <v>69.55</v>
      </c>
      <c r="K326" s="6"/>
      <c r="L326" s="6" t="s">
        <v>23</v>
      </c>
      <c r="M326" s="6">
        <f t="shared" si="1"/>
        <v>10</v>
      </c>
      <c r="N326" s="6">
        <f>VLOOKUP($E326,'02 train 채점'!$F$8:$G$9, 2, false)</f>
        <v>35</v>
      </c>
      <c r="O326" s="6">
        <f>VLOOKUP($F326,'02 train 채점'!$F$18:$G$23, 2, true)</f>
        <v>60</v>
      </c>
      <c r="P326" s="6">
        <f>VLOOKUP($M326, '02 train 채점'!$F$26:$G$29, 2, true)</f>
        <v>20</v>
      </c>
      <c r="Q326" s="6">
        <f>N326*'02 train 채점'!$G$32+O326*'02 train 채점'!$G$34+P326*'02 train 채점'!$G$35</f>
        <v>41</v>
      </c>
      <c r="R326" s="6">
        <f>if($Q326&gt;'02 train 채점'!$G$37, 1, 0)</f>
        <v>0</v>
      </c>
    </row>
    <row r="327" ht="15.75" customHeight="1">
      <c r="A327" s="6">
        <v>326.0</v>
      </c>
      <c r="B327" s="6">
        <v>1.0</v>
      </c>
      <c r="C327" s="6">
        <v>1.0</v>
      </c>
      <c r="D327" s="6" t="s">
        <v>822</v>
      </c>
      <c r="E327" s="6" t="s">
        <v>26</v>
      </c>
      <c r="F327" s="6">
        <v>3.0</v>
      </c>
      <c r="G327" s="6">
        <v>0.0</v>
      </c>
      <c r="H327" s="6">
        <v>0.0</v>
      </c>
      <c r="I327" s="6" t="s">
        <v>687</v>
      </c>
      <c r="J327" s="6">
        <v>135.6333</v>
      </c>
      <c r="K327" s="6" t="s">
        <v>824</v>
      </c>
      <c r="L327" s="6" t="s">
        <v>31</v>
      </c>
      <c r="M327" s="6">
        <f t="shared" si="1"/>
        <v>0</v>
      </c>
      <c r="N327" s="6">
        <f>VLOOKUP($E327,'02 train 채점'!$F$8:$G$9, 2, false)</f>
        <v>65</v>
      </c>
      <c r="O327" s="6">
        <f>VLOOKUP($F327,'02 train 채점'!$F$18:$G$23, 2, true)</f>
        <v>70</v>
      </c>
      <c r="P327" s="6">
        <f>VLOOKUP($M327, '02 train 채점'!$F$26:$G$29, 2, true)</f>
        <v>60</v>
      </c>
      <c r="Q327" s="6">
        <f>N327*'02 train 채점'!$G$32+O327*'02 train 채점'!$G$34+P327*'02 train 채점'!$G$35</f>
        <v>66</v>
      </c>
      <c r="R327" s="6">
        <f>if($Q327&gt;'02 train 채점'!$G$37, 1, 0)</f>
        <v>1</v>
      </c>
    </row>
    <row r="328" ht="15.75" customHeight="1">
      <c r="A328" s="6">
        <v>327.0</v>
      </c>
      <c r="B328" s="6">
        <v>0.0</v>
      </c>
      <c r="C328" s="6">
        <v>3.0</v>
      </c>
      <c r="D328" s="6" t="s">
        <v>826</v>
      </c>
      <c r="E328" s="6" t="s">
        <v>21</v>
      </c>
      <c r="F328" s="6">
        <v>5.0</v>
      </c>
      <c r="G328" s="6">
        <v>0.0</v>
      </c>
      <c r="H328" s="6">
        <v>0.0</v>
      </c>
      <c r="I328" s="6">
        <v>345364.0</v>
      </c>
      <c r="J328" s="6">
        <v>6.2375</v>
      </c>
      <c r="K328" s="6"/>
      <c r="L328" s="6" t="s">
        <v>23</v>
      </c>
      <c r="M328" s="6">
        <f t="shared" si="1"/>
        <v>0</v>
      </c>
      <c r="N328" s="6">
        <f>VLOOKUP($E328,'02 train 채점'!$F$8:$G$9, 2, false)</f>
        <v>35</v>
      </c>
      <c r="O328" s="6">
        <f>VLOOKUP($F328,'02 train 채점'!$F$18:$G$23, 2, true)</f>
        <v>40</v>
      </c>
      <c r="P328" s="6">
        <f>VLOOKUP($M328, '02 train 채점'!$F$26:$G$29, 2, true)</f>
        <v>60</v>
      </c>
      <c r="Q328" s="6">
        <f>N328*'02 train 채점'!$G$32+O328*'02 train 채점'!$G$34+P328*'02 train 채점'!$G$35</f>
        <v>39</v>
      </c>
      <c r="R328" s="6">
        <f>if($Q328&gt;'02 train 채점'!$G$37, 1, 0)</f>
        <v>0</v>
      </c>
    </row>
    <row r="329" ht="15.75" customHeight="1">
      <c r="A329" s="6">
        <v>328.0</v>
      </c>
      <c r="B329" s="6">
        <v>1.0</v>
      </c>
      <c r="C329" s="6">
        <v>2.0</v>
      </c>
      <c r="D329" s="6" t="s">
        <v>828</v>
      </c>
      <c r="E329" s="6" t="s">
        <v>26</v>
      </c>
      <c r="F329" s="6">
        <v>3.0</v>
      </c>
      <c r="G329" s="6">
        <v>0.0</v>
      </c>
      <c r="H329" s="6">
        <v>0.0</v>
      </c>
      <c r="I329" s="6">
        <v>28551.0</v>
      </c>
      <c r="J329" s="6">
        <v>13.0</v>
      </c>
      <c r="K329" s="6" t="s">
        <v>743</v>
      </c>
      <c r="L329" s="6" t="s">
        <v>23</v>
      </c>
      <c r="M329" s="6">
        <f t="shared" si="1"/>
        <v>0</v>
      </c>
      <c r="N329" s="6">
        <f>VLOOKUP($E329,'02 train 채점'!$F$8:$G$9, 2, false)</f>
        <v>65</v>
      </c>
      <c r="O329" s="6">
        <f>VLOOKUP($F329,'02 train 채점'!$F$18:$G$23, 2, true)</f>
        <v>70</v>
      </c>
      <c r="P329" s="6">
        <f>VLOOKUP($M329, '02 train 채점'!$F$26:$G$29, 2, true)</f>
        <v>60</v>
      </c>
      <c r="Q329" s="6">
        <f>N329*'02 train 채점'!$G$32+O329*'02 train 채점'!$G$34+P329*'02 train 채점'!$G$35</f>
        <v>66</v>
      </c>
      <c r="R329" s="6">
        <f>if($Q329&gt;'02 train 채점'!$G$37, 1, 0)</f>
        <v>1</v>
      </c>
    </row>
    <row r="330" ht="15.75" customHeight="1">
      <c r="A330" s="6">
        <v>329.0</v>
      </c>
      <c r="B330" s="6">
        <v>1.0</v>
      </c>
      <c r="C330" s="6">
        <v>3.0</v>
      </c>
      <c r="D330" s="6" t="s">
        <v>831</v>
      </c>
      <c r="E330" s="6" t="s">
        <v>26</v>
      </c>
      <c r="F330" s="6">
        <v>3.0</v>
      </c>
      <c r="G330" s="6">
        <v>1.0</v>
      </c>
      <c r="H330" s="6">
        <v>1.0</v>
      </c>
      <c r="I330" s="6">
        <v>363291.0</v>
      </c>
      <c r="J330" s="6">
        <v>20.525</v>
      </c>
      <c r="K330" s="6"/>
      <c r="L330" s="6" t="s">
        <v>23</v>
      </c>
      <c r="M330" s="6">
        <f t="shared" si="1"/>
        <v>2</v>
      </c>
      <c r="N330" s="6">
        <f>VLOOKUP($E330,'02 train 채점'!$F$8:$G$9, 2, false)</f>
        <v>65</v>
      </c>
      <c r="O330" s="6">
        <f>VLOOKUP($F330,'02 train 채점'!$F$18:$G$23, 2, true)</f>
        <v>70</v>
      </c>
      <c r="P330" s="6">
        <f>VLOOKUP($M330, '02 train 채점'!$F$26:$G$29, 2, true)</f>
        <v>50</v>
      </c>
      <c r="Q330" s="6">
        <f>N330*'02 train 채점'!$G$32+O330*'02 train 채점'!$G$34+P330*'02 train 채점'!$G$35</f>
        <v>65</v>
      </c>
      <c r="R330" s="6">
        <f>if($Q330&gt;'02 train 채점'!$G$37, 1, 0)</f>
        <v>1</v>
      </c>
    </row>
    <row r="331" ht="15.75" customHeight="1">
      <c r="A331" s="6">
        <v>330.0</v>
      </c>
      <c r="B331" s="6">
        <v>1.0</v>
      </c>
      <c r="C331" s="6">
        <v>1.0</v>
      </c>
      <c r="D331" s="6" t="s">
        <v>832</v>
      </c>
      <c r="E331" s="6" t="s">
        <v>26</v>
      </c>
      <c r="F331" s="6">
        <v>1.0</v>
      </c>
      <c r="G331" s="6">
        <v>0.0</v>
      </c>
      <c r="H331" s="6">
        <v>1.0</v>
      </c>
      <c r="I331" s="6">
        <v>111361.0</v>
      </c>
      <c r="J331" s="6">
        <v>57.9792</v>
      </c>
      <c r="K331" s="6" t="s">
        <v>833</v>
      </c>
      <c r="L331" s="6" t="s">
        <v>31</v>
      </c>
      <c r="M331" s="6">
        <f t="shared" si="1"/>
        <v>1</v>
      </c>
      <c r="N331" s="6">
        <f>VLOOKUP($E331,'02 train 채점'!$F$8:$G$9, 2, false)</f>
        <v>65</v>
      </c>
      <c r="O331" s="6">
        <f>VLOOKUP($F331,'02 train 채점'!$F$18:$G$23, 2, true)</f>
        <v>40</v>
      </c>
      <c r="P331" s="6">
        <f>VLOOKUP($M331, '02 train 채점'!$F$26:$G$29, 2, true)</f>
        <v>70</v>
      </c>
      <c r="Q331" s="6">
        <f>N331*'02 train 채점'!$G$32+O331*'02 train 채점'!$G$34+P331*'02 train 채점'!$G$35</f>
        <v>58</v>
      </c>
      <c r="R331" s="6">
        <f>if($Q331&gt;'02 train 채점'!$G$37, 1, 0)</f>
        <v>1</v>
      </c>
    </row>
    <row r="332" ht="15.75" customHeight="1">
      <c r="A332" s="6">
        <v>331.0</v>
      </c>
      <c r="B332" s="6">
        <v>1.0</v>
      </c>
      <c r="C332" s="6">
        <v>3.0</v>
      </c>
      <c r="D332" s="6" t="s">
        <v>836</v>
      </c>
      <c r="E332" s="6" t="s">
        <v>26</v>
      </c>
      <c r="F332" s="6">
        <v>2.0</v>
      </c>
      <c r="G332" s="6">
        <v>2.0</v>
      </c>
      <c r="H332" s="6">
        <v>0.0</v>
      </c>
      <c r="I332" s="6">
        <v>367226.0</v>
      </c>
      <c r="J332" s="6">
        <v>23.25</v>
      </c>
      <c r="K332" s="6"/>
      <c r="L332" s="6" t="s">
        <v>27</v>
      </c>
      <c r="M332" s="6">
        <f t="shared" si="1"/>
        <v>2</v>
      </c>
      <c r="N332" s="6">
        <f>VLOOKUP($E332,'02 train 채점'!$F$8:$G$9, 2, false)</f>
        <v>65</v>
      </c>
      <c r="O332" s="6">
        <f>VLOOKUP($F332,'02 train 채점'!$F$18:$G$23, 2, true)</f>
        <v>60</v>
      </c>
      <c r="P332" s="6">
        <f>VLOOKUP($M332, '02 train 채점'!$F$26:$G$29, 2, true)</f>
        <v>50</v>
      </c>
      <c r="Q332" s="6">
        <f>N332*'02 train 채점'!$G$32+O332*'02 train 채점'!$G$34+P332*'02 train 채점'!$G$35</f>
        <v>62</v>
      </c>
      <c r="R332" s="6">
        <f>if($Q332&gt;'02 train 채점'!$G$37, 1, 0)</f>
        <v>1</v>
      </c>
    </row>
    <row r="333" ht="15.75" customHeight="1">
      <c r="A333" s="6">
        <v>332.0</v>
      </c>
      <c r="B333" s="6">
        <v>0.0</v>
      </c>
      <c r="C333" s="6">
        <v>1.0</v>
      </c>
      <c r="D333" s="6" t="s">
        <v>839</v>
      </c>
      <c r="E333" s="6" t="s">
        <v>21</v>
      </c>
      <c r="F333" s="6">
        <v>4.0</v>
      </c>
      <c r="G333" s="6">
        <v>0.0</v>
      </c>
      <c r="H333" s="6">
        <v>0.0</v>
      </c>
      <c r="I333" s="6">
        <v>113043.0</v>
      </c>
      <c r="J333" s="6">
        <v>28.5</v>
      </c>
      <c r="K333" s="6" t="s">
        <v>840</v>
      </c>
      <c r="L333" s="6" t="s">
        <v>23</v>
      </c>
      <c r="M333" s="6">
        <f t="shared" si="1"/>
        <v>0</v>
      </c>
      <c r="N333" s="6">
        <f>VLOOKUP($E333,'02 train 채점'!$F$8:$G$9, 2, false)</f>
        <v>35</v>
      </c>
      <c r="O333" s="6">
        <f>VLOOKUP($F333,'02 train 채점'!$F$18:$G$23, 2, true)</f>
        <v>40</v>
      </c>
      <c r="P333" s="6">
        <f>VLOOKUP($M333, '02 train 채점'!$F$26:$G$29, 2, true)</f>
        <v>60</v>
      </c>
      <c r="Q333" s="6">
        <f>N333*'02 train 채점'!$G$32+O333*'02 train 채점'!$G$34+P333*'02 train 채점'!$G$35</f>
        <v>39</v>
      </c>
      <c r="R333" s="6">
        <f>if($Q333&gt;'02 train 채점'!$G$37, 1, 0)</f>
        <v>0</v>
      </c>
    </row>
    <row r="334" ht="15.75" customHeight="1">
      <c r="A334" s="6">
        <v>333.0</v>
      </c>
      <c r="B334" s="6">
        <v>0.0</v>
      </c>
      <c r="C334" s="6">
        <v>1.0</v>
      </c>
      <c r="D334" s="6" t="s">
        <v>843</v>
      </c>
      <c r="E334" s="6" t="s">
        <v>21</v>
      </c>
      <c r="F334" s="6">
        <v>3.0</v>
      </c>
      <c r="G334" s="6">
        <v>0.0</v>
      </c>
      <c r="H334" s="6">
        <v>1.0</v>
      </c>
      <c r="I334" s="6" t="s">
        <v>681</v>
      </c>
      <c r="J334" s="6">
        <v>153.4625</v>
      </c>
      <c r="K334" s="6" t="s">
        <v>844</v>
      </c>
      <c r="L334" s="6" t="s">
        <v>23</v>
      </c>
      <c r="M334" s="6">
        <f t="shared" si="1"/>
        <v>1</v>
      </c>
      <c r="N334" s="6">
        <f>VLOOKUP($E334,'02 train 채점'!$F$8:$G$9, 2, false)</f>
        <v>35</v>
      </c>
      <c r="O334" s="6">
        <f>VLOOKUP($F334,'02 train 채점'!$F$18:$G$23, 2, true)</f>
        <v>70</v>
      </c>
      <c r="P334" s="6">
        <f>VLOOKUP($M334, '02 train 채점'!$F$26:$G$29, 2, true)</f>
        <v>70</v>
      </c>
      <c r="Q334" s="6">
        <f>N334*'02 train 채점'!$G$32+O334*'02 train 채점'!$G$34+P334*'02 train 채점'!$G$35</f>
        <v>49</v>
      </c>
      <c r="R334" s="6">
        <f>if($Q334&gt;'02 train 채점'!$G$37, 1, 0)</f>
        <v>0</v>
      </c>
    </row>
    <row r="335" ht="15.75" customHeight="1">
      <c r="A335" s="6">
        <v>334.0</v>
      </c>
      <c r="B335" s="6">
        <v>0.0</v>
      </c>
      <c r="C335" s="6">
        <v>3.0</v>
      </c>
      <c r="D335" s="6" t="s">
        <v>847</v>
      </c>
      <c r="E335" s="6" t="s">
        <v>21</v>
      </c>
      <c r="F335" s="6">
        <v>1.0</v>
      </c>
      <c r="G335" s="6">
        <v>2.0</v>
      </c>
      <c r="H335" s="6">
        <v>0.0</v>
      </c>
      <c r="I335" s="6">
        <v>345764.0</v>
      </c>
      <c r="J335" s="6">
        <v>18.0</v>
      </c>
      <c r="K335" s="6"/>
      <c r="L335" s="6" t="s">
        <v>23</v>
      </c>
      <c r="M335" s="6">
        <f t="shared" si="1"/>
        <v>2</v>
      </c>
      <c r="N335" s="6">
        <f>VLOOKUP($E335,'02 train 채점'!$F$8:$G$9, 2, false)</f>
        <v>35</v>
      </c>
      <c r="O335" s="6">
        <f>VLOOKUP($F335,'02 train 채점'!$F$18:$G$23, 2, true)</f>
        <v>40</v>
      </c>
      <c r="P335" s="6">
        <f>VLOOKUP($M335, '02 train 채점'!$F$26:$G$29, 2, true)</f>
        <v>50</v>
      </c>
      <c r="Q335" s="6">
        <f>N335*'02 train 채점'!$G$32+O335*'02 train 채점'!$G$34+P335*'02 train 채점'!$G$35</f>
        <v>38</v>
      </c>
      <c r="R335" s="6">
        <f>if($Q335&gt;'02 train 채점'!$G$37, 1, 0)</f>
        <v>0</v>
      </c>
    </row>
    <row r="336" ht="15.75" customHeight="1">
      <c r="A336" s="6">
        <v>335.0</v>
      </c>
      <c r="B336" s="6">
        <v>1.0</v>
      </c>
      <c r="C336" s="6">
        <v>1.0</v>
      </c>
      <c r="D336" s="6" t="s">
        <v>850</v>
      </c>
      <c r="E336" s="6" t="s">
        <v>26</v>
      </c>
      <c r="F336" s="6">
        <v>2.0</v>
      </c>
      <c r="G336" s="6">
        <v>1.0</v>
      </c>
      <c r="H336" s="6">
        <v>0.0</v>
      </c>
      <c r="I336" s="6" t="s">
        <v>851</v>
      </c>
      <c r="J336" s="6">
        <v>133.65</v>
      </c>
      <c r="K336" s="6"/>
      <c r="L336" s="6" t="s">
        <v>23</v>
      </c>
      <c r="M336" s="6">
        <f t="shared" si="1"/>
        <v>1</v>
      </c>
      <c r="N336" s="6">
        <f>VLOOKUP($E336,'02 train 채점'!$F$8:$G$9, 2, false)</f>
        <v>65</v>
      </c>
      <c r="O336" s="6">
        <f>VLOOKUP($F336,'02 train 채점'!$F$18:$G$23, 2, true)</f>
        <v>60</v>
      </c>
      <c r="P336" s="6">
        <f>VLOOKUP($M336, '02 train 채점'!$F$26:$G$29, 2, true)</f>
        <v>70</v>
      </c>
      <c r="Q336" s="6">
        <f>N336*'02 train 채점'!$G$32+O336*'02 train 채점'!$G$34+P336*'02 train 채점'!$G$35</f>
        <v>64</v>
      </c>
      <c r="R336" s="6">
        <f>if($Q336&gt;'02 train 채점'!$G$37, 1, 0)</f>
        <v>1</v>
      </c>
    </row>
    <row r="337" ht="15.75" customHeight="1">
      <c r="A337" s="6">
        <v>336.0</v>
      </c>
      <c r="B337" s="6">
        <v>0.0</v>
      </c>
      <c r="C337" s="6">
        <v>3.0</v>
      </c>
      <c r="D337" s="6" t="s">
        <v>854</v>
      </c>
      <c r="E337" s="6" t="s">
        <v>21</v>
      </c>
      <c r="F337" s="6">
        <v>2.0</v>
      </c>
      <c r="G337" s="6">
        <v>0.0</v>
      </c>
      <c r="H337" s="6">
        <v>0.0</v>
      </c>
      <c r="I337" s="6">
        <v>349225.0</v>
      </c>
      <c r="J337" s="6">
        <v>7.8958</v>
      </c>
      <c r="K337" s="6"/>
      <c r="L337" s="6" t="s">
        <v>23</v>
      </c>
      <c r="M337" s="6">
        <f t="shared" si="1"/>
        <v>0</v>
      </c>
      <c r="N337" s="6">
        <f>VLOOKUP($E337,'02 train 채점'!$F$8:$G$9, 2, false)</f>
        <v>35</v>
      </c>
      <c r="O337" s="6">
        <f>VLOOKUP($F337,'02 train 채점'!$F$18:$G$23, 2, true)</f>
        <v>60</v>
      </c>
      <c r="P337" s="6">
        <f>VLOOKUP($M337, '02 train 채점'!$F$26:$G$29, 2, true)</f>
        <v>60</v>
      </c>
      <c r="Q337" s="6">
        <f>N337*'02 train 채점'!$G$32+O337*'02 train 채점'!$G$34+P337*'02 train 채점'!$G$35</f>
        <v>45</v>
      </c>
      <c r="R337" s="6">
        <f>if($Q337&gt;'02 train 채점'!$G$37, 1, 0)</f>
        <v>0</v>
      </c>
    </row>
    <row r="338" ht="15.75" customHeight="1">
      <c r="A338" s="6">
        <v>337.0</v>
      </c>
      <c r="B338" s="6">
        <v>0.0</v>
      </c>
      <c r="C338" s="6">
        <v>1.0</v>
      </c>
      <c r="D338" s="6" t="s">
        <v>857</v>
      </c>
      <c r="E338" s="6" t="s">
        <v>21</v>
      </c>
      <c r="F338" s="6">
        <v>2.0</v>
      </c>
      <c r="G338" s="6">
        <v>1.0</v>
      </c>
      <c r="H338" s="6">
        <v>0.0</v>
      </c>
      <c r="I338" s="6">
        <v>113776.0</v>
      </c>
      <c r="J338" s="6">
        <v>66.6</v>
      </c>
      <c r="K338" s="6" t="s">
        <v>389</v>
      </c>
      <c r="L338" s="6" t="s">
        <v>23</v>
      </c>
      <c r="M338" s="6">
        <f t="shared" si="1"/>
        <v>1</v>
      </c>
      <c r="N338" s="6">
        <f>VLOOKUP($E338,'02 train 채점'!$F$8:$G$9, 2, false)</f>
        <v>35</v>
      </c>
      <c r="O338" s="6">
        <f>VLOOKUP($F338,'02 train 채점'!$F$18:$G$23, 2, true)</f>
        <v>60</v>
      </c>
      <c r="P338" s="6">
        <f>VLOOKUP($M338, '02 train 채점'!$F$26:$G$29, 2, true)</f>
        <v>70</v>
      </c>
      <c r="Q338" s="6">
        <f>N338*'02 train 채점'!$G$32+O338*'02 train 채점'!$G$34+P338*'02 train 채점'!$G$35</f>
        <v>46</v>
      </c>
      <c r="R338" s="6">
        <f>if($Q338&gt;'02 train 채점'!$G$37, 1, 0)</f>
        <v>0</v>
      </c>
    </row>
    <row r="339" ht="15.75" customHeight="1">
      <c r="A339" s="6">
        <v>338.0</v>
      </c>
      <c r="B339" s="6">
        <v>1.0</v>
      </c>
      <c r="C339" s="6">
        <v>1.0</v>
      </c>
      <c r="D339" s="6" t="s">
        <v>859</v>
      </c>
      <c r="E339" s="6" t="s">
        <v>26</v>
      </c>
      <c r="F339" s="6">
        <v>4.0</v>
      </c>
      <c r="G339" s="6">
        <v>0.0</v>
      </c>
      <c r="H339" s="6">
        <v>0.0</v>
      </c>
      <c r="I339" s="6">
        <v>16966.0</v>
      </c>
      <c r="J339" s="6">
        <v>134.5</v>
      </c>
      <c r="K339" s="6" t="s">
        <v>860</v>
      </c>
      <c r="L339" s="6" t="s">
        <v>31</v>
      </c>
      <c r="M339" s="6">
        <f t="shared" si="1"/>
        <v>0</v>
      </c>
      <c r="N339" s="6">
        <f>VLOOKUP($E339,'02 train 채점'!$F$8:$G$9, 2, false)</f>
        <v>65</v>
      </c>
      <c r="O339" s="6">
        <f>VLOOKUP($F339,'02 train 채점'!$F$18:$G$23, 2, true)</f>
        <v>40</v>
      </c>
      <c r="P339" s="6">
        <f>VLOOKUP($M339, '02 train 채점'!$F$26:$G$29, 2, true)</f>
        <v>60</v>
      </c>
      <c r="Q339" s="6">
        <f>N339*'02 train 채점'!$G$32+O339*'02 train 채점'!$G$34+P339*'02 train 채점'!$G$35</f>
        <v>57</v>
      </c>
      <c r="R339" s="6">
        <f>if($Q339&gt;'02 train 채점'!$G$37, 1, 0)</f>
        <v>1</v>
      </c>
    </row>
    <row r="340" ht="15.75" customHeight="1">
      <c r="A340" s="6">
        <v>339.0</v>
      </c>
      <c r="B340" s="6">
        <v>1.0</v>
      </c>
      <c r="C340" s="6">
        <v>3.0</v>
      </c>
      <c r="D340" s="6" t="s">
        <v>862</v>
      </c>
      <c r="E340" s="6" t="s">
        <v>21</v>
      </c>
      <c r="F340" s="6">
        <v>4.0</v>
      </c>
      <c r="G340" s="6">
        <v>0.0</v>
      </c>
      <c r="H340" s="6">
        <v>0.0</v>
      </c>
      <c r="I340" s="6">
        <v>7598.0</v>
      </c>
      <c r="J340" s="6">
        <v>8.05</v>
      </c>
      <c r="K340" s="6"/>
      <c r="L340" s="6" t="s">
        <v>23</v>
      </c>
      <c r="M340" s="6">
        <f t="shared" si="1"/>
        <v>0</v>
      </c>
      <c r="N340" s="6">
        <f>VLOOKUP($E340,'02 train 채점'!$F$8:$G$9, 2, false)</f>
        <v>35</v>
      </c>
      <c r="O340" s="6">
        <f>VLOOKUP($F340,'02 train 채점'!$F$18:$G$23, 2, true)</f>
        <v>40</v>
      </c>
      <c r="P340" s="6">
        <f>VLOOKUP($M340, '02 train 채점'!$F$26:$G$29, 2, true)</f>
        <v>60</v>
      </c>
      <c r="Q340" s="6">
        <f>N340*'02 train 채점'!$G$32+O340*'02 train 채점'!$G$34+P340*'02 train 채점'!$G$35</f>
        <v>39</v>
      </c>
      <c r="R340" s="6">
        <f>if($Q340&gt;'02 train 채점'!$G$37, 1, 0)</f>
        <v>0</v>
      </c>
    </row>
    <row r="341" ht="15.75" customHeight="1">
      <c r="A341" s="6">
        <v>340.0</v>
      </c>
      <c r="B341" s="6">
        <v>0.0</v>
      </c>
      <c r="C341" s="6">
        <v>1.0</v>
      </c>
      <c r="D341" s="6" t="s">
        <v>863</v>
      </c>
      <c r="E341" s="6" t="s">
        <v>21</v>
      </c>
      <c r="F341" s="6">
        <v>4.0</v>
      </c>
      <c r="G341" s="6">
        <v>0.0</v>
      </c>
      <c r="H341" s="6">
        <v>0.0</v>
      </c>
      <c r="I341" s="6">
        <v>113784.0</v>
      </c>
      <c r="J341" s="6">
        <v>35.5</v>
      </c>
      <c r="K341" s="6" t="s">
        <v>864</v>
      </c>
      <c r="L341" s="6" t="s">
        <v>23</v>
      </c>
      <c r="M341" s="6">
        <f t="shared" si="1"/>
        <v>0</v>
      </c>
      <c r="N341" s="6">
        <f>VLOOKUP($E341,'02 train 채점'!$F$8:$G$9, 2, false)</f>
        <v>35</v>
      </c>
      <c r="O341" s="6">
        <f>VLOOKUP($F341,'02 train 채점'!$F$18:$G$23, 2, true)</f>
        <v>40</v>
      </c>
      <c r="P341" s="6">
        <f>VLOOKUP($M341, '02 train 채점'!$F$26:$G$29, 2, true)</f>
        <v>60</v>
      </c>
      <c r="Q341" s="6">
        <f>N341*'02 train 채점'!$G$32+O341*'02 train 채점'!$G$34+P341*'02 train 채점'!$G$35</f>
        <v>39</v>
      </c>
      <c r="R341" s="6">
        <f>if($Q341&gt;'02 train 채점'!$G$37, 1, 0)</f>
        <v>0</v>
      </c>
    </row>
    <row r="342" ht="15.75" customHeight="1">
      <c r="A342" s="6">
        <v>341.0</v>
      </c>
      <c r="B342" s="6">
        <v>1.0</v>
      </c>
      <c r="C342" s="6">
        <v>2.0</v>
      </c>
      <c r="D342" s="6" t="s">
        <v>866</v>
      </c>
      <c r="E342" s="6" t="s">
        <v>21</v>
      </c>
      <c r="F342" s="6">
        <v>0.0</v>
      </c>
      <c r="G342" s="6">
        <v>1.0</v>
      </c>
      <c r="H342" s="6">
        <v>1.0</v>
      </c>
      <c r="I342" s="6">
        <v>230080.0</v>
      </c>
      <c r="J342" s="6">
        <v>26.0</v>
      </c>
      <c r="K342" s="6" t="s">
        <v>377</v>
      </c>
      <c r="L342" s="6" t="s">
        <v>23</v>
      </c>
      <c r="M342" s="6">
        <f t="shared" si="1"/>
        <v>2</v>
      </c>
      <c r="N342" s="6">
        <f>VLOOKUP($E342,'02 train 채점'!$F$8:$G$9, 2, false)</f>
        <v>35</v>
      </c>
      <c r="O342" s="6">
        <f>VLOOKUP($F342,'02 train 채점'!$F$18:$G$23, 2, true)</f>
        <v>80</v>
      </c>
      <c r="P342" s="6">
        <f>VLOOKUP($M342, '02 train 채점'!$F$26:$G$29, 2, true)</f>
        <v>50</v>
      </c>
      <c r="Q342" s="6">
        <f>N342*'02 train 채점'!$G$32+O342*'02 train 채점'!$G$34+P342*'02 train 채점'!$G$35</f>
        <v>50</v>
      </c>
      <c r="R342" s="6">
        <f>if($Q342&gt;'02 train 채점'!$G$37, 1, 0)</f>
        <v>0</v>
      </c>
    </row>
    <row r="343" ht="15.75" customHeight="1">
      <c r="A343" s="6">
        <v>342.0</v>
      </c>
      <c r="B343" s="6">
        <v>1.0</v>
      </c>
      <c r="C343" s="6">
        <v>1.0</v>
      </c>
      <c r="D343" s="6" t="s">
        <v>868</v>
      </c>
      <c r="E343" s="6" t="s">
        <v>26</v>
      </c>
      <c r="F343" s="6">
        <v>2.0</v>
      </c>
      <c r="G343" s="6">
        <v>3.0</v>
      </c>
      <c r="H343" s="6">
        <v>2.0</v>
      </c>
      <c r="I343" s="6">
        <v>19950.0</v>
      </c>
      <c r="J343" s="6">
        <v>263.0</v>
      </c>
      <c r="K343" s="6" t="s">
        <v>54</v>
      </c>
      <c r="L343" s="6" t="s">
        <v>23</v>
      </c>
      <c r="M343" s="6">
        <f t="shared" si="1"/>
        <v>5</v>
      </c>
      <c r="N343" s="6">
        <f>VLOOKUP($E343,'02 train 채점'!$F$8:$G$9, 2, false)</f>
        <v>65</v>
      </c>
      <c r="O343" s="6">
        <f>VLOOKUP($F343,'02 train 채점'!$F$18:$G$23, 2, true)</f>
        <v>60</v>
      </c>
      <c r="P343" s="6">
        <f>VLOOKUP($M343, '02 train 채점'!$F$26:$G$29, 2, true)</f>
        <v>20</v>
      </c>
      <c r="Q343" s="6">
        <f>N343*'02 train 채점'!$G$32+O343*'02 train 채점'!$G$34+P343*'02 train 채점'!$G$35</f>
        <v>59</v>
      </c>
      <c r="R343" s="6">
        <f>if($Q343&gt;'02 train 채점'!$G$37, 1, 0)</f>
        <v>1</v>
      </c>
    </row>
    <row r="344" ht="15.75" customHeight="1">
      <c r="A344" s="6">
        <v>343.0</v>
      </c>
      <c r="B344" s="6">
        <v>0.0</v>
      </c>
      <c r="C344" s="6">
        <v>2.0</v>
      </c>
      <c r="D344" s="6" t="s">
        <v>870</v>
      </c>
      <c r="E344" s="6" t="s">
        <v>21</v>
      </c>
      <c r="F344" s="6">
        <v>2.0</v>
      </c>
      <c r="G344" s="6">
        <v>0.0</v>
      </c>
      <c r="H344" s="6">
        <v>0.0</v>
      </c>
      <c r="I344" s="6">
        <v>248740.0</v>
      </c>
      <c r="J344" s="6">
        <v>13.0</v>
      </c>
      <c r="K344" s="6"/>
      <c r="L344" s="6" t="s">
        <v>23</v>
      </c>
      <c r="M344" s="6">
        <f t="shared" si="1"/>
        <v>0</v>
      </c>
      <c r="N344" s="6">
        <f>VLOOKUP($E344,'02 train 채점'!$F$8:$G$9, 2, false)</f>
        <v>35</v>
      </c>
      <c r="O344" s="6">
        <f>VLOOKUP($F344,'02 train 채점'!$F$18:$G$23, 2, true)</f>
        <v>60</v>
      </c>
      <c r="P344" s="6">
        <f>VLOOKUP($M344, '02 train 채점'!$F$26:$G$29, 2, true)</f>
        <v>60</v>
      </c>
      <c r="Q344" s="6">
        <f>N344*'02 train 채점'!$G$32+O344*'02 train 채점'!$G$34+P344*'02 train 채점'!$G$35</f>
        <v>45</v>
      </c>
      <c r="R344" s="6">
        <f>if($Q344&gt;'02 train 채점'!$G$37, 1, 0)</f>
        <v>0</v>
      </c>
    </row>
    <row r="345" ht="15.75" customHeight="1">
      <c r="A345" s="6">
        <v>344.0</v>
      </c>
      <c r="B345" s="6">
        <v>0.0</v>
      </c>
      <c r="C345" s="6">
        <v>2.0</v>
      </c>
      <c r="D345" s="6" t="s">
        <v>872</v>
      </c>
      <c r="E345" s="6" t="s">
        <v>21</v>
      </c>
      <c r="F345" s="6">
        <v>2.0</v>
      </c>
      <c r="G345" s="6">
        <v>0.0</v>
      </c>
      <c r="H345" s="6">
        <v>0.0</v>
      </c>
      <c r="I345" s="6">
        <v>244361.0</v>
      </c>
      <c r="J345" s="6">
        <v>13.0</v>
      </c>
      <c r="K345" s="6"/>
      <c r="L345" s="6" t="s">
        <v>23</v>
      </c>
      <c r="M345" s="6">
        <f t="shared" si="1"/>
        <v>0</v>
      </c>
      <c r="N345" s="6">
        <f>VLOOKUP($E345,'02 train 채점'!$F$8:$G$9, 2, false)</f>
        <v>35</v>
      </c>
      <c r="O345" s="6">
        <f>VLOOKUP($F345,'02 train 채점'!$F$18:$G$23, 2, true)</f>
        <v>60</v>
      </c>
      <c r="P345" s="6">
        <f>VLOOKUP($M345, '02 train 채점'!$F$26:$G$29, 2, true)</f>
        <v>60</v>
      </c>
      <c r="Q345" s="6">
        <f>N345*'02 train 채점'!$G$32+O345*'02 train 채점'!$G$34+P345*'02 train 채점'!$G$35</f>
        <v>45</v>
      </c>
      <c r="R345" s="6">
        <f>if($Q345&gt;'02 train 채점'!$G$37, 1, 0)</f>
        <v>0</v>
      </c>
    </row>
    <row r="346" ht="15.75" customHeight="1">
      <c r="A346" s="6">
        <v>345.0</v>
      </c>
      <c r="B346" s="6">
        <v>0.0</v>
      </c>
      <c r="C346" s="6">
        <v>2.0</v>
      </c>
      <c r="D346" s="6" t="s">
        <v>874</v>
      </c>
      <c r="E346" s="6" t="s">
        <v>21</v>
      </c>
      <c r="F346" s="6">
        <v>3.0</v>
      </c>
      <c r="G346" s="6">
        <v>0.0</v>
      </c>
      <c r="H346" s="6">
        <v>0.0</v>
      </c>
      <c r="I346" s="6">
        <v>229236.0</v>
      </c>
      <c r="J346" s="6">
        <v>13.0</v>
      </c>
      <c r="K346" s="6"/>
      <c r="L346" s="6" t="s">
        <v>23</v>
      </c>
      <c r="M346" s="6">
        <f t="shared" si="1"/>
        <v>0</v>
      </c>
      <c r="N346" s="6">
        <f>VLOOKUP($E346,'02 train 채점'!$F$8:$G$9, 2, false)</f>
        <v>35</v>
      </c>
      <c r="O346" s="6">
        <f>VLOOKUP($F346,'02 train 채점'!$F$18:$G$23, 2, true)</f>
        <v>70</v>
      </c>
      <c r="P346" s="6">
        <f>VLOOKUP($M346, '02 train 채점'!$F$26:$G$29, 2, true)</f>
        <v>60</v>
      </c>
      <c r="Q346" s="6">
        <f>N346*'02 train 채점'!$G$32+O346*'02 train 채점'!$G$34+P346*'02 train 채점'!$G$35</f>
        <v>48</v>
      </c>
      <c r="R346" s="6">
        <f>if($Q346&gt;'02 train 채점'!$G$37, 1, 0)</f>
        <v>0</v>
      </c>
    </row>
    <row r="347" ht="15.75" customHeight="1">
      <c r="A347" s="6">
        <v>346.0</v>
      </c>
      <c r="B347" s="6">
        <v>1.0</v>
      </c>
      <c r="C347" s="6">
        <v>2.0</v>
      </c>
      <c r="D347" s="6" t="s">
        <v>875</v>
      </c>
      <c r="E347" s="6" t="s">
        <v>26</v>
      </c>
      <c r="F347" s="6">
        <v>2.0</v>
      </c>
      <c r="G347" s="6">
        <v>0.0</v>
      </c>
      <c r="H347" s="6">
        <v>0.0</v>
      </c>
      <c r="I347" s="6">
        <v>248733.0</v>
      </c>
      <c r="J347" s="6">
        <v>13.0</v>
      </c>
      <c r="K347" s="6" t="s">
        <v>190</v>
      </c>
      <c r="L347" s="6" t="s">
        <v>23</v>
      </c>
      <c r="M347" s="6">
        <f t="shared" si="1"/>
        <v>0</v>
      </c>
      <c r="N347" s="6">
        <f>VLOOKUP($E347,'02 train 채점'!$F$8:$G$9, 2, false)</f>
        <v>65</v>
      </c>
      <c r="O347" s="6">
        <f>VLOOKUP($F347,'02 train 채점'!$F$18:$G$23, 2, true)</f>
        <v>60</v>
      </c>
      <c r="P347" s="6">
        <f>VLOOKUP($M347, '02 train 채점'!$F$26:$G$29, 2, true)</f>
        <v>60</v>
      </c>
      <c r="Q347" s="6">
        <f>N347*'02 train 채점'!$G$32+O347*'02 train 채점'!$G$34+P347*'02 train 채점'!$G$35</f>
        <v>63</v>
      </c>
      <c r="R347" s="6">
        <f>if($Q347&gt;'02 train 채점'!$G$37, 1, 0)</f>
        <v>1</v>
      </c>
    </row>
    <row r="348" ht="15.75" customHeight="1">
      <c r="A348" s="6">
        <v>347.0</v>
      </c>
      <c r="B348" s="6">
        <v>1.0</v>
      </c>
      <c r="C348" s="6">
        <v>2.0</v>
      </c>
      <c r="D348" s="6" t="s">
        <v>877</v>
      </c>
      <c r="E348" s="6" t="s">
        <v>26</v>
      </c>
      <c r="F348" s="6">
        <v>4.0</v>
      </c>
      <c r="G348" s="6">
        <v>0.0</v>
      </c>
      <c r="H348" s="6">
        <v>0.0</v>
      </c>
      <c r="I348" s="6">
        <v>31418.0</v>
      </c>
      <c r="J348" s="6">
        <v>13.0</v>
      </c>
      <c r="K348" s="6"/>
      <c r="L348" s="6" t="s">
        <v>23</v>
      </c>
      <c r="M348" s="6">
        <f t="shared" si="1"/>
        <v>0</v>
      </c>
      <c r="N348" s="6">
        <f>VLOOKUP($E348,'02 train 채점'!$F$8:$G$9, 2, false)</f>
        <v>65</v>
      </c>
      <c r="O348" s="6">
        <f>VLOOKUP($F348,'02 train 채점'!$F$18:$G$23, 2, true)</f>
        <v>40</v>
      </c>
      <c r="P348" s="6">
        <f>VLOOKUP($M348, '02 train 채점'!$F$26:$G$29, 2, true)</f>
        <v>60</v>
      </c>
      <c r="Q348" s="6">
        <f>N348*'02 train 채점'!$G$32+O348*'02 train 채점'!$G$34+P348*'02 train 채점'!$G$35</f>
        <v>57</v>
      </c>
      <c r="R348" s="6">
        <f>if($Q348&gt;'02 train 채점'!$G$37, 1, 0)</f>
        <v>1</v>
      </c>
    </row>
    <row r="349" ht="15.75" customHeight="1">
      <c r="A349" s="6">
        <v>348.0</v>
      </c>
      <c r="B349" s="6">
        <v>1.0</v>
      </c>
      <c r="C349" s="6">
        <v>3.0</v>
      </c>
      <c r="D349" s="6" t="s">
        <v>879</v>
      </c>
      <c r="E349" s="6" t="s">
        <v>26</v>
      </c>
      <c r="F349" s="6">
        <v>2.0</v>
      </c>
      <c r="G349" s="6">
        <v>1.0</v>
      </c>
      <c r="H349" s="6">
        <v>0.0</v>
      </c>
      <c r="I349" s="6">
        <v>386525.0</v>
      </c>
      <c r="J349" s="6">
        <v>16.1</v>
      </c>
      <c r="K349" s="6"/>
      <c r="L349" s="6" t="s">
        <v>23</v>
      </c>
      <c r="M349" s="6">
        <f t="shared" si="1"/>
        <v>1</v>
      </c>
      <c r="N349" s="6">
        <f>VLOOKUP($E349,'02 train 채점'!$F$8:$G$9, 2, false)</f>
        <v>65</v>
      </c>
      <c r="O349" s="6">
        <f>VLOOKUP($F349,'02 train 채점'!$F$18:$G$23, 2, true)</f>
        <v>60</v>
      </c>
      <c r="P349" s="6">
        <f>VLOOKUP($M349, '02 train 채점'!$F$26:$G$29, 2, true)</f>
        <v>70</v>
      </c>
      <c r="Q349" s="6">
        <f>N349*'02 train 채점'!$G$32+O349*'02 train 채점'!$G$34+P349*'02 train 채점'!$G$35</f>
        <v>64</v>
      </c>
      <c r="R349" s="6">
        <f>if($Q349&gt;'02 train 채점'!$G$37, 1, 0)</f>
        <v>1</v>
      </c>
    </row>
    <row r="350" ht="15.75" customHeight="1">
      <c r="A350" s="6">
        <v>349.0</v>
      </c>
      <c r="B350" s="6">
        <v>1.0</v>
      </c>
      <c r="C350" s="6">
        <v>3.0</v>
      </c>
      <c r="D350" s="6" t="s">
        <v>881</v>
      </c>
      <c r="E350" s="6" t="s">
        <v>21</v>
      </c>
      <c r="F350" s="6">
        <v>0.0</v>
      </c>
      <c r="G350" s="6">
        <v>1.0</v>
      </c>
      <c r="H350" s="6">
        <v>1.0</v>
      </c>
      <c r="I350" s="6" t="s">
        <v>882</v>
      </c>
      <c r="J350" s="6">
        <v>15.9</v>
      </c>
      <c r="K350" s="6"/>
      <c r="L350" s="6" t="s">
        <v>23</v>
      </c>
      <c r="M350" s="6">
        <f t="shared" si="1"/>
        <v>2</v>
      </c>
      <c r="N350" s="6">
        <f>VLOOKUP($E350,'02 train 채점'!$F$8:$G$9, 2, false)</f>
        <v>35</v>
      </c>
      <c r="O350" s="6">
        <f>VLOOKUP($F350,'02 train 채점'!$F$18:$G$23, 2, true)</f>
        <v>80</v>
      </c>
      <c r="P350" s="6">
        <f>VLOOKUP($M350, '02 train 채점'!$F$26:$G$29, 2, true)</f>
        <v>50</v>
      </c>
      <c r="Q350" s="6">
        <f>N350*'02 train 채점'!$G$32+O350*'02 train 채점'!$G$34+P350*'02 train 채점'!$G$35</f>
        <v>50</v>
      </c>
      <c r="R350" s="6">
        <f>if($Q350&gt;'02 train 채점'!$G$37, 1, 0)</f>
        <v>0</v>
      </c>
    </row>
    <row r="351" ht="15.75" customHeight="1">
      <c r="A351" s="6">
        <v>350.0</v>
      </c>
      <c r="B351" s="6">
        <v>0.0</v>
      </c>
      <c r="C351" s="6">
        <v>3.0</v>
      </c>
      <c r="D351" s="6" t="s">
        <v>884</v>
      </c>
      <c r="E351" s="6" t="s">
        <v>21</v>
      </c>
      <c r="F351" s="6">
        <v>4.0</v>
      </c>
      <c r="G351" s="6">
        <v>0.0</v>
      </c>
      <c r="H351" s="6">
        <v>0.0</v>
      </c>
      <c r="I351" s="6">
        <v>315088.0</v>
      </c>
      <c r="J351" s="6">
        <v>8.6625</v>
      </c>
      <c r="K351" s="6"/>
      <c r="L351" s="6" t="s">
        <v>23</v>
      </c>
      <c r="M351" s="6">
        <f t="shared" si="1"/>
        <v>0</v>
      </c>
      <c r="N351" s="6">
        <f>VLOOKUP($E351,'02 train 채점'!$F$8:$G$9, 2, false)</f>
        <v>35</v>
      </c>
      <c r="O351" s="6">
        <f>VLOOKUP($F351,'02 train 채점'!$F$18:$G$23, 2, true)</f>
        <v>40</v>
      </c>
      <c r="P351" s="6">
        <f>VLOOKUP($M351, '02 train 채점'!$F$26:$G$29, 2, true)</f>
        <v>60</v>
      </c>
      <c r="Q351" s="6">
        <f>N351*'02 train 채점'!$G$32+O351*'02 train 채점'!$G$34+P351*'02 train 채점'!$G$35</f>
        <v>39</v>
      </c>
      <c r="R351" s="6">
        <f>if($Q351&gt;'02 train 채점'!$G$37, 1, 0)</f>
        <v>0</v>
      </c>
    </row>
    <row r="352" ht="15.75" customHeight="1">
      <c r="A352" s="6">
        <v>351.0</v>
      </c>
      <c r="B352" s="6">
        <v>0.0</v>
      </c>
      <c r="C352" s="6">
        <v>3.0</v>
      </c>
      <c r="D352" s="6" t="s">
        <v>887</v>
      </c>
      <c r="E352" s="6" t="s">
        <v>21</v>
      </c>
      <c r="F352" s="6">
        <v>2.0</v>
      </c>
      <c r="G352" s="6">
        <v>0.0</v>
      </c>
      <c r="H352" s="6">
        <v>0.0</v>
      </c>
      <c r="I352" s="6">
        <v>7267.0</v>
      </c>
      <c r="J352" s="6">
        <v>9.225</v>
      </c>
      <c r="K352" s="6"/>
      <c r="L352" s="6" t="s">
        <v>23</v>
      </c>
      <c r="M352" s="6">
        <f t="shared" si="1"/>
        <v>0</v>
      </c>
      <c r="N352" s="6">
        <f>VLOOKUP($E352,'02 train 채점'!$F$8:$G$9, 2, false)</f>
        <v>35</v>
      </c>
      <c r="O352" s="6">
        <f>VLOOKUP($F352,'02 train 채점'!$F$18:$G$23, 2, true)</f>
        <v>60</v>
      </c>
      <c r="P352" s="6">
        <f>VLOOKUP($M352, '02 train 채점'!$F$26:$G$29, 2, true)</f>
        <v>60</v>
      </c>
      <c r="Q352" s="6">
        <f>N352*'02 train 채점'!$G$32+O352*'02 train 채점'!$G$34+P352*'02 train 채점'!$G$35</f>
        <v>45</v>
      </c>
      <c r="R352" s="6">
        <f>if($Q352&gt;'02 train 채점'!$G$37, 1, 0)</f>
        <v>0</v>
      </c>
    </row>
    <row r="353" ht="15.75" customHeight="1">
      <c r="A353" s="6">
        <v>352.0</v>
      </c>
      <c r="B353" s="6">
        <v>0.0</v>
      </c>
      <c r="C353" s="6">
        <v>1.0</v>
      </c>
      <c r="D353" s="6" t="s">
        <v>889</v>
      </c>
      <c r="E353" s="6" t="s">
        <v>21</v>
      </c>
      <c r="F353" s="6">
        <v>2.0</v>
      </c>
      <c r="G353" s="6">
        <v>0.0</v>
      </c>
      <c r="H353" s="6">
        <v>0.0</v>
      </c>
      <c r="I353" s="6">
        <v>113510.0</v>
      </c>
      <c r="J353" s="6">
        <v>35.0</v>
      </c>
      <c r="K353" s="6" t="s">
        <v>890</v>
      </c>
      <c r="L353" s="6" t="s">
        <v>23</v>
      </c>
      <c r="M353" s="6">
        <f t="shared" si="1"/>
        <v>0</v>
      </c>
      <c r="N353" s="6">
        <f>VLOOKUP($E353,'02 train 채점'!$F$8:$G$9, 2, false)</f>
        <v>35</v>
      </c>
      <c r="O353" s="6">
        <f>VLOOKUP($F353,'02 train 채점'!$F$18:$G$23, 2, true)</f>
        <v>60</v>
      </c>
      <c r="P353" s="6">
        <f>VLOOKUP($M353, '02 train 채점'!$F$26:$G$29, 2, true)</f>
        <v>60</v>
      </c>
      <c r="Q353" s="6">
        <f>N353*'02 train 채점'!$G$32+O353*'02 train 채점'!$G$34+P353*'02 train 채점'!$G$35</f>
        <v>45</v>
      </c>
      <c r="R353" s="6">
        <f>if($Q353&gt;'02 train 채점'!$G$37, 1, 0)</f>
        <v>0</v>
      </c>
    </row>
    <row r="354" ht="15.75" customHeight="1">
      <c r="A354" s="6">
        <v>353.0</v>
      </c>
      <c r="B354" s="6">
        <v>0.0</v>
      </c>
      <c r="C354" s="6">
        <v>3.0</v>
      </c>
      <c r="D354" s="6" t="s">
        <v>892</v>
      </c>
      <c r="E354" s="6" t="s">
        <v>21</v>
      </c>
      <c r="F354" s="6">
        <v>1.0</v>
      </c>
      <c r="G354" s="6">
        <v>1.0</v>
      </c>
      <c r="H354" s="6">
        <v>1.0</v>
      </c>
      <c r="I354" s="6">
        <v>2695.0</v>
      </c>
      <c r="J354" s="6">
        <v>7.2292</v>
      </c>
      <c r="K354" s="6"/>
      <c r="L354" s="6" t="s">
        <v>31</v>
      </c>
      <c r="M354" s="6">
        <f t="shared" si="1"/>
        <v>2</v>
      </c>
      <c r="N354" s="6">
        <f>VLOOKUP($E354,'02 train 채점'!$F$8:$G$9, 2, false)</f>
        <v>35</v>
      </c>
      <c r="O354" s="6">
        <f>VLOOKUP($F354,'02 train 채점'!$F$18:$G$23, 2, true)</f>
        <v>40</v>
      </c>
      <c r="P354" s="6">
        <f>VLOOKUP($M354, '02 train 채점'!$F$26:$G$29, 2, true)</f>
        <v>50</v>
      </c>
      <c r="Q354" s="6">
        <f>N354*'02 train 채점'!$G$32+O354*'02 train 채점'!$G$34+P354*'02 train 채점'!$G$35</f>
        <v>38</v>
      </c>
      <c r="R354" s="6">
        <f>if($Q354&gt;'02 train 채점'!$G$37, 1, 0)</f>
        <v>0</v>
      </c>
    </row>
    <row r="355" ht="15.75" customHeight="1">
      <c r="A355" s="6">
        <v>354.0</v>
      </c>
      <c r="B355" s="6">
        <v>0.0</v>
      </c>
      <c r="C355" s="6">
        <v>3.0</v>
      </c>
      <c r="D355" s="6" t="s">
        <v>894</v>
      </c>
      <c r="E355" s="6" t="s">
        <v>21</v>
      </c>
      <c r="F355" s="6">
        <v>2.0</v>
      </c>
      <c r="G355" s="6">
        <v>1.0</v>
      </c>
      <c r="H355" s="6">
        <v>0.0</v>
      </c>
      <c r="I355" s="6">
        <v>349237.0</v>
      </c>
      <c r="J355" s="6">
        <v>17.8</v>
      </c>
      <c r="K355" s="6"/>
      <c r="L355" s="6" t="s">
        <v>23</v>
      </c>
      <c r="M355" s="6">
        <f t="shared" si="1"/>
        <v>1</v>
      </c>
      <c r="N355" s="6">
        <f>VLOOKUP($E355,'02 train 채점'!$F$8:$G$9, 2, false)</f>
        <v>35</v>
      </c>
      <c r="O355" s="6">
        <f>VLOOKUP($F355,'02 train 채점'!$F$18:$G$23, 2, true)</f>
        <v>60</v>
      </c>
      <c r="P355" s="6">
        <f>VLOOKUP($M355, '02 train 채점'!$F$26:$G$29, 2, true)</f>
        <v>70</v>
      </c>
      <c r="Q355" s="6">
        <f>N355*'02 train 채점'!$G$32+O355*'02 train 채점'!$G$34+P355*'02 train 채점'!$G$35</f>
        <v>46</v>
      </c>
      <c r="R355" s="6">
        <f>if($Q355&gt;'02 train 채점'!$G$37, 1, 0)</f>
        <v>0</v>
      </c>
    </row>
    <row r="356" ht="15.75" customHeight="1">
      <c r="A356" s="6">
        <v>355.0</v>
      </c>
      <c r="B356" s="6">
        <v>0.0</v>
      </c>
      <c r="C356" s="6">
        <v>3.0</v>
      </c>
      <c r="D356" s="6" t="s">
        <v>896</v>
      </c>
      <c r="E356" s="6" t="s">
        <v>21</v>
      </c>
      <c r="F356" s="6">
        <v>2.0</v>
      </c>
      <c r="G356" s="6">
        <v>0.0</v>
      </c>
      <c r="H356" s="6">
        <v>0.0</v>
      </c>
      <c r="I356" s="6">
        <v>2647.0</v>
      </c>
      <c r="J356" s="6">
        <v>7.225</v>
      </c>
      <c r="K356" s="6"/>
      <c r="L356" s="6" t="s">
        <v>31</v>
      </c>
      <c r="M356" s="6">
        <f t="shared" si="1"/>
        <v>0</v>
      </c>
      <c r="N356" s="6">
        <f>VLOOKUP($E356,'02 train 채점'!$F$8:$G$9, 2, false)</f>
        <v>35</v>
      </c>
      <c r="O356" s="6">
        <f>VLOOKUP($F356,'02 train 채점'!$F$18:$G$23, 2, true)</f>
        <v>60</v>
      </c>
      <c r="P356" s="6">
        <f>VLOOKUP($M356, '02 train 채점'!$F$26:$G$29, 2, true)</f>
        <v>60</v>
      </c>
      <c r="Q356" s="6">
        <f>N356*'02 train 채점'!$G$32+O356*'02 train 채점'!$G$34+P356*'02 train 채점'!$G$35</f>
        <v>45</v>
      </c>
      <c r="R356" s="6">
        <f>if($Q356&gt;'02 train 채점'!$G$37, 1, 0)</f>
        <v>0</v>
      </c>
    </row>
    <row r="357" ht="15.75" customHeight="1">
      <c r="A357" s="6">
        <v>356.0</v>
      </c>
      <c r="B357" s="6">
        <v>0.0</v>
      </c>
      <c r="C357" s="6">
        <v>3.0</v>
      </c>
      <c r="D357" s="6" t="s">
        <v>898</v>
      </c>
      <c r="E357" s="6" t="s">
        <v>21</v>
      </c>
      <c r="F357" s="6">
        <v>2.0</v>
      </c>
      <c r="G357" s="6">
        <v>0.0</v>
      </c>
      <c r="H357" s="6">
        <v>0.0</v>
      </c>
      <c r="I357" s="6">
        <v>345783.0</v>
      </c>
      <c r="J357" s="6">
        <v>9.5</v>
      </c>
      <c r="K357" s="6"/>
      <c r="L357" s="6" t="s">
        <v>23</v>
      </c>
      <c r="M357" s="6">
        <f t="shared" si="1"/>
        <v>0</v>
      </c>
      <c r="N357" s="6">
        <f>VLOOKUP($E357,'02 train 채점'!$F$8:$G$9, 2, false)</f>
        <v>35</v>
      </c>
      <c r="O357" s="6">
        <f>VLOOKUP($F357,'02 train 채점'!$F$18:$G$23, 2, true)</f>
        <v>60</v>
      </c>
      <c r="P357" s="6">
        <f>VLOOKUP($M357, '02 train 채점'!$F$26:$G$29, 2, true)</f>
        <v>60</v>
      </c>
      <c r="Q357" s="6">
        <f>N357*'02 train 채점'!$G$32+O357*'02 train 채점'!$G$34+P357*'02 train 채점'!$G$35</f>
        <v>45</v>
      </c>
      <c r="R357" s="6">
        <f>if($Q357&gt;'02 train 채점'!$G$37, 1, 0)</f>
        <v>0</v>
      </c>
    </row>
    <row r="358" ht="15.75" customHeight="1">
      <c r="A358" s="6">
        <v>357.0</v>
      </c>
      <c r="B358" s="6">
        <v>1.0</v>
      </c>
      <c r="C358" s="6">
        <v>1.0</v>
      </c>
      <c r="D358" s="6" t="s">
        <v>900</v>
      </c>
      <c r="E358" s="6" t="s">
        <v>26</v>
      </c>
      <c r="F358" s="6">
        <v>2.0</v>
      </c>
      <c r="G358" s="6">
        <v>0.0</v>
      </c>
      <c r="H358" s="6">
        <v>1.0</v>
      </c>
      <c r="I358" s="6">
        <v>113505.0</v>
      </c>
      <c r="J358" s="6">
        <v>55.0</v>
      </c>
      <c r="K358" s="6" t="s">
        <v>422</v>
      </c>
      <c r="L358" s="6" t="s">
        <v>23</v>
      </c>
      <c r="M358" s="6">
        <f t="shared" si="1"/>
        <v>1</v>
      </c>
      <c r="N358" s="6">
        <f>VLOOKUP($E358,'02 train 채점'!$F$8:$G$9, 2, false)</f>
        <v>65</v>
      </c>
      <c r="O358" s="6">
        <f>VLOOKUP($F358,'02 train 채점'!$F$18:$G$23, 2, true)</f>
        <v>60</v>
      </c>
      <c r="P358" s="6">
        <f>VLOOKUP($M358, '02 train 채점'!$F$26:$G$29, 2, true)</f>
        <v>70</v>
      </c>
      <c r="Q358" s="6">
        <f>N358*'02 train 채점'!$G$32+O358*'02 train 채점'!$G$34+P358*'02 train 채점'!$G$35</f>
        <v>64</v>
      </c>
      <c r="R358" s="6">
        <f>if($Q358&gt;'02 train 채점'!$G$37, 1, 0)</f>
        <v>1</v>
      </c>
    </row>
    <row r="359" ht="15.75" customHeight="1">
      <c r="A359" s="6">
        <v>358.0</v>
      </c>
      <c r="B359" s="6">
        <v>0.0</v>
      </c>
      <c r="C359" s="6">
        <v>2.0</v>
      </c>
      <c r="D359" s="6" t="s">
        <v>902</v>
      </c>
      <c r="E359" s="6" t="s">
        <v>26</v>
      </c>
      <c r="F359" s="6">
        <v>3.0</v>
      </c>
      <c r="G359" s="6">
        <v>0.0</v>
      </c>
      <c r="H359" s="6">
        <v>0.0</v>
      </c>
      <c r="I359" s="6">
        <v>237671.0</v>
      </c>
      <c r="J359" s="6">
        <v>13.0</v>
      </c>
      <c r="K359" s="6"/>
      <c r="L359" s="6" t="s">
        <v>23</v>
      </c>
      <c r="M359" s="6">
        <f t="shared" si="1"/>
        <v>0</v>
      </c>
      <c r="N359" s="6">
        <f>VLOOKUP($E359,'02 train 채점'!$F$8:$G$9, 2, false)</f>
        <v>65</v>
      </c>
      <c r="O359" s="6">
        <f>VLOOKUP($F359,'02 train 채점'!$F$18:$G$23, 2, true)</f>
        <v>70</v>
      </c>
      <c r="P359" s="6">
        <f>VLOOKUP($M359, '02 train 채점'!$F$26:$G$29, 2, true)</f>
        <v>60</v>
      </c>
      <c r="Q359" s="6">
        <f>N359*'02 train 채점'!$G$32+O359*'02 train 채점'!$G$34+P359*'02 train 채점'!$G$35</f>
        <v>66</v>
      </c>
      <c r="R359" s="6">
        <f>if($Q359&gt;'02 train 채점'!$G$37, 1, 0)</f>
        <v>1</v>
      </c>
    </row>
    <row r="360" ht="15.75" customHeight="1">
      <c r="A360" s="6">
        <v>359.0</v>
      </c>
      <c r="B360" s="6">
        <v>1.0</v>
      </c>
      <c r="C360" s="6">
        <v>3.0</v>
      </c>
      <c r="D360" s="6" t="s">
        <v>904</v>
      </c>
      <c r="E360" s="6" t="s">
        <v>26</v>
      </c>
      <c r="F360" s="6">
        <v>2.0</v>
      </c>
      <c r="G360" s="6">
        <v>0.0</v>
      </c>
      <c r="H360" s="6">
        <v>0.0</v>
      </c>
      <c r="I360" s="6">
        <v>330931.0</v>
      </c>
      <c r="J360" s="6">
        <v>7.8792</v>
      </c>
      <c r="K360" s="6"/>
      <c r="L360" s="6" t="s">
        <v>27</v>
      </c>
      <c r="M360" s="6">
        <f t="shared" si="1"/>
        <v>0</v>
      </c>
      <c r="N360" s="6">
        <f>VLOOKUP($E360,'02 train 채점'!$F$8:$G$9, 2, false)</f>
        <v>65</v>
      </c>
      <c r="O360" s="6">
        <f>VLOOKUP($F360,'02 train 채점'!$F$18:$G$23, 2, true)</f>
        <v>60</v>
      </c>
      <c r="P360" s="6">
        <f>VLOOKUP($M360, '02 train 채점'!$F$26:$G$29, 2, true)</f>
        <v>60</v>
      </c>
      <c r="Q360" s="6">
        <f>N360*'02 train 채점'!$G$32+O360*'02 train 채점'!$G$34+P360*'02 train 채점'!$G$35</f>
        <v>63</v>
      </c>
      <c r="R360" s="6">
        <f>if($Q360&gt;'02 train 채점'!$G$37, 1, 0)</f>
        <v>1</v>
      </c>
    </row>
    <row r="361" ht="15.75" customHeight="1">
      <c r="A361" s="6">
        <v>360.0</v>
      </c>
      <c r="B361" s="6">
        <v>1.0</v>
      </c>
      <c r="C361" s="6">
        <v>3.0</v>
      </c>
      <c r="D361" s="6" t="s">
        <v>906</v>
      </c>
      <c r="E361" s="6" t="s">
        <v>26</v>
      </c>
      <c r="F361" s="6">
        <v>2.0</v>
      </c>
      <c r="G361" s="6">
        <v>0.0</v>
      </c>
      <c r="H361" s="6">
        <v>0.0</v>
      </c>
      <c r="I361" s="6">
        <v>330980.0</v>
      </c>
      <c r="J361" s="6">
        <v>7.8792</v>
      </c>
      <c r="K361" s="6"/>
      <c r="L361" s="6" t="s">
        <v>27</v>
      </c>
      <c r="M361" s="6">
        <f t="shared" si="1"/>
        <v>0</v>
      </c>
      <c r="N361" s="6">
        <f>VLOOKUP($E361,'02 train 채점'!$F$8:$G$9, 2, false)</f>
        <v>65</v>
      </c>
      <c r="O361" s="6">
        <f>VLOOKUP($F361,'02 train 채점'!$F$18:$G$23, 2, true)</f>
        <v>60</v>
      </c>
      <c r="P361" s="6">
        <f>VLOOKUP($M361, '02 train 채점'!$F$26:$G$29, 2, true)</f>
        <v>60</v>
      </c>
      <c r="Q361" s="6">
        <f>N361*'02 train 채점'!$G$32+O361*'02 train 채점'!$G$34+P361*'02 train 채점'!$G$35</f>
        <v>63</v>
      </c>
      <c r="R361" s="6">
        <f>if($Q361&gt;'02 train 채점'!$G$37, 1, 0)</f>
        <v>1</v>
      </c>
    </row>
    <row r="362" ht="15.75" customHeight="1">
      <c r="A362" s="6">
        <v>361.0</v>
      </c>
      <c r="B362" s="6">
        <v>0.0</v>
      </c>
      <c r="C362" s="6">
        <v>3.0</v>
      </c>
      <c r="D362" s="6" t="s">
        <v>907</v>
      </c>
      <c r="E362" s="6" t="s">
        <v>21</v>
      </c>
      <c r="F362" s="6">
        <v>4.0</v>
      </c>
      <c r="G362" s="6">
        <v>1.0</v>
      </c>
      <c r="H362" s="6">
        <v>4.0</v>
      </c>
      <c r="I362" s="6">
        <v>347088.0</v>
      </c>
      <c r="J362" s="6">
        <v>27.9</v>
      </c>
      <c r="K362" s="6"/>
      <c r="L362" s="6" t="s">
        <v>23</v>
      </c>
      <c r="M362" s="6">
        <f t="shared" si="1"/>
        <v>5</v>
      </c>
      <c r="N362" s="6">
        <f>VLOOKUP($E362,'02 train 채점'!$F$8:$G$9, 2, false)</f>
        <v>35</v>
      </c>
      <c r="O362" s="6">
        <f>VLOOKUP($F362,'02 train 채점'!$F$18:$G$23, 2, true)</f>
        <v>40</v>
      </c>
      <c r="P362" s="6">
        <f>VLOOKUP($M362, '02 train 채점'!$F$26:$G$29, 2, true)</f>
        <v>20</v>
      </c>
      <c r="Q362" s="6">
        <f>N362*'02 train 채점'!$G$32+O362*'02 train 채점'!$G$34+P362*'02 train 채점'!$G$35</f>
        <v>35</v>
      </c>
      <c r="R362" s="6">
        <f>if($Q362&gt;'02 train 채점'!$G$37, 1, 0)</f>
        <v>0</v>
      </c>
    </row>
    <row r="363" ht="15.75" customHeight="1">
      <c r="A363" s="6">
        <v>362.0</v>
      </c>
      <c r="B363" s="6">
        <v>0.0</v>
      </c>
      <c r="C363" s="6">
        <v>2.0</v>
      </c>
      <c r="D363" s="6" t="s">
        <v>910</v>
      </c>
      <c r="E363" s="6" t="s">
        <v>21</v>
      </c>
      <c r="F363" s="6">
        <v>2.0</v>
      </c>
      <c r="G363" s="6">
        <v>1.0</v>
      </c>
      <c r="H363" s="6">
        <v>0.0</v>
      </c>
      <c r="I363" s="6" t="s">
        <v>911</v>
      </c>
      <c r="J363" s="6">
        <v>27.7208</v>
      </c>
      <c r="K363" s="6"/>
      <c r="L363" s="6" t="s">
        <v>31</v>
      </c>
      <c r="M363" s="6">
        <f t="shared" si="1"/>
        <v>1</v>
      </c>
      <c r="N363" s="6">
        <f>VLOOKUP($E363,'02 train 채점'!$F$8:$G$9, 2, false)</f>
        <v>35</v>
      </c>
      <c r="O363" s="6">
        <f>VLOOKUP($F363,'02 train 채점'!$F$18:$G$23, 2, true)</f>
        <v>60</v>
      </c>
      <c r="P363" s="6">
        <f>VLOOKUP($M363, '02 train 채점'!$F$26:$G$29, 2, true)</f>
        <v>70</v>
      </c>
      <c r="Q363" s="6">
        <f>N363*'02 train 채점'!$G$32+O363*'02 train 채점'!$G$34+P363*'02 train 채점'!$G$35</f>
        <v>46</v>
      </c>
      <c r="R363" s="6">
        <f>if($Q363&gt;'02 train 채점'!$G$37, 1, 0)</f>
        <v>0</v>
      </c>
    </row>
    <row r="364" ht="15.75" customHeight="1">
      <c r="A364" s="6">
        <v>363.0</v>
      </c>
      <c r="B364" s="6">
        <v>0.0</v>
      </c>
      <c r="C364" s="6">
        <v>3.0</v>
      </c>
      <c r="D364" s="6" t="s">
        <v>913</v>
      </c>
      <c r="E364" s="6" t="s">
        <v>26</v>
      </c>
      <c r="F364" s="6">
        <v>4.0</v>
      </c>
      <c r="G364" s="6">
        <v>0.0</v>
      </c>
      <c r="H364" s="6">
        <v>1.0</v>
      </c>
      <c r="I364" s="6">
        <v>2691.0</v>
      </c>
      <c r="J364" s="6">
        <v>14.4542</v>
      </c>
      <c r="K364" s="6"/>
      <c r="L364" s="6" t="s">
        <v>31</v>
      </c>
      <c r="M364" s="6">
        <f t="shared" si="1"/>
        <v>1</v>
      </c>
      <c r="N364" s="6">
        <f>VLOOKUP($E364,'02 train 채점'!$F$8:$G$9, 2, false)</f>
        <v>65</v>
      </c>
      <c r="O364" s="6">
        <f>VLOOKUP($F364,'02 train 채점'!$F$18:$G$23, 2, true)</f>
        <v>40</v>
      </c>
      <c r="P364" s="6">
        <f>VLOOKUP($M364, '02 train 채점'!$F$26:$G$29, 2, true)</f>
        <v>70</v>
      </c>
      <c r="Q364" s="6">
        <f>N364*'02 train 채점'!$G$32+O364*'02 train 채점'!$G$34+P364*'02 train 채점'!$G$35</f>
        <v>58</v>
      </c>
      <c r="R364" s="6">
        <f>if($Q364&gt;'02 train 채점'!$G$37, 1, 0)</f>
        <v>1</v>
      </c>
    </row>
    <row r="365" ht="15.75" customHeight="1">
      <c r="A365" s="6">
        <v>364.0</v>
      </c>
      <c r="B365" s="6">
        <v>0.0</v>
      </c>
      <c r="C365" s="6">
        <v>3.0</v>
      </c>
      <c r="D365" s="6" t="s">
        <v>914</v>
      </c>
      <c r="E365" s="6" t="s">
        <v>21</v>
      </c>
      <c r="F365" s="6">
        <v>3.0</v>
      </c>
      <c r="G365" s="6">
        <v>0.0</v>
      </c>
      <c r="H365" s="6">
        <v>0.0</v>
      </c>
      <c r="I365" s="6" t="s">
        <v>915</v>
      </c>
      <c r="J365" s="6">
        <v>7.05</v>
      </c>
      <c r="K365" s="6"/>
      <c r="L365" s="6" t="s">
        <v>23</v>
      </c>
      <c r="M365" s="6">
        <f t="shared" si="1"/>
        <v>0</v>
      </c>
      <c r="N365" s="6">
        <f>VLOOKUP($E365,'02 train 채점'!$F$8:$G$9, 2, false)</f>
        <v>35</v>
      </c>
      <c r="O365" s="6">
        <f>VLOOKUP($F365,'02 train 채점'!$F$18:$G$23, 2, true)</f>
        <v>70</v>
      </c>
      <c r="P365" s="6">
        <f>VLOOKUP($M365, '02 train 채점'!$F$26:$G$29, 2, true)</f>
        <v>60</v>
      </c>
      <c r="Q365" s="6">
        <f>N365*'02 train 채점'!$G$32+O365*'02 train 채점'!$G$34+P365*'02 train 채점'!$G$35</f>
        <v>48</v>
      </c>
      <c r="R365" s="6">
        <f>if($Q365&gt;'02 train 채점'!$G$37, 1, 0)</f>
        <v>0</v>
      </c>
    </row>
    <row r="366" ht="15.75" customHeight="1">
      <c r="A366" s="6">
        <v>365.0</v>
      </c>
      <c r="B366" s="6">
        <v>0.0</v>
      </c>
      <c r="C366" s="6">
        <v>3.0</v>
      </c>
      <c r="D366" s="6" t="s">
        <v>917</v>
      </c>
      <c r="E366" s="6" t="s">
        <v>21</v>
      </c>
      <c r="F366" s="6">
        <v>2.0</v>
      </c>
      <c r="G366" s="6">
        <v>1.0</v>
      </c>
      <c r="H366" s="6">
        <v>0.0</v>
      </c>
      <c r="I366" s="6">
        <v>370365.0</v>
      </c>
      <c r="J366" s="6">
        <v>15.5</v>
      </c>
      <c r="K366" s="6"/>
      <c r="L366" s="6" t="s">
        <v>27</v>
      </c>
      <c r="M366" s="6">
        <f t="shared" si="1"/>
        <v>1</v>
      </c>
      <c r="N366" s="6">
        <f>VLOOKUP($E366,'02 train 채점'!$F$8:$G$9, 2, false)</f>
        <v>35</v>
      </c>
      <c r="O366" s="6">
        <f>VLOOKUP($F366,'02 train 채점'!$F$18:$G$23, 2, true)</f>
        <v>60</v>
      </c>
      <c r="P366" s="6">
        <f>VLOOKUP($M366, '02 train 채점'!$F$26:$G$29, 2, true)</f>
        <v>70</v>
      </c>
      <c r="Q366" s="6">
        <f>N366*'02 train 채점'!$G$32+O366*'02 train 채점'!$G$34+P366*'02 train 채점'!$G$35</f>
        <v>46</v>
      </c>
      <c r="R366" s="6">
        <f>if($Q366&gt;'02 train 채점'!$G$37, 1, 0)</f>
        <v>0</v>
      </c>
    </row>
    <row r="367" ht="15.75" customHeight="1">
      <c r="A367" s="6">
        <v>366.0</v>
      </c>
      <c r="B367" s="6">
        <v>0.0</v>
      </c>
      <c r="C367" s="6">
        <v>3.0</v>
      </c>
      <c r="D367" s="6" t="s">
        <v>920</v>
      </c>
      <c r="E367" s="6" t="s">
        <v>21</v>
      </c>
      <c r="F367" s="6">
        <v>3.0</v>
      </c>
      <c r="G367" s="6">
        <v>0.0</v>
      </c>
      <c r="H367" s="6">
        <v>0.0</v>
      </c>
      <c r="I367" s="6" t="s">
        <v>921</v>
      </c>
      <c r="J367" s="6">
        <v>7.25</v>
      </c>
      <c r="K367" s="6"/>
      <c r="L367" s="6" t="s">
        <v>23</v>
      </c>
      <c r="M367" s="6">
        <f t="shared" si="1"/>
        <v>0</v>
      </c>
      <c r="N367" s="6">
        <f>VLOOKUP($E367,'02 train 채점'!$F$8:$G$9, 2, false)</f>
        <v>35</v>
      </c>
      <c r="O367" s="6">
        <f>VLOOKUP($F367,'02 train 채점'!$F$18:$G$23, 2, true)</f>
        <v>70</v>
      </c>
      <c r="P367" s="6">
        <f>VLOOKUP($M367, '02 train 채점'!$F$26:$G$29, 2, true)</f>
        <v>60</v>
      </c>
      <c r="Q367" s="6">
        <f>N367*'02 train 채점'!$G$32+O367*'02 train 채점'!$G$34+P367*'02 train 채점'!$G$35</f>
        <v>48</v>
      </c>
      <c r="R367" s="6">
        <f>if($Q367&gt;'02 train 채점'!$G$37, 1, 0)</f>
        <v>0</v>
      </c>
    </row>
    <row r="368" ht="15.75" customHeight="1">
      <c r="A368" s="6">
        <v>367.0</v>
      </c>
      <c r="B368" s="6">
        <v>1.0</v>
      </c>
      <c r="C368" s="6">
        <v>1.0</v>
      </c>
      <c r="D368" s="6" t="s">
        <v>923</v>
      </c>
      <c r="E368" s="6" t="s">
        <v>26</v>
      </c>
      <c r="F368" s="6">
        <v>5.0</v>
      </c>
      <c r="G368" s="6">
        <v>1.0</v>
      </c>
      <c r="H368" s="6">
        <v>0.0</v>
      </c>
      <c r="I368" s="6">
        <v>110813.0</v>
      </c>
      <c r="J368" s="6">
        <v>75.25</v>
      </c>
      <c r="K368" s="6" t="s">
        <v>747</v>
      </c>
      <c r="L368" s="6" t="s">
        <v>31</v>
      </c>
      <c r="M368" s="6">
        <f t="shared" si="1"/>
        <v>1</v>
      </c>
      <c r="N368" s="6">
        <f>VLOOKUP($E368,'02 train 채점'!$F$8:$G$9, 2, false)</f>
        <v>65</v>
      </c>
      <c r="O368" s="6">
        <f>VLOOKUP($F368,'02 train 채점'!$F$18:$G$23, 2, true)</f>
        <v>40</v>
      </c>
      <c r="P368" s="6">
        <f>VLOOKUP($M368, '02 train 채점'!$F$26:$G$29, 2, true)</f>
        <v>70</v>
      </c>
      <c r="Q368" s="6">
        <f>N368*'02 train 채점'!$G$32+O368*'02 train 채점'!$G$34+P368*'02 train 채점'!$G$35</f>
        <v>58</v>
      </c>
      <c r="R368" s="6">
        <f>if($Q368&gt;'02 train 채점'!$G$37, 1, 0)</f>
        <v>1</v>
      </c>
    </row>
    <row r="369" ht="15.75" customHeight="1">
      <c r="A369" s="6">
        <v>368.0</v>
      </c>
      <c r="B369" s="6">
        <v>1.0</v>
      </c>
      <c r="C369" s="6">
        <v>3.0</v>
      </c>
      <c r="D369" s="6" t="s">
        <v>924</v>
      </c>
      <c r="E369" s="6" t="s">
        <v>26</v>
      </c>
      <c r="F369" s="6">
        <v>2.0</v>
      </c>
      <c r="G369" s="6">
        <v>0.0</v>
      </c>
      <c r="H369" s="6">
        <v>0.0</v>
      </c>
      <c r="I369" s="6">
        <v>2626.0</v>
      </c>
      <c r="J369" s="6">
        <v>7.2292</v>
      </c>
      <c r="K369" s="6"/>
      <c r="L369" s="6" t="s">
        <v>31</v>
      </c>
      <c r="M369" s="6">
        <f t="shared" si="1"/>
        <v>0</v>
      </c>
      <c r="N369" s="6">
        <f>VLOOKUP($E369,'02 train 채점'!$F$8:$G$9, 2, false)</f>
        <v>65</v>
      </c>
      <c r="O369" s="6">
        <f>VLOOKUP($F369,'02 train 채점'!$F$18:$G$23, 2, true)</f>
        <v>60</v>
      </c>
      <c r="P369" s="6">
        <f>VLOOKUP($M369, '02 train 채점'!$F$26:$G$29, 2, true)</f>
        <v>60</v>
      </c>
      <c r="Q369" s="6">
        <f>N369*'02 train 채점'!$G$32+O369*'02 train 채점'!$G$34+P369*'02 train 채점'!$G$35</f>
        <v>63</v>
      </c>
      <c r="R369" s="6">
        <f>if($Q369&gt;'02 train 채점'!$G$37, 1, 0)</f>
        <v>1</v>
      </c>
    </row>
    <row r="370" ht="15.75" customHeight="1">
      <c r="A370" s="6">
        <v>369.0</v>
      </c>
      <c r="B370" s="6">
        <v>1.0</v>
      </c>
      <c r="C370" s="6">
        <v>3.0</v>
      </c>
      <c r="D370" s="6" t="s">
        <v>926</v>
      </c>
      <c r="E370" s="6" t="s">
        <v>26</v>
      </c>
      <c r="F370" s="6">
        <v>2.0</v>
      </c>
      <c r="G370" s="6">
        <v>0.0</v>
      </c>
      <c r="H370" s="6">
        <v>0.0</v>
      </c>
      <c r="I370" s="6">
        <v>14313.0</v>
      </c>
      <c r="J370" s="6">
        <v>7.75</v>
      </c>
      <c r="K370" s="6"/>
      <c r="L370" s="6" t="s">
        <v>27</v>
      </c>
      <c r="M370" s="6">
        <f t="shared" si="1"/>
        <v>0</v>
      </c>
      <c r="N370" s="6">
        <f>VLOOKUP($E370,'02 train 채점'!$F$8:$G$9, 2, false)</f>
        <v>65</v>
      </c>
      <c r="O370" s="6">
        <f>VLOOKUP($F370,'02 train 채점'!$F$18:$G$23, 2, true)</f>
        <v>60</v>
      </c>
      <c r="P370" s="6">
        <f>VLOOKUP($M370, '02 train 채점'!$F$26:$G$29, 2, true)</f>
        <v>60</v>
      </c>
      <c r="Q370" s="6">
        <f>N370*'02 train 채점'!$G$32+O370*'02 train 채점'!$G$34+P370*'02 train 채점'!$G$35</f>
        <v>63</v>
      </c>
      <c r="R370" s="6">
        <f>if($Q370&gt;'02 train 채점'!$G$37, 1, 0)</f>
        <v>1</v>
      </c>
    </row>
    <row r="371" ht="15.75" customHeight="1">
      <c r="A371" s="6">
        <v>370.0</v>
      </c>
      <c r="B371" s="6">
        <v>1.0</v>
      </c>
      <c r="C371" s="6">
        <v>1.0</v>
      </c>
      <c r="D371" s="6" t="s">
        <v>928</v>
      </c>
      <c r="E371" s="6" t="s">
        <v>26</v>
      </c>
      <c r="F371" s="6">
        <v>2.0</v>
      </c>
      <c r="G371" s="6">
        <v>0.0</v>
      </c>
      <c r="H371" s="6">
        <v>0.0</v>
      </c>
      <c r="I371" s="6" t="s">
        <v>929</v>
      </c>
      <c r="J371" s="6">
        <v>69.3</v>
      </c>
      <c r="K371" s="6" t="s">
        <v>930</v>
      </c>
      <c r="L371" s="6" t="s">
        <v>31</v>
      </c>
      <c r="M371" s="6">
        <f t="shared" si="1"/>
        <v>0</v>
      </c>
      <c r="N371" s="6">
        <f>VLOOKUP($E371,'02 train 채점'!$F$8:$G$9, 2, false)</f>
        <v>65</v>
      </c>
      <c r="O371" s="6">
        <f>VLOOKUP($F371,'02 train 채점'!$F$18:$G$23, 2, true)</f>
        <v>60</v>
      </c>
      <c r="P371" s="6">
        <f>VLOOKUP($M371, '02 train 채점'!$F$26:$G$29, 2, true)</f>
        <v>60</v>
      </c>
      <c r="Q371" s="6">
        <f>N371*'02 train 채점'!$G$32+O371*'02 train 채점'!$G$34+P371*'02 train 채점'!$G$35</f>
        <v>63</v>
      </c>
      <c r="R371" s="6">
        <f>if($Q371&gt;'02 train 채점'!$G$37, 1, 0)</f>
        <v>1</v>
      </c>
    </row>
    <row r="372" ht="15.75" customHeight="1">
      <c r="A372" s="6">
        <v>371.0</v>
      </c>
      <c r="B372" s="6">
        <v>1.0</v>
      </c>
      <c r="C372" s="6">
        <v>1.0</v>
      </c>
      <c r="D372" s="6" t="s">
        <v>931</v>
      </c>
      <c r="E372" s="6" t="s">
        <v>21</v>
      </c>
      <c r="F372" s="6">
        <v>2.0</v>
      </c>
      <c r="G372" s="6">
        <v>1.0</v>
      </c>
      <c r="H372" s="6">
        <v>0.0</v>
      </c>
      <c r="I372" s="6">
        <v>11765.0</v>
      </c>
      <c r="J372" s="6">
        <v>55.4417</v>
      </c>
      <c r="K372" s="6" t="s">
        <v>932</v>
      </c>
      <c r="L372" s="6" t="s">
        <v>31</v>
      </c>
      <c r="M372" s="6">
        <f t="shared" si="1"/>
        <v>1</v>
      </c>
      <c r="N372" s="6">
        <f>VLOOKUP($E372,'02 train 채점'!$F$8:$G$9, 2, false)</f>
        <v>35</v>
      </c>
      <c r="O372" s="6">
        <f>VLOOKUP($F372,'02 train 채점'!$F$18:$G$23, 2, true)</f>
        <v>60</v>
      </c>
      <c r="P372" s="6">
        <f>VLOOKUP($M372, '02 train 채점'!$F$26:$G$29, 2, true)</f>
        <v>70</v>
      </c>
      <c r="Q372" s="6">
        <f>N372*'02 train 채점'!$G$32+O372*'02 train 채점'!$G$34+P372*'02 train 채점'!$G$35</f>
        <v>46</v>
      </c>
      <c r="R372" s="6">
        <f>if($Q372&gt;'02 train 채점'!$G$37, 1, 0)</f>
        <v>0</v>
      </c>
    </row>
    <row r="373" ht="15.75" customHeight="1">
      <c r="A373" s="6">
        <v>372.0</v>
      </c>
      <c r="B373" s="6">
        <v>0.0</v>
      </c>
      <c r="C373" s="6">
        <v>3.0</v>
      </c>
      <c r="D373" s="6" t="s">
        <v>936</v>
      </c>
      <c r="E373" s="6" t="s">
        <v>21</v>
      </c>
      <c r="F373" s="6">
        <v>1.0</v>
      </c>
      <c r="G373" s="6">
        <v>1.0</v>
      </c>
      <c r="H373" s="6">
        <v>0.0</v>
      </c>
      <c r="I373" s="6">
        <v>3101267.0</v>
      </c>
      <c r="J373" s="6">
        <v>6.4958</v>
      </c>
      <c r="K373" s="6"/>
      <c r="L373" s="6" t="s">
        <v>23</v>
      </c>
      <c r="M373" s="6">
        <f t="shared" si="1"/>
        <v>1</v>
      </c>
      <c r="N373" s="6">
        <f>VLOOKUP($E373,'02 train 채점'!$F$8:$G$9, 2, false)</f>
        <v>35</v>
      </c>
      <c r="O373" s="6">
        <f>VLOOKUP($F373,'02 train 채점'!$F$18:$G$23, 2, true)</f>
        <v>40</v>
      </c>
      <c r="P373" s="6">
        <f>VLOOKUP($M373, '02 train 채점'!$F$26:$G$29, 2, true)</f>
        <v>70</v>
      </c>
      <c r="Q373" s="6">
        <f>N373*'02 train 채점'!$G$32+O373*'02 train 채점'!$G$34+P373*'02 train 채점'!$G$35</f>
        <v>40</v>
      </c>
      <c r="R373" s="6">
        <f>if($Q373&gt;'02 train 채점'!$G$37, 1, 0)</f>
        <v>0</v>
      </c>
    </row>
    <row r="374" ht="15.75" customHeight="1">
      <c r="A374" s="6">
        <v>373.0</v>
      </c>
      <c r="B374" s="6">
        <v>0.0</v>
      </c>
      <c r="C374" s="6">
        <v>3.0</v>
      </c>
      <c r="D374" s="6" t="s">
        <v>938</v>
      </c>
      <c r="E374" s="6" t="s">
        <v>21</v>
      </c>
      <c r="F374" s="6">
        <v>1.0</v>
      </c>
      <c r="G374" s="6">
        <v>0.0</v>
      </c>
      <c r="H374" s="6">
        <v>0.0</v>
      </c>
      <c r="I374" s="6">
        <v>323951.0</v>
      </c>
      <c r="J374" s="6">
        <v>8.05</v>
      </c>
      <c r="K374" s="6"/>
      <c r="L374" s="6" t="s">
        <v>23</v>
      </c>
      <c r="M374" s="6">
        <f t="shared" si="1"/>
        <v>0</v>
      </c>
      <c r="N374" s="6">
        <f>VLOOKUP($E374,'02 train 채점'!$F$8:$G$9, 2, false)</f>
        <v>35</v>
      </c>
      <c r="O374" s="6">
        <f>VLOOKUP($F374,'02 train 채점'!$F$18:$G$23, 2, true)</f>
        <v>40</v>
      </c>
      <c r="P374" s="6">
        <f>VLOOKUP($M374, '02 train 채점'!$F$26:$G$29, 2, true)</f>
        <v>60</v>
      </c>
      <c r="Q374" s="6">
        <f>N374*'02 train 채점'!$G$32+O374*'02 train 채점'!$G$34+P374*'02 train 채점'!$G$35</f>
        <v>39</v>
      </c>
      <c r="R374" s="6">
        <f>if($Q374&gt;'02 train 채점'!$G$37, 1, 0)</f>
        <v>0</v>
      </c>
    </row>
    <row r="375" ht="15.75" customHeight="1">
      <c r="A375" s="6">
        <v>374.0</v>
      </c>
      <c r="B375" s="6">
        <v>0.0</v>
      </c>
      <c r="C375" s="6">
        <v>1.0</v>
      </c>
      <c r="D375" s="6" t="s">
        <v>939</v>
      </c>
      <c r="E375" s="6" t="s">
        <v>21</v>
      </c>
      <c r="F375" s="6">
        <v>2.0</v>
      </c>
      <c r="G375" s="6">
        <v>0.0</v>
      </c>
      <c r="H375" s="6">
        <v>0.0</v>
      </c>
      <c r="I375" s="6" t="s">
        <v>687</v>
      </c>
      <c r="J375" s="6">
        <v>135.6333</v>
      </c>
      <c r="K375" s="6"/>
      <c r="L375" s="6" t="s">
        <v>31</v>
      </c>
      <c r="M375" s="6">
        <f t="shared" si="1"/>
        <v>0</v>
      </c>
      <c r="N375" s="6">
        <f>VLOOKUP($E375,'02 train 채점'!$F$8:$G$9, 2, false)</f>
        <v>35</v>
      </c>
      <c r="O375" s="6">
        <f>VLOOKUP($F375,'02 train 채점'!$F$18:$G$23, 2, true)</f>
        <v>60</v>
      </c>
      <c r="P375" s="6">
        <f>VLOOKUP($M375, '02 train 채점'!$F$26:$G$29, 2, true)</f>
        <v>60</v>
      </c>
      <c r="Q375" s="6">
        <f>N375*'02 train 채점'!$G$32+O375*'02 train 채점'!$G$34+P375*'02 train 채점'!$G$35</f>
        <v>45</v>
      </c>
      <c r="R375" s="6">
        <f>if($Q375&gt;'02 train 채점'!$G$37, 1, 0)</f>
        <v>0</v>
      </c>
    </row>
    <row r="376" ht="15.75" customHeight="1">
      <c r="A376" s="6">
        <v>375.0</v>
      </c>
      <c r="B376" s="6">
        <v>0.0</v>
      </c>
      <c r="C376" s="6">
        <v>3.0</v>
      </c>
      <c r="D376" s="6" t="s">
        <v>941</v>
      </c>
      <c r="E376" s="6" t="s">
        <v>26</v>
      </c>
      <c r="F376" s="6">
        <v>0.0</v>
      </c>
      <c r="G376" s="6">
        <v>3.0</v>
      </c>
      <c r="H376" s="6">
        <v>1.0</v>
      </c>
      <c r="I376" s="6">
        <v>349909.0</v>
      </c>
      <c r="J376" s="6">
        <v>21.075</v>
      </c>
      <c r="K376" s="6"/>
      <c r="L376" s="6" t="s">
        <v>23</v>
      </c>
      <c r="M376" s="6">
        <f t="shared" si="1"/>
        <v>4</v>
      </c>
      <c r="N376" s="6">
        <f>VLOOKUP($E376,'02 train 채점'!$F$8:$G$9, 2, false)</f>
        <v>65</v>
      </c>
      <c r="O376" s="6">
        <f>VLOOKUP($F376,'02 train 채점'!$F$18:$G$23, 2, true)</f>
        <v>80</v>
      </c>
      <c r="P376" s="6">
        <f>VLOOKUP($M376, '02 train 채점'!$F$26:$G$29, 2, true)</f>
        <v>20</v>
      </c>
      <c r="Q376" s="6">
        <f>N376*'02 train 채점'!$G$32+O376*'02 train 채점'!$G$34+P376*'02 train 채점'!$G$35</f>
        <v>65</v>
      </c>
      <c r="R376" s="6">
        <f>if($Q376&gt;'02 train 채점'!$G$37, 1, 0)</f>
        <v>1</v>
      </c>
    </row>
    <row r="377" ht="15.75" customHeight="1">
      <c r="A377" s="6">
        <v>376.0</v>
      </c>
      <c r="B377" s="6">
        <v>1.0</v>
      </c>
      <c r="C377" s="6">
        <v>1.0</v>
      </c>
      <c r="D377" s="6" t="s">
        <v>942</v>
      </c>
      <c r="E377" s="6" t="s">
        <v>26</v>
      </c>
      <c r="F377" s="6">
        <v>2.0</v>
      </c>
      <c r="G377" s="6">
        <v>1.0</v>
      </c>
      <c r="H377" s="6">
        <v>0.0</v>
      </c>
      <c r="I377" s="6" t="s">
        <v>110</v>
      </c>
      <c r="J377" s="6">
        <v>82.1708</v>
      </c>
      <c r="K377" s="6"/>
      <c r="L377" s="6" t="s">
        <v>31</v>
      </c>
      <c r="M377" s="6">
        <f t="shared" si="1"/>
        <v>1</v>
      </c>
      <c r="N377" s="6">
        <f>VLOOKUP($E377,'02 train 채점'!$F$8:$G$9, 2, false)</f>
        <v>65</v>
      </c>
      <c r="O377" s="6">
        <f>VLOOKUP($F377,'02 train 채점'!$F$18:$G$23, 2, true)</f>
        <v>60</v>
      </c>
      <c r="P377" s="6">
        <f>VLOOKUP($M377, '02 train 채점'!$F$26:$G$29, 2, true)</f>
        <v>70</v>
      </c>
      <c r="Q377" s="6">
        <f>N377*'02 train 채점'!$G$32+O377*'02 train 채점'!$G$34+P377*'02 train 채점'!$G$35</f>
        <v>64</v>
      </c>
      <c r="R377" s="6">
        <f>if($Q377&gt;'02 train 채점'!$G$37, 1, 0)</f>
        <v>1</v>
      </c>
    </row>
    <row r="378" ht="15.75" customHeight="1">
      <c r="A378" s="6">
        <v>377.0</v>
      </c>
      <c r="B378" s="6">
        <v>1.0</v>
      </c>
      <c r="C378" s="6">
        <v>3.0</v>
      </c>
      <c r="D378" s="6" t="s">
        <v>944</v>
      </c>
      <c r="E378" s="6" t="s">
        <v>26</v>
      </c>
      <c r="F378" s="6">
        <v>2.0</v>
      </c>
      <c r="G378" s="6">
        <v>0.0</v>
      </c>
      <c r="H378" s="6">
        <v>0.0</v>
      </c>
      <c r="I378" s="6" t="s">
        <v>945</v>
      </c>
      <c r="J378" s="6">
        <v>7.25</v>
      </c>
      <c r="K378" s="6"/>
      <c r="L378" s="6" t="s">
        <v>23</v>
      </c>
      <c r="M378" s="6">
        <f t="shared" si="1"/>
        <v>0</v>
      </c>
      <c r="N378" s="6">
        <f>VLOOKUP($E378,'02 train 채점'!$F$8:$G$9, 2, false)</f>
        <v>65</v>
      </c>
      <c r="O378" s="6">
        <f>VLOOKUP($F378,'02 train 채점'!$F$18:$G$23, 2, true)</f>
        <v>60</v>
      </c>
      <c r="P378" s="6">
        <f>VLOOKUP($M378, '02 train 채점'!$F$26:$G$29, 2, true)</f>
        <v>60</v>
      </c>
      <c r="Q378" s="6">
        <f>N378*'02 train 채점'!$G$32+O378*'02 train 채점'!$G$34+P378*'02 train 채점'!$G$35</f>
        <v>63</v>
      </c>
      <c r="R378" s="6">
        <f>if($Q378&gt;'02 train 채점'!$G$37, 1, 0)</f>
        <v>1</v>
      </c>
    </row>
    <row r="379" ht="15.75" customHeight="1">
      <c r="A379" s="6">
        <v>378.0</v>
      </c>
      <c r="B379" s="6">
        <v>0.0</v>
      </c>
      <c r="C379" s="6">
        <v>1.0</v>
      </c>
      <c r="D379" s="6" t="s">
        <v>947</v>
      </c>
      <c r="E379" s="6" t="s">
        <v>21</v>
      </c>
      <c r="F379" s="6">
        <v>2.0</v>
      </c>
      <c r="G379" s="6">
        <v>0.0</v>
      </c>
      <c r="H379" s="6">
        <v>2.0</v>
      </c>
      <c r="I379" s="6">
        <v>113503.0</v>
      </c>
      <c r="J379" s="6">
        <v>211.5</v>
      </c>
      <c r="K379" s="6" t="s">
        <v>948</v>
      </c>
      <c r="L379" s="6" t="s">
        <v>31</v>
      </c>
      <c r="M379" s="6">
        <f t="shared" si="1"/>
        <v>2</v>
      </c>
      <c r="N379" s="6">
        <f>VLOOKUP($E379,'02 train 채점'!$F$8:$G$9, 2, false)</f>
        <v>35</v>
      </c>
      <c r="O379" s="6">
        <f>VLOOKUP($F379,'02 train 채점'!$F$18:$G$23, 2, true)</f>
        <v>60</v>
      </c>
      <c r="P379" s="6">
        <f>VLOOKUP($M379, '02 train 채점'!$F$26:$G$29, 2, true)</f>
        <v>50</v>
      </c>
      <c r="Q379" s="6">
        <f>N379*'02 train 채점'!$G$32+O379*'02 train 채점'!$G$34+P379*'02 train 채점'!$G$35</f>
        <v>44</v>
      </c>
      <c r="R379" s="6">
        <f>if($Q379&gt;'02 train 채점'!$G$37, 1, 0)</f>
        <v>0</v>
      </c>
    </row>
    <row r="380" ht="15.75" customHeight="1">
      <c r="A380" s="6">
        <v>379.0</v>
      </c>
      <c r="B380" s="6">
        <v>0.0</v>
      </c>
      <c r="C380" s="6">
        <v>3.0</v>
      </c>
      <c r="D380" s="6" t="s">
        <v>950</v>
      </c>
      <c r="E380" s="6" t="s">
        <v>21</v>
      </c>
      <c r="F380" s="6">
        <v>2.0</v>
      </c>
      <c r="G380" s="6">
        <v>0.0</v>
      </c>
      <c r="H380" s="6">
        <v>0.0</v>
      </c>
      <c r="I380" s="6">
        <v>2648.0</v>
      </c>
      <c r="J380" s="6">
        <v>4.0125</v>
      </c>
      <c r="K380" s="6"/>
      <c r="L380" s="6" t="s">
        <v>31</v>
      </c>
      <c r="M380" s="6">
        <f t="shared" si="1"/>
        <v>0</v>
      </c>
      <c r="N380" s="6">
        <f>VLOOKUP($E380,'02 train 채점'!$F$8:$G$9, 2, false)</f>
        <v>35</v>
      </c>
      <c r="O380" s="6">
        <f>VLOOKUP($F380,'02 train 채점'!$F$18:$G$23, 2, true)</f>
        <v>60</v>
      </c>
      <c r="P380" s="6">
        <f>VLOOKUP($M380, '02 train 채점'!$F$26:$G$29, 2, true)</f>
        <v>60</v>
      </c>
      <c r="Q380" s="6">
        <f>N380*'02 train 채점'!$G$32+O380*'02 train 채점'!$G$34+P380*'02 train 채점'!$G$35</f>
        <v>45</v>
      </c>
      <c r="R380" s="6">
        <f>if($Q380&gt;'02 train 채점'!$G$37, 1, 0)</f>
        <v>0</v>
      </c>
    </row>
    <row r="381" ht="15.75" customHeight="1">
      <c r="A381" s="6">
        <v>380.0</v>
      </c>
      <c r="B381" s="6">
        <v>0.0</v>
      </c>
      <c r="C381" s="6">
        <v>3.0</v>
      </c>
      <c r="D381" s="6" t="s">
        <v>951</v>
      </c>
      <c r="E381" s="6" t="s">
        <v>21</v>
      </c>
      <c r="F381" s="6">
        <v>1.0</v>
      </c>
      <c r="G381" s="6">
        <v>0.0</v>
      </c>
      <c r="H381" s="6">
        <v>0.0</v>
      </c>
      <c r="I381" s="6">
        <v>347069.0</v>
      </c>
      <c r="J381" s="6">
        <v>7.775</v>
      </c>
      <c r="K381" s="6"/>
      <c r="L381" s="6" t="s">
        <v>23</v>
      </c>
      <c r="M381" s="6">
        <f t="shared" si="1"/>
        <v>0</v>
      </c>
      <c r="N381" s="6">
        <f>VLOOKUP($E381,'02 train 채점'!$F$8:$G$9, 2, false)</f>
        <v>35</v>
      </c>
      <c r="O381" s="6">
        <f>VLOOKUP($F381,'02 train 채점'!$F$18:$G$23, 2, true)</f>
        <v>40</v>
      </c>
      <c r="P381" s="6">
        <f>VLOOKUP($M381, '02 train 채점'!$F$26:$G$29, 2, true)</f>
        <v>60</v>
      </c>
      <c r="Q381" s="6">
        <f>N381*'02 train 채점'!$G$32+O381*'02 train 채점'!$G$34+P381*'02 train 채점'!$G$35</f>
        <v>39</v>
      </c>
      <c r="R381" s="6">
        <f>if($Q381&gt;'02 train 채점'!$G$37, 1, 0)</f>
        <v>0</v>
      </c>
    </row>
    <row r="382" ht="15.75" customHeight="1">
      <c r="A382" s="6">
        <v>381.0</v>
      </c>
      <c r="B382" s="6">
        <v>1.0</v>
      </c>
      <c r="C382" s="6">
        <v>1.0</v>
      </c>
      <c r="D382" s="6" t="s">
        <v>953</v>
      </c>
      <c r="E382" s="6" t="s">
        <v>26</v>
      </c>
      <c r="F382" s="6">
        <v>4.0</v>
      </c>
      <c r="G382" s="6">
        <v>0.0</v>
      </c>
      <c r="H382" s="6">
        <v>0.0</v>
      </c>
      <c r="I382" s="6" t="s">
        <v>954</v>
      </c>
      <c r="J382" s="6">
        <v>227.525</v>
      </c>
      <c r="K382" s="6"/>
      <c r="L382" s="6" t="s">
        <v>31</v>
      </c>
      <c r="M382" s="6">
        <f t="shared" si="1"/>
        <v>0</v>
      </c>
      <c r="N382" s="6">
        <f>VLOOKUP($E382,'02 train 채점'!$F$8:$G$9, 2, false)</f>
        <v>65</v>
      </c>
      <c r="O382" s="6">
        <f>VLOOKUP($F382,'02 train 채점'!$F$18:$G$23, 2, true)</f>
        <v>40</v>
      </c>
      <c r="P382" s="6">
        <f>VLOOKUP($M382, '02 train 채점'!$F$26:$G$29, 2, true)</f>
        <v>60</v>
      </c>
      <c r="Q382" s="6">
        <f>N382*'02 train 채점'!$G$32+O382*'02 train 채점'!$G$34+P382*'02 train 채점'!$G$35</f>
        <v>57</v>
      </c>
      <c r="R382" s="6">
        <f>if($Q382&gt;'02 train 채점'!$G$37, 1, 0)</f>
        <v>1</v>
      </c>
    </row>
    <row r="383" ht="15.75" customHeight="1">
      <c r="A383" s="6">
        <v>382.0</v>
      </c>
      <c r="B383" s="6">
        <v>1.0</v>
      </c>
      <c r="C383" s="6">
        <v>3.0</v>
      </c>
      <c r="D383" s="6" t="s">
        <v>957</v>
      </c>
      <c r="E383" s="6" t="s">
        <v>26</v>
      </c>
      <c r="F383" s="6">
        <v>0.0</v>
      </c>
      <c r="G383" s="6">
        <v>0.0</v>
      </c>
      <c r="H383" s="6">
        <v>2.0</v>
      </c>
      <c r="I383" s="6">
        <v>2653.0</v>
      </c>
      <c r="J383" s="6">
        <v>15.7417</v>
      </c>
      <c r="K383" s="6"/>
      <c r="L383" s="6" t="s">
        <v>31</v>
      </c>
      <c r="M383" s="6">
        <f t="shared" si="1"/>
        <v>2</v>
      </c>
      <c r="N383" s="6">
        <f>VLOOKUP($E383,'02 train 채점'!$F$8:$G$9, 2, false)</f>
        <v>65</v>
      </c>
      <c r="O383" s="6">
        <f>VLOOKUP($F383,'02 train 채점'!$F$18:$G$23, 2, true)</f>
        <v>80</v>
      </c>
      <c r="P383" s="6">
        <f>VLOOKUP($M383, '02 train 채점'!$F$26:$G$29, 2, true)</f>
        <v>50</v>
      </c>
      <c r="Q383" s="6">
        <f>N383*'02 train 채점'!$G$32+O383*'02 train 채점'!$G$34+P383*'02 train 채점'!$G$35</f>
        <v>68</v>
      </c>
      <c r="R383" s="6">
        <f>if($Q383&gt;'02 train 채점'!$G$37, 1, 0)</f>
        <v>1</v>
      </c>
    </row>
    <row r="384" ht="15.75" customHeight="1">
      <c r="A384" s="6">
        <v>383.0</v>
      </c>
      <c r="B384" s="6">
        <v>0.0</v>
      </c>
      <c r="C384" s="6">
        <v>3.0</v>
      </c>
      <c r="D384" s="6" t="s">
        <v>959</v>
      </c>
      <c r="E384" s="6" t="s">
        <v>21</v>
      </c>
      <c r="F384" s="6">
        <v>3.0</v>
      </c>
      <c r="G384" s="6">
        <v>0.0</v>
      </c>
      <c r="H384" s="6">
        <v>0.0</v>
      </c>
      <c r="I384" s="6" t="s">
        <v>960</v>
      </c>
      <c r="J384" s="6">
        <v>7.925</v>
      </c>
      <c r="K384" s="6"/>
      <c r="L384" s="6" t="s">
        <v>23</v>
      </c>
      <c r="M384" s="6">
        <f t="shared" si="1"/>
        <v>0</v>
      </c>
      <c r="N384" s="6">
        <f>VLOOKUP($E384,'02 train 채점'!$F$8:$G$9, 2, false)</f>
        <v>35</v>
      </c>
      <c r="O384" s="6">
        <f>VLOOKUP($F384,'02 train 채점'!$F$18:$G$23, 2, true)</f>
        <v>70</v>
      </c>
      <c r="P384" s="6">
        <f>VLOOKUP($M384, '02 train 채점'!$F$26:$G$29, 2, true)</f>
        <v>60</v>
      </c>
      <c r="Q384" s="6">
        <f>N384*'02 train 채점'!$G$32+O384*'02 train 채점'!$G$34+P384*'02 train 채점'!$G$35</f>
        <v>48</v>
      </c>
      <c r="R384" s="6">
        <f>if($Q384&gt;'02 train 채점'!$G$37, 1, 0)</f>
        <v>0</v>
      </c>
    </row>
    <row r="385" ht="15.75" customHeight="1">
      <c r="A385" s="6">
        <v>384.0</v>
      </c>
      <c r="B385" s="6">
        <v>1.0</v>
      </c>
      <c r="C385" s="6">
        <v>1.0</v>
      </c>
      <c r="D385" s="6" t="s">
        <v>962</v>
      </c>
      <c r="E385" s="6" t="s">
        <v>26</v>
      </c>
      <c r="F385" s="6">
        <v>3.0</v>
      </c>
      <c r="G385" s="6">
        <v>1.0</v>
      </c>
      <c r="H385" s="6">
        <v>0.0</v>
      </c>
      <c r="I385" s="6">
        <v>113789.0</v>
      </c>
      <c r="J385" s="6">
        <v>52.0</v>
      </c>
      <c r="K385" s="6"/>
      <c r="L385" s="6" t="s">
        <v>23</v>
      </c>
      <c r="M385" s="6">
        <f t="shared" si="1"/>
        <v>1</v>
      </c>
      <c r="N385" s="6">
        <f>VLOOKUP($E385,'02 train 채점'!$F$8:$G$9, 2, false)</f>
        <v>65</v>
      </c>
      <c r="O385" s="6">
        <f>VLOOKUP($F385,'02 train 채점'!$F$18:$G$23, 2, true)</f>
        <v>70</v>
      </c>
      <c r="P385" s="6">
        <f>VLOOKUP($M385, '02 train 채점'!$F$26:$G$29, 2, true)</f>
        <v>70</v>
      </c>
      <c r="Q385" s="6">
        <f>N385*'02 train 채점'!$G$32+O385*'02 train 채점'!$G$34+P385*'02 train 채점'!$G$35</f>
        <v>67</v>
      </c>
      <c r="R385" s="6">
        <f>if($Q385&gt;'02 train 채점'!$G$37, 1, 0)</f>
        <v>1</v>
      </c>
    </row>
    <row r="386" ht="15.75" customHeight="1">
      <c r="A386" s="6">
        <v>385.0</v>
      </c>
      <c r="B386" s="6">
        <v>0.0</v>
      </c>
      <c r="C386" s="6">
        <v>3.0</v>
      </c>
      <c r="D386" s="6" t="s">
        <v>964</v>
      </c>
      <c r="E386" s="6" t="s">
        <v>21</v>
      </c>
      <c r="F386" s="6">
        <v>2.0</v>
      </c>
      <c r="G386" s="6">
        <v>0.0</v>
      </c>
      <c r="H386" s="6">
        <v>0.0</v>
      </c>
      <c r="I386" s="6">
        <v>349227.0</v>
      </c>
      <c r="J386" s="6">
        <v>7.8958</v>
      </c>
      <c r="K386" s="6"/>
      <c r="L386" s="6" t="s">
        <v>23</v>
      </c>
      <c r="M386" s="6">
        <f t="shared" si="1"/>
        <v>0</v>
      </c>
      <c r="N386" s="6">
        <f>VLOOKUP($E386,'02 train 채점'!$F$8:$G$9, 2, false)</f>
        <v>35</v>
      </c>
      <c r="O386" s="6">
        <f>VLOOKUP($F386,'02 train 채점'!$F$18:$G$23, 2, true)</f>
        <v>60</v>
      </c>
      <c r="P386" s="6">
        <f>VLOOKUP($M386, '02 train 채점'!$F$26:$G$29, 2, true)</f>
        <v>60</v>
      </c>
      <c r="Q386" s="6">
        <f>N386*'02 train 채점'!$G$32+O386*'02 train 채점'!$G$34+P386*'02 train 채점'!$G$35</f>
        <v>45</v>
      </c>
      <c r="R386" s="6">
        <f>if($Q386&gt;'02 train 채점'!$G$37, 1, 0)</f>
        <v>0</v>
      </c>
    </row>
    <row r="387" ht="15.75" customHeight="1">
      <c r="A387" s="6">
        <v>386.0</v>
      </c>
      <c r="B387" s="6">
        <v>0.0</v>
      </c>
      <c r="C387" s="6">
        <v>2.0</v>
      </c>
      <c r="D387" s="6" t="s">
        <v>966</v>
      </c>
      <c r="E387" s="6" t="s">
        <v>21</v>
      </c>
      <c r="F387" s="6">
        <v>1.0</v>
      </c>
      <c r="G387" s="6">
        <v>0.0</v>
      </c>
      <c r="H387" s="6">
        <v>0.0</v>
      </c>
      <c r="I387" s="6" t="s">
        <v>203</v>
      </c>
      <c r="J387" s="6">
        <v>73.5</v>
      </c>
      <c r="K387" s="6"/>
      <c r="L387" s="6" t="s">
        <v>23</v>
      </c>
      <c r="M387" s="6">
        <f t="shared" si="1"/>
        <v>0</v>
      </c>
      <c r="N387" s="6">
        <f>VLOOKUP($E387,'02 train 채점'!$F$8:$G$9, 2, false)</f>
        <v>35</v>
      </c>
      <c r="O387" s="6">
        <f>VLOOKUP($F387,'02 train 채점'!$F$18:$G$23, 2, true)</f>
        <v>40</v>
      </c>
      <c r="P387" s="6">
        <f>VLOOKUP($M387, '02 train 채점'!$F$26:$G$29, 2, true)</f>
        <v>60</v>
      </c>
      <c r="Q387" s="6">
        <f>N387*'02 train 채점'!$G$32+O387*'02 train 채점'!$G$34+P387*'02 train 채점'!$G$35</f>
        <v>39</v>
      </c>
      <c r="R387" s="6">
        <f>if($Q387&gt;'02 train 채점'!$G$37, 1, 0)</f>
        <v>0</v>
      </c>
    </row>
    <row r="388" ht="15.75" customHeight="1">
      <c r="A388" s="6">
        <v>387.0</v>
      </c>
      <c r="B388" s="6">
        <v>0.0</v>
      </c>
      <c r="C388" s="6">
        <v>3.0</v>
      </c>
      <c r="D388" s="6" t="s">
        <v>968</v>
      </c>
      <c r="E388" s="6" t="s">
        <v>21</v>
      </c>
      <c r="F388" s="6">
        <v>0.0</v>
      </c>
      <c r="G388" s="6">
        <v>5.0</v>
      </c>
      <c r="H388" s="6">
        <v>2.0</v>
      </c>
      <c r="I388" s="6" t="s">
        <v>117</v>
      </c>
      <c r="J388" s="6">
        <v>46.9</v>
      </c>
      <c r="K388" s="6"/>
      <c r="L388" s="6" t="s">
        <v>23</v>
      </c>
      <c r="M388" s="6">
        <f t="shared" si="1"/>
        <v>7</v>
      </c>
      <c r="N388" s="6">
        <f>VLOOKUP($E388,'02 train 채점'!$F$8:$G$9, 2, false)</f>
        <v>35</v>
      </c>
      <c r="O388" s="6">
        <f>VLOOKUP($F388,'02 train 채점'!$F$18:$G$23, 2, true)</f>
        <v>80</v>
      </c>
      <c r="P388" s="6">
        <f>VLOOKUP($M388, '02 train 채점'!$F$26:$G$29, 2, true)</f>
        <v>20</v>
      </c>
      <c r="Q388" s="6">
        <f>N388*'02 train 채점'!$G$32+O388*'02 train 채점'!$G$34+P388*'02 train 채점'!$G$35</f>
        <v>47</v>
      </c>
      <c r="R388" s="6">
        <f>if($Q388&gt;'02 train 채점'!$G$37, 1, 0)</f>
        <v>0</v>
      </c>
    </row>
    <row r="389" ht="15.75" customHeight="1">
      <c r="A389" s="6">
        <v>388.0</v>
      </c>
      <c r="B389" s="6">
        <v>1.0</v>
      </c>
      <c r="C389" s="6">
        <v>2.0</v>
      </c>
      <c r="D389" s="6" t="s">
        <v>971</v>
      </c>
      <c r="E389" s="6" t="s">
        <v>26</v>
      </c>
      <c r="F389" s="6">
        <v>3.0</v>
      </c>
      <c r="G389" s="6">
        <v>0.0</v>
      </c>
      <c r="H389" s="6">
        <v>0.0</v>
      </c>
      <c r="I389" s="6">
        <v>27849.0</v>
      </c>
      <c r="J389" s="6">
        <v>13.0</v>
      </c>
      <c r="K389" s="6"/>
      <c r="L389" s="6" t="s">
        <v>23</v>
      </c>
      <c r="M389" s="6">
        <f t="shared" si="1"/>
        <v>0</v>
      </c>
      <c r="N389" s="6">
        <f>VLOOKUP($E389,'02 train 채점'!$F$8:$G$9, 2, false)</f>
        <v>65</v>
      </c>
      <c r="O389" s="6">
        <f>VLOOKUP($F389,'02 train 채점'!$F$18:$G$23, 2, true)</f>
        <v>70</v>
      </c>
      <c r="P389" s="6">
        <f>VLOOKUP($M389, '02 train 채점'!$F$26:$G$29, 2, true)</f>
        <v>60</v>
      </c>
      <c r="Q389" s="6">
        <f>N389*'02 train 채점'!$G$32+O389*'02 train 채점'!$G$34+P389*'02 train 채점'!$G$35</f>
        <v>66</v>
      </c>
      <c r="R389" s="6">
        <f>if($Q389&gt;'02 train 채점'!$G$37, 1, 0)</f>
        <v>1</v>
      </c>
    </row>
    <row r="390" ht="15.75" customHeight="1">
      <c r="A390" s="6">
        <v>389.0</v>
      </c>
      <c r="B390" s="6">
        <v>0.0</v>
      </c>
      <c r="C390" s="6">
        <v>3.0</v>
      </c>
      <c r="D390" s="6" t="s">
        <v>972</v>
      </c>
      <c r="E390" s="6" t="s">
        <v>21</v>
      </c>
      <c r="F390" s="6">
        <v>2.0</v>
      </c>
      <c r="G390" s="6">
        <v>0.0</v>
      </c>
      <c r="H390" s="6">
        <v>0.0</v>
      </c>
      <c r="I390" s="6">
        <v>367655.0</v>
      </c>
      <c r="J390" s="6">
        <v>7.7292</v>
      </c>
      <c r="K390" s="6"/>
      <c r="L390" s="6" t="s">
        <v>27</v>
      </c>
      <c r="M390" s="6">
        <f t="shared" si="1"/>
        <v>0</v>
      </c>
      <c r="N390" s="6">
        <f>VLOOKUP($E390,'02 train 채점'!$F$8:$G$9, 2, false)</f>
        <v>35</v>
      </c>
      <c r="O390" s="6">
        <f>VLOOKUP($F390,'02 train 채점'!$F$18:$G$23, 2, true)</f>
        <v>60</v>
      </c>
      <c r="P390" s="6">
        <f>VLOOKUP($M390, '02 train 채점'!$F$26:$G$29, 2, true)</f>
        <v>60</v>
      </c>
      <c r="Q390" s="6">
        <f>N390*'02 train 채점'!$G$32+O390*'02 train 채점'!$G$34+P390*'02 train 채점'!$G$35</f>
        <v>45</v>
      </c>
      <c r="R390" s="6">
        <f>if($Q390&gt;'02 train 채점'!$G$37, 1, 0)</f>
        <v>0</v>
      </c>
    </row>
    <row r="391" ht="15.75" customHeight="1">
      <c r="A391" s="6">
        <v>390.0</v>
      </c>
      <c r="B391" s="6">
        <v>1.0</v>
      </c>
      <c r="C391" s="6">
        <v>2.0</v>
      </c>
      <c r="D391" s="6" t="s">
        <v>974</v>
      </c>
      <c r="E391" s="6" t="s">
        <v>26</v>
      </c>
      <c r="F391" s="6">
        <v>1.0</v>
      </c>
      <c r="G391" s="6">
        <v>0.0</v>
      </c>
      <c r="H391" s="6">
        <v>0.0</v>
      </c>
      <c r="I391" s="6" t="s">
        <v>975</v>
      </c>
      <c r="J391" s="6">
        <v>12.0</v>
      </c>
      <c r="K391" s="6"/>
      <c r="L391" s="6" t="s">
        <v>31</v>
      </c>
      <c r="M391" s="6">
        <f t="shared" si="1"/>
        <v>0</v>
      </c>
      <c r="N391" s="6">
        <f>VLOOKUP($E391,'02 train 채점'!$F$8:$G$9, 2, false)</f>
        <v>65</v>
      </c>
      <c r="O391" s="6">
        <f>VLOOKUP($F391,'02 train 채점'!$F$18:$G$23, 2, true)</f>
        <v>40</v>
      </c>
      <c r="P391" s="6">
        <f>VLOOKUP($M391, '02 train 채점'!$F$26:$G$29, 2, true)</f>
        <v>60</v>
      </c>
      <c r="Q391" s="6">
        <f>N391*'02 train 채점'!$G$32+O391*'02 train 채점'!$G$34+P391*'02 train 채점'!$G$35</f>
        <v>57</v>
      </c>
      <c r="R391" s="6">
        <f>if($Q391&gt;'02 train 채점'!$G$37, 1, 0)</f>
        <v>1</v>
      </c>
    </row>
    <row r="392" ht="15.75" customHeight="1">
      <c r="A392" s="6">
        <v>391.0</v>
      </c>
      <c r="B392" s="6">
        <v>1.0</v>
      </c>
      <c r="C392" s="6">
        <v>1.0</v>
      </c>
      <c r="D392" s="6" t="s">
        <v>976</v>
      </c>
      <c r="E392" s="6" t="s">
        <v>21</v>
      </c>
      <c r="F392" s="6">
        <v>3.0</v>
      </c>
      <c r="G392" s="6">
        <v>1.0</v>
      </c>
      <c r="H392" s="6">
        <v>2.0</v>
      </c>
      <c r="I392" s="6">
        <v>113760.0</v>
      </c>
      <c r="J392" s="6">
        <v>120.0</v>
      </c>
      <c r="K392" s="6" t="s">
        <v>977</v>
      </c>
      <c r="L392" s="6" t="s">
        <v>23</v>
      </c>
      <c r="M392" s="6">
        <f t="shared" si="1"/>
        <v>3</v>
      </c>
      <c r="N392" s="6">
        <f>VLOOKUP($E392,'02 train 채점'!$F$8:$G$9, 2, false)</f>
        <v>35</v>
      </c>
      <c r="O392" s="6">
        <f>VLOOKUP($F392,'02 train 채점'!$F$18:$G$23, 2, true)</f>
        <v>70</v>
      </c>
      <c r="P392" s="6">
        <f>VLOOKUP($M392, '02 train 채점'!$F$26:$G$29, 2, true)</f>
        <v>20</v>
      </c>
      <c r="Q392" s="6">
        <f>N392*'02 train 채점'!$G$32+O392*'02 train 채점'!$G$34+P392*'02 train 채점'!$G$35</f>
        <v>44</v>
      </c>
      <c r="R392" s="6">
        <f>if($Q392&gt;'02 train 채점'!$G$37, 1, 0)</f>
        <v>0</v>
      </c>
    </row>
    <row r="393" ht="15.75" customHeight="1">
      <c r="A393" s="6">
        <v>392.0</v>
      </c>
      <c r="B393" s="6">
        <v>1.0</v>
      </c>
      <c r="C393" s="6">
        <v>3.0</v>
      </c>
      <c r="D393" s="6" t="s">
        <v>980</v>
      </c>
      <c r="E393" s="6" t="s">
        <v>21</v>
      </c>
      <c r="F393" s="6">
        <v>2.0</v>
      </c>
      <c r="G393" s="6">
        <v>0.0</v>
      </c>
      <c r="H393" s="6">
        <v>0.0</v>
      </c>
      <c r="I393" s="6">
        <v>350034.0</v>
      </c>
      <c r="J393" s="6">
        <v>7.7958</v>
      </c>
      <c r="K393" s="6"/>
      <c r="L393" s="6" t="s">
        <v>23</v>
      </c>
      <c r="M393" s="6">
        <f t="shared" si="1"/>
        <v>0</v>
      </c>
      <c r="N393" s="6">
        <f>VLOOKUP($E393,'02 train 채점'!$F$8:$G$9, 2, false)</f>
        <v>35</v>
      </c>
      <c r="O393" s="6">
        <f>VLOOKUP($F393,'02 train 채점'!$F$18:$G$23, 2, true)</f>
        <v>60</v>
      </c>
      <c r="P393" s="6">
        <f>VLOOKUP($M393, '02 train 채점'!$F$26:$G$29, 2, true)</f>
        <v>60</v>
      </c>
      <c r="Q393" s="6">
        <f>N393*'02 train 채점'!$G$32+O393*'02 train 채점'!$G$34+P393*'02 train 채점'!$G$35</f>
        <v>45</v>
      </c>
      <c r="R393" s="6">
        <f>if($Q393&gt;'02 train 채점'!$G$37, 1, 0)</f>
        <v>0</v>
      </c>
    </row>
    <row r="394" ht="15.75" customHeight="1">
      <c r="A394" s="6">
        <v>393.0</v>
      </c>
      <c r="B394" s="6">
        <v>0.0</v>
      </c>
      <c r="C394" s="6">
        <v>3.0</v>
      </c>
      <c r="D394" s="6" t="s">
        <v>982</v>
      </c>
      <c r="E394" s="6" t="s">
        <v>21</v>
      </c>
      <c r="F394" s="6">
        <v>2.0</v>
      </c>
      <c r="G394" s="6">
        <v>2.0</v>
      </c>
      <c r="H394" s="6">
        <v>0.0</v>
      </c>
      <c r="I394" s="6">
        <v>3101277.0</v>
      </c>
      <c r="J394" s="6">
        <v>7.925</v>
      </c>
      <c r="K394" s="6"/>
      <c r="L394" s="6" t="s">
        <v>23</v>
      </c>
      <c r="M394" s="6">
        <f t="shared" si="1"/>
        <v>2</v>
      </c>
      <c r="N394" s="6">
        <f>VLOOKUP($E394,'02 train 채점'!$F$8:$G$9, 2, false)</f>
        <v>35</v>
      </c>
      <c r="O394" s="6">
        <f>VLOOKUP($F394,'02 train 채점'!$F$18:$G$23, 2, true)</f>
        <v>60</v>
      </c>
      <c r="P394" s="6">
        <f>VLOOKUP($M394, '02 train 채점'!$F$26:$G$29, 2, true)</f>
        <v>50</v>
      </c>
      <c r="Q394" s="6">
        <f>N394*'02 train 채점'!$G$32+O394*'02 train 채점'!$G$34+P394*'02 train 채점'!$G$35</f>
        <v>44</v>
      </c>
      <c r="R394" s="6">
        <f>if($Q394&gt;'02 train 채점'!$G$37, 1, 0)</f>
        <v>0</v>
      </c>
    </row>
    <row r="395" ht="15.75" customHeight="1">
      <c r="A395" s="6">
        <v>394.0</v>
      </c>
      <c r="B395" s="6">
        <v>1.0</v>
      </c>
      <c r="C395" s="6">
        <v>1.0</v>
      </c>
      <c r="D395" s="6" t="s">
        <v>984</v>
      </c>
      <c r="E395" s="6" t="s">
        <v>26</v>
      </c>
      <c r="F395" s="6">
        <v>2.0</v>
      </c>
      <c r="G395" s="6">
        <v>1.0</v>
      </c>
      <c r="H395" s="6">
        <v>0.0</v>
      </c>
      <c r="I395" s="6">
        <v>35273.0</v>
      </c>
      <c r="J395" s="6">
        <v>113.275</v>
      </c>
      <c r="K395" s="6" t="s">
        <v>535</v>
      </c>
      <c r="L395" s="6" t="s">
        <v>31</v>
      </c>
      <c r="M395" s="6">
        <f t="shared" si="1"/>
        <v>1</v>
      </c>
      <c r="N395" s="6">
        <f>VLOOKUP($E395,'02 train 채점'!$F$8:$G$9, 2, false)</f>
        <v>65</v>
      </c>
      <c r="O395" s="6">
        <f>VLOOKUP($F395,'02 train 채점'!$F$18:$G$23, 2, true)</f>
        <v>60</v>
      </c>
      <c r="P395" s="6">
        <f>VLOOKUP($M395, '02 train 채점'!$F$26:$G$29, 2, true)</f>
        <v>70</v>
      </c>
      <c r="Q395" s="6">
        <f>N395*'02 train 채점'!$G$32+O395*'02 train 채점'!$G$34+P395*'02 train 채점'!$G$35</f>
        <v>64</v>
      </c>
      <c r="R395" s="6">
        <f>if($Q395&gt;'02 train 채점'!$G$37, 1, 0)</f>
        <v>1</v>
      </c>
    </row>
    <row r="396" ht="15.75" customHeight="1">
      <c r="A396" s="6">
        <v>395.0</v>
      </c>
      <c r="B396" s="6">
        <v>1.0</v>
      </c>
      <c r="C396" s="6">
        <v>3.0</v>
      </c>
      <c r="D396" s="6" t="s">
        <v>986</v>
      </c>
      <c r="E396" s="6" t="s">
        <v>26</v>
      </c>
      <c r="F396" s="6">
        <v>2.0</v>
      </c>
      <c r="G396" s="6">
        <v>0.0</v>
      </c>
      <c r="H396" s="6">
        <v>2.0</v>
      </c>
      <c r="I396" s="6" t="s">
        <v>51</v>
      </c>
      <c r="J396" s="6">
        <v>16.7</v>
      </c>
      <c r="K396" s="6" t="s">
        <v>52</v>
      </c>
      <c r="L396" s="6" t="s">
        <v>23</v>
      </c>
      <c r="M396" s="6">
        <f t="shared" si="1"/>
        <v>2</v>
      </c>
      <c r="N396" s="6">
        <f>VLOOKUP($E396,'02 train 채점'!$F$8:$G$9, 2, false)</f>
        <v>65</v>
      </c>
      <c r="O396" s="6">
        <f>VLOOKUP($F396,'02 train 채점'!$F$18:$G$23, 2, true)</f>
        <v>60</v>
      </c>
      <c r="P396" s="6">
        <f>VLOOKUP($M396, '02 train 채점'!$F$26:$G$29, 2, true)</f>
        <v>50</v>
      </c>
      <c r="Q396" s="6">
        <f>N396*'02 train 채점'!$G$32+O396*'02 train 채점'!$G$34+P396*'02 train 채점'!$G$35</f>
        <v>62</v>
      </c>
      <c r="R396" s="6">
        <f>if($Q396&gt;'02 train 채점'!$G$37, 1, 0)</f>
        <v>1</v>
      </c>
    </row>
    <row r="397" ht="15.75" customHeight="1">
      <c r="A397" s="6">
        <v>396.0</v>
      </c>
      <c r="B397" s="6">
        <v>0.0</v>
      </c>
      <c r="C397" s="6">
        <v>3.0</v>
      </c>
      <c r="D397" s="6" t="s">
        <v>987</v>
      </c>
      <c r="E397" s="6" t="s">
        <v>21</v>
      </c>
      <c r="F397" s="6">
        <v>2.0</v>
      </c>
      <c r="G397" s="6">
        <v>0.0</v>
      </c>
      <c r="H397" s="6">
        <v>0.0</v>
      </c>
      <c r="I397" s="6">
        <v>350052.0</v>
      </c>
      <c r="J397" s="6">
        <v>7.7958</v>
      </c>
      <c r="K397" s="6"/>
      <c r="L397" s="6" t="s">
        <v>23</v>
      </c>
      <c r="M397" s="6">
        <f t="shared" si="1"/>
        <v>0</v>
      </c>
      <c r="N397" s="6">
        <f>VLOOKUP($E397,'02 train 채점'!$F$8:$G$9, 2, false)</f>
        <v>35</v>
      </c>
      <c r="O397" s="6">
        <f>VLOOKUP($F397,'02 train 채점'!$F$18:$G$23, 2, true)</f>
        <v>60</v>
      </c>
      <c r="P397" s="6">
        <f>VLOOKUP($M397, '02 train 채점'!$F$26:$G$29, 2, true)</f>
        <v>60</v>
      </c>
      <c r="Q397" s="6">
        <f>N397*'02 train 채점'!$G$32+O397*'02 train 채점'!$G$34+P397*'02 train 채점'!$G$35</f>
        <v>45</v>
      </c>
      <c r="R397" s="6">
        <f>if($Q397&gt;'02 train 채점'!$G$37, 1, 0)</f>
        <v>0</v>
      </c>
    </row>
    <row r="398" ht="15.75" customHeight="1">
      <c r="A398" s="6">
        <v>397.0</v>
      </c>
      <c r="B398" s="6">
        <v>0.0</v>
      </c>
      <c r="C398" s="6">
        <v>3.0</v>
      </c>
      <c r="D398" s="6" t="s">
        <v>989</v>
      </c>
      <c r="E398" s="6" t="s">
        <v>26</v>
      </c>
      <c r="F398" s="6">
        <v>3.0</v>
      </c>
      <c r="G398" s="6">
        <v>0.0</v>
      </c>
      <c r="H398" s="6">
        <v>0.0</v>
      </c>
      <c r="I398" s="6">
        <v>350407.0</v>
      </c>
      <c r="J398" s="6">
        <v>7.8542</v>
      </c>
      <c r="K398" s="6"/>
      <c r="L398" s="6" t="s">
        <v>23</v>
      </c>
      <c r="M398" s="6">
        <f t="shared" si="1"/>
        <v>0</v>
      </c>
      <c r="N398" s="6">
        <f>VLOOKUP($E398,'02 train 채점'!$F$8:$G$9, 2, false)</f>
        <v>65</v>
      </c>
      <c r="O398" s="6">
        <f>VLOOKUP($F398,'02 train 채점'!$F$18:$G$23, 2, true)</f>
        <v>70</v>
      </c>
      <c r="P398" s="6">
        <f>VLOOKUP($M398, '02 train 채점'!$F$26:$G$29, 2, true)</f>
        <v>60</v>
      </c>
      <c r="Q398" s="6">
        <f>N398*'02 train 채점'!$G$32+O398*'02 train 채점'!$G$34+P398*'02 train 채점'!$G$35</f>
        <v>66</v>
      </c>
      <c r="R398" s="6">
        <f>if($Q398&gt;'02 train 채점'!$G$37, 1, 0)</f>
        <v>1</v>
      </c>
    </row>
    <row r="399" ht="15.75" customHeight="1">
      <c r="A399" s="6">
        <v>398.0</v>
      </c>
      <c r="B399" s="6">
        <v>0.0</v>
      </c>
      <c r="C399" s="6">
        <v>2.0</v>
      </c>
      <c r="D399" s="6" t="s">
        <v>992</v>
      </c>
      <c r="E399" s="6" t="s">
        <v>21</v>
      </c>
      <c r="F399" s="6">
        <v>4.0</v>
      </c>
      <c r="G399" s="6">
        <v>0.0</v>
      </c>
      <c r="H399" s="6">
        <v>0.0</v>
      </c>
      <c r="I399" s="6">
        <v>28403.0</v>
      </c>
      <c r="J399" s="6">
        <v>26.0</v>
      </c>
      <c r="K399" s="6"/>
      <c r="L399" s="6" t="s">
        <v>23</v>
      </c>
      <c r="M399" s="6">
        <f t="shared" si="1"/>
        <v>0</v>
      </c>
      <c r="N399" s="6">
        <f>VLOOKUP($E399,'02 train 채점'!$F$8:$G$9, 2, false)</f>
        <v>35</v>
      </c>
      <c r="O399" s="6">
        <f>VLOOKUP($F399,'02 train 채점'!$F$18:$G$23, 2, true)</f>
        <v>40</v>
      </c>
      <c r="P399" s="6">
        <f>VLOOKUP($M399, '02 train 채점'!$F$26:$G$29, 2, true)</f>
        <v>60</v>
      </c>
      <c r="Q399" s="6">
        <f>N399*'02 train 채점'!$G$32+O399*'02 train 채점'!$G$34+P399*'02 train 채점'!$G$35</f>
        <v>39</v>
      </c>
      <c r="R399" s="6">
        <f>if($Q399&gt;'02 train 채점'!$G$37, 1, 0)</f>
        <v>0</v>
      </c>
    </row>
    <row r="400" ht="15.75" customHeight="1">
      <c r="A400" s="6">
        <v>399.0</v>
      </c>
      <c r="B400" s="6">
        <v>0.0</v>
      </c>
      <c r="C400" s="6">
        <v>2.0</v>
      </c>
      <c r="D400" s="6" t="s">
        <v>994</v>
      </c>
      <c r="E400" s="6" t="s">
        <v>21</v>
      </c>
      <c r="F400" s="6">
        <v>2.0</v>
      </c>
      <c r="G400" s="6">
        <v>0.0</v>
      </c>
      <c r="H400" s="6">
        <v>0.0</v>
      </c>
      <c r="I400" s="6">
        <v>244278.0</v>
      </c>
      <c r="J400" s="6">
        <v>10.5</v>
      </c>
      <c r="K400" s="6"/>
      <c r="L400" s="6" t="s">
        <v>23</v>
      </c>
      <c r="M400" s="6">
        <f t="shared" si="1"/>
        <v>0</v>
      </c>
      <c r="N400" s="6">
        <f>VLOOKUP($E400,'02 train 채점'!$F$8:$G$9, 2, false)</f>
        <v>35</v>
      </c>
      <c r="O400" s="6">
        <f>VLOOKUP($F400,'02 train 채점'!$F$18:$G$23, 2, true)</f>
        <v>60</v>
      </c>
      <c r="P400" s="6">
        <f>VLOOKUP($M400, '02 train 채점'!$F$26:$G$29, 2, true)</f>
        <v>60</v>
      </c>
      <c r="Q400" s="6">
        <f>N400*'02 train 채점'!$G$32+O400*'02 train 채점'!$G$34+P400*'02 train 채점'!$G$35</f>
        <v>45</v>
      </c>
      <c r="R400" s="6">
        <f>if($Q400&gt;'02 train 채점'!$G$37, 1, 0)</f>
        <v>0</v>
      </c>
    </row>
    <row r="401" ht="15.75" customHeight="1">
      <c r="A401" s="6">
        <v>400.0</v>
      </c>
      <c r="B401" s="6">
        <v>1.0</v>
      </c>
      <c r="C401" s="6">
        <v>2.0</v>
      </c>
      <c r="D401" s="6" t="s">
        <v>997</v>
      </c>
      <c r="E401" s="6" t="s">
        <v>26</v>
      </c>
      <c r="F401" s="6">
        <v>2.0</v>
      </c>
      <c r="G401" s="6">
        <v>0.0</v>
      </c>
      <c r="H401" s="6">
        <v>0.0</v>
      </c>
      <c r="I401" s="6">
        <v>240929.0</v>
      </c>
      <c r="J401" s="6">
        <v>12.65</v>
      </c>
      <c r="K401" s="6"/>
      <c r="L401" s="6" t="s">
        <v>23</v>
      </c>
      <c r="M401" s="6">
        <f t="shared" si="1"/>
        <v>0</v>
      </c>
      <c r="N401" s="6">
        <f>VLOOKUP($E401,'02 train 채점'!$F$8:$G$9, 2, false)</f>
        <v>65</v>
      </c>
      <c r="O401" s="6">
        <f>VLOOKUP($F401,'02 train 채점'!$F$18:$G$23, 2, true)</f>
        <v>60</v>
      </c>
      <c r="P401" s="6">
        <f>VLOOKUP($M401, '02 train 채점'!$F$26:$G$29, 2, true)</f>
        <v>60</v>
      </c>
      <c r="Q401" s="6">
        <f>N401*'02 train 채점'!$G$32+O401*'02 train 채점'!$G$34+P401*'02 train 채점'!$G$35</f>
        <v>63</v>
      </c>
      <c r="R401" s="6">
        <f>if($Q401&gt;'02 train 채점'!$G$37, 1, 0)</f>
        <v>1</v>
      </c>
    </row>
    <row r="402" ht="15.75" customHeight="1">
      <c r="A402" s="6">
        <v>401.0</v>
      </c>
      <c r="B402" s="6">
        <v>1.0</v>
      </c>
      <c r="C402" s="6">
        <v>3.0</v>
      </c>
      <c r="D402" s="6" t="s">
        <v>998</v>
      </c>
      <c r="E402" s="6" t="s">
        <v>21</v>
      </c>
      <c r="F402" s="6">
        <v>3.0</v>
      </c>
      <c r="G402" s="6">
        <v>0.0</v>
      </c>
      <c r="H402" s="6">
        <v>0.0</v>
      </c>
      <c r="I402" s="6" t="s">
        <v>1000</v>
      </c>
      <c r="J402" s="6">
        <v>7.925</v>
      </c>
      <c r="K402" s="6"/>
      <c r="L402" s="6" t="s">
        <v>23</v>
      </c>
      <c r="M402" s="6">
        <f t="shared" si="1"/>
        <v>0</v>
      </c>
      <c r="N402" s="6">
        <f>VLOOKUP($E402,'02 train 채점'!$F$8:$G$9, 2, false)</f>
        <v>35</v>
      </c>
      <c r="O402" s="6">
        <f>VLOOKUP($F402,'02 train 채점'!$F$18:$G$23, 2, true)</f>
        <v>70</v>
      </c>
      <c r="P402" s="6">
        <f>VLOOKUP($M402, '02 train 채점'!$F$26:$G$29, 2, true)</f>
        <v>60</v>
      </c>
      <c r="Q402" s="6">
        <f>N402*'02 train 채점'!$G$32+O402*'02 train 채점'!$G$34+P402*'02 train 채점'!$G$35</f>
        <v>48</v>
      </c>
      <c r="R402" s="6">
        <f>if($Q402&gt;'02 train 채점'!$G$37, 1, 0)</f>
        <v>0</v>
      </c>
    </row>
    <row r="403" ht="15.75" customHeight="1">
      <c r="A403" s="6">
        <v>402.0</v>
      </c>
      <c r="B403" s="6">
        <v>0.0</v>
      </c>
      <c r="C403" s="6">
        <v>3.0</v>
      </c>
      <c r="D403" s="6" t="s">
        <v>1001</v>
      </c>
      <c r="E403" s="6" t="s">
        <v>21</v>
      </c>
      <c r="F403" s="6">
        <v>2.0</v>
      </c>
      <c r="G403" s="6">
        <v>0.0</v>
      </c>
      <c r="H403" s="6">
        <v>0.0</v>
      </c>
      <c r="I403" s="6">
        <v>341826.0</v>
      </c>
      <c r="J403" s="6">
        <v>8.05</v>
      </c>
      <c r="K403" s="6"/>
      <c r="L403" s="6" t="s">
        <v>23</v>
      </c>
      <c r="M403" s="6">
        <f t="shared" si="1"/>
        <v>0</v>
      </c>
      <c r="N403" s="6">
        <f>VLOOKUP($E403,'02 train 채점'!$F$8:$G$9, 2, false)</f>
        <v>35</v>
      </c>
      <c r="O403" s="6">
        <f>VLOOKUP($F403,'02 train 채점'!$F$18:$G$23, 2, true)</f>
        <v>60</v>
      </c>
      <c r="P403" s="6">
        <f>VLOOKUP($M403, '02 train 채점'!$F$26:$G$29, 2, true)</f>
        <v>60</v>
      </c>
      <c r="Q403" s="6">
        <f>N403*'02 train 채점'!$G$32+O403*'02 train 채점'!$G$34+P403*'02 train 채점'!$G$35</f>
        <v>45</v>
      </c>
      <c r="R403" s="6">
        <f>if($Q403&gt;'02 train 채점'!$G$37, 1, 0)</f>
        <v>0</v>
      </c>
    </row>
    <row r="404" ht="15.75" customHeight="1">
      <c r="A404" s="6">
        <v>403.0</v>
      </c>
      <c r="B404" s="6">
        <v>0.0</v>
      </c>
      <c r="C404" s="6">
        <v>3.0</v>
      </c>
      <c r="D404" s="6" t="s">
        <v>1003</v>
      </c>
      <c r="E404" s="6" t="s">
        <v>26</v>
      </c>
      <c r="F404" s="6">
        <v>2.0</v>
      </c>
      <c r="G404" s="6">
        <v>1.0</v>
      </c>
      <c r="H404" s="6">
        <v>0.0</v>
      </c>
      <c r="I404" s="6">
        <v>4137.0</v>
      </c>
      <c r="J404" s="6">
        <v>9.825</v>
      </c>
      <c r="K404" s="6"/>
      <c r="L404" s="6" t="s">
        <v>23</v>
      </c>
      <c r="M404" s="6">
        <f t="shared" si="1"/>
        <v>1</v>
      </c>
      <c r="N404" s="6">
        <f>VLOOKUP($E404,'02 train 채점'!$F$8:$G$9, 2, false)</f>
        <v>65</v>
      </c>
      <c r="O404" s="6">
        <f>VLOOKUP($F404,'02 train 채점'!$F$18:$G$23, 2, true)</f>
        <v>60</v>
      </c>
      <c r="P404" s="6">
        <f>VLOOKUP($M404, '02 train 채점'!$F$26:$G$29, 2, true)</f>
        <v>70</v>
      </c>
      <c r="Q404" s="6">
        <f>N404*'02 train 채점'!$G$32+O404*'02 train 채점'!$G$34+P404*'02 train 채점'!$G$35</f>
        <v>64</v>
      </c>
      <c r="R404" s="6">
        <f>if($Q404&gt;'02 train 채점'!$G$37, 1, 0)</f>
        <v>1</v>
      </c>
    </row>
    <row r="405" ht="15.75" customHeight="1">
      <c r="A405" s="6">
        <v>404.0</v>
      </c>
      <c r="B405" s="6">
        <v>0.0</v>
      </c>
      <c r="C405" s="6">
        <v>3.0</v>
      </c>
      <c r="D405" s="6" t="s">
        <v>1006</v>
      </c>
      <c r="E405" s="6" t="s">
        <v>21</v>
      </c>
      <c r="F405" s="6">
        <v>2.0</v>
      </c>
      <c r="G405" s="6">
        <v>1.0</v>
      </c>
      <c r="H405" s="6">
        <v>0.0</v>
      </c>
      <c r="I405" s="6" t="s">
        <v>366</v>
      </c>
      <c r="J405" s="6">
        <v>15.85</v>
      </c>
      <c r="K405" s="6"/>
      <c r="L405" s="6" t="s">
        <v>23</v>
      </c>
      <c r="M405" s="6">
        <f t="shared" si="1"/>
        <v>1</v>
      </c>
      <c r="N405" s="6">
        <f>VLOOKUP($E405,'02 train 채점'!$F$8:$G$9, 2, false)</f>
        <v>35</v>
      </c>
      <c r="O405" s="6">
        <f>VLOOKUP($F405,'02 train 채점'!$F$18:$G$23, 2, true)</f>
        <v>60</v>
      </c>
      <c r="P405" s="6">
        <f>VLOOKUP($M405, '02 train 채점'!$F$26:$G$29, 2, true)</f>
        <v>70</v>
      </c>
      <c r="Q405" s="6">
        <f>N405*'02 train 채점'!$G$32+O405*'02 train 채점'!$G$34+P405*'02 train 채점'!$G$35</f>
        <v>46</v>
      </c>
      <c r="R405" s="6">
        <f>if($Q405&gt;'02 train 채점'!$G$37, 1, 0)</f>
        <v>0</v>
      </c>
    </row>
    <row r="406" ht="15.75" customHeight="1">
      <c r="A406" s="6">
        <v>405.0</v>
      </c>
      <c r="B406" s="6">
        <v>0.0</v>
      </c>
      <c r="C406" s="6">
        <v>3.0</v>
      </c>
      <c r="D406" s="6" t="s">
        <v>1008</v>
      </c>
      <c r="E406" s="6" t="s">
        <v>26</v>
      </c>
      <c r="F406" s="6">
        <v>2.0</v>
      </c>
      <c r="G406" s="6">
        <v>0.0</v>
      </c>
      <c r="H406" s="6">
        <v>0.0</v>
      </c>
      <c r="I406" s="6">
        <v>315096.0</v>
      </c>
      <c r="J406" s="6">
        <v>8.6625</v>
      </c>
      <c r="K406" s="6"/>
      <c r="L406" s="6" t="s">
        <v>23</v>
      </c>
      <c r="M406" s="6">
        <f t="shared" si="1"/>
        <v>0</v>
      </c>
      <c r="N406" s="6">
        <f>VLOOKUP($E406,'02 train 채점'!$F$8:$G$9, 2, false)</f>
        <v>65</v>
      </c>
      <c r="O406" s="6">
        <f>VLOOKUP($F406,'02 train 채점'!$F$18:$G$23, 2, true)</f>
        <v>60</v>
      </c>
      <c r="P406" s="6">
        <f>VLOOKUP($M406, '02 train 채점'!$F$26:$G$29, 2, true)</f>
        <v>60</v>
      </c>
      <c r="Q406" s="6">
        <f>N406*'02 train 채점'!$G$32+O406*'02 train 채점'!$G$34+P406*'02 train 채점'!$G$35</f>
        <v>63</v>
      </c>
      <c r="R406" s="6">
        <f>if($Q406&gt;'02 train 채점'!$G$37, 1, 0)</f>
        <v>1</v>
      </c>
    </row>
    <row r="407" ht="15.75" customHeight="1">
      <c r="A407" s="6">
        <v>406.0</v>
      </c>
      <c r="B407" s="6">
        <v>0.0</v>
      </c>
      <c r="C407" s="6">
        <v>2.0</v>
      </c>
      <c r="D407" s="6" t="s">
        <v>1009</v>
      </c>
      <c r="E407" s="6" t="s">
        <v>21</v>
      </c>
      <c r="F407" s="6">
        <v>3.0</v>
      </c>
      <c r="G407" s="6">
        <v>1.0</v>
      </c>
      <c r="H407" s="6">
        <v>0.0</v>
      </c>
      <c r="I407" s="6">
        <v>28664.0</v>
      </c>
      <c r="J407" s="6">
        <v>21.0</v>
      </c>
      <c r="K407" s="6"/>
      <c r="L407" s="6" t="s">
        <v>23</v>
      </c>
      <c r="M407" s="6">
        <f t="shared" si="1"/>
        <v>1</v>
      </c>
      <c r="N407" s="6">
        <f>VLOOKUP($E407,'02 train 채점'!$F$8:$G$9, 2, false)</f>
        <v>35</v>
      </c>
      <c r="O407" s="6">
        <f>VLOOKUP($F407,'02 train 채점'!$F$18:$G$23, 2, true)</f>
        <v>70</v>
      </c>
      <c r="P407" s="6">
        <f>VLOOKUP($M407, '02 train 채점'!$F$26:$G$29, 2, true)</f>
        <v>70</v>
      </c>
      <c r="Q407" s="6">
        <f>N407*'02 train 채점'!$G$32+O407*'02 train 채점'!$G$34+P407*'02 train 채점'!$G$35</f>
        <v>49</v>
      </c>
      <c r="R407" s="6">
        <f>if($Q407&gt;'02 train 채점'!$G$37, 1, 0)</f>
        <v>0</v>
      </c>
    </row>
    <row r="408" ht="15.75" customHeight="1">
      <c r="A408" s="6">
        <v>407.0</v>
      </c>
      <c r="B408" s="6">
        <v>0.0</v>
      </c>
      <c r="C408" s="6">
        <v>3.0</v>
      </c>
      <c r="D408" s="6" t="s">
        <v>1011</v>
      </c>
      <c r="E408" s="6" t="s">
        <v>21</v>
      </c>
      <c r="F408" s="6">
        <v>5.0</v>
      </c>
      <c r="G408" s="6">
        <v>0.0</v>
      </c>
      <c r="H408" s="6">
        <v>0.0</v>
      </c>
      <c r="I408" s="6">
        <v>347064.0</v>
      </c>
      <c r="J408" s="6">
        <v>7.75</v>
      </c>
      <c r="K408" s="6"/>
      <c r="L408" s="6" t="s">
        <v>23</v>
      </c>
      <c r="M408" s="6">
        <f t="shared" si="1"/>
        <v>0</v>
      </c>
      <c r="N408" s="6">
        <f>VLOOKUP($E408,'02 train 채점'!$F$8:$G$9, 2, false)</f>
        <v>35</v>
      </c>
      <c r="O408" s="6">
        <f>VLOOKUP($F408,'02 train 채점'!$F$18:$G$23, 2, true)</f>
        <v>40</v>
      </c>
      <c r="P408" s="6">
        <f>VLOOKUP($M408, '02 train 채점'!$F$26:$G$29, 2, true)</f>
        <v>60</v>
      </c>
      <c r="Q408" s="6">
        <f>N408*'02 train 채점'!$G$32+O408*'02 train 채점'!$G$34+P408*'02 train 채점'!$G$35</f>
        <v>39</v>
      </c>
      <c r="R408" s="6">
        <f>if($Q408&gt;'02 train 채점'!$G$37, 1, 0)</f>
        <v>0</v>
      </c>
    </row>
    <row r="409" ht="15.75" customHeight="1">
      <c r="A409" s="6">
        <v>408.0</v>
      </c>
      <c r="B409" s="6">
        <v>1.0</v>
      </c>
      <c r="C409" s="6">
        <v>2.0</v>
      </c>
      <c r="D409" s="6" t="s">
        <v>1014</v>
      </c>
      <c r="E409" s="6" t="s">
        <v>21</v>
      </c>
      <c r="F409" s="6">
        <v>0.0</v>
      </c>
      <c r="G409" s="6">
        <v>1.0</v>
      </c>
      <c r="H409" s="6">
        <v>1.0</v>
      </c>
      <c r="I409" s="6">
        <v>29106.0</v>
      </c>
      <c r="J409" s="6">
        <v>18.75</v>
      </c>
      <c r="K409" s="6"/>
      <c r="L409" s="6" t="s">
        <v>23</v>
      </c>
      <c r="M409" s="6">
        <f t="shared" si="1"/>
        <v>2</v>
      </c>
      <c r="N409" s="6">
        <f>VLOOKUP($E409,'02 train 채점'!$F$8:$G$9, 2, false)</f>
        <v>35</v>
      </c>
      <c r="O409" s="6">
        <f>VLOOKUP($F409,'02 train 채점'!$F$18:$G$23, 2, true)</f>
        <v>80</v>
      </c>
      <c r="P409" s="6">
        <f>VLOOKUP($M409, '02 train 채점'!$F$26:$G$29, 2, true)</f>
        <v>50</v>
      </c>
      <c r="Q409" s="6">
        <f>N409*'02 train 채점'!$G$32+O409*'02 train 채점'!$G$34+P409*'02 train 채점'!$G$35</f>
        <v>50</v>
      </c>
      <c r="R409" s="6">
        <f>if($Q409&gt;'02 train 채점'!$G$37, 1, 0)</f>
        <v>0</v>
      </c>
    </row>
    <row r="410" ht="15.75" customHeight="1">
      <c r="A410" s="6">
        <v>409.0</v>
      </c>
      <c r="B410" s="6">
        <v>0.0</v>
      </c>
      <c r="C410" s="6">
        <v>3.0</v>
      </c>
      <c r="D410" s="6" t="s">
        <v>1016</v>
      </c>
      <c r="E410" s="6" t="s">
        <v>21</v>
      </c>
      <c r="F410" s="6">
        <v>2.0</v>
      </c>
      <c r="G410" s="6">
        <v>0.0</v>
      </c>
      <c r="H410" s="6">
        <v>0.0</v>
      </c>
      <c r="I410" s="6">
        <v>312992.0</v>
      </c>
      <c r="J410" s="6">
        <v>7.775</v>
      </c>
      <c r="K410" s="6"/>
      <c r="L410" s="6" t="s">
        <v>23</v>
      </c>
      <c r="M410" s="6">
        <f t="shared" si="1"/>
        <v>0</v>
      </c>
      <c r="N410" s="6">
        <f>VLOOKUP($E410,'02 train 채점'!$F$8:$G$9, 2, false)</f>
        <v>35</v>
      </c>
      <c r="O410" s="6">
        <f>VLOOKUP($F410,'02 train 채점'!$F$18:$G$23, 2, true)</f>
        <v>60</v>
      </c>
      <c r="P410" s="6">
        <f>VLOOKUP($M410, '02 train 채점'!$F$26:$G$29, 2, true)</f>
        <v>60</v>
      </c>
      <c r="Q410" s="6">
        <f>N410*'02 train 채점'!$G$32+O410*'02 train 채점'!$G$34+P410*'02 train 채점'!$G$35</f>
        <v>45</v>
      </c>
      <c r="R410" s="6">
        <f>if($Q410&gt;'02 train 채점'!$G$37, 1, 0)</f>
        <v>0</v>
      </c>
    </row>
    <row r="411" ht="15.75" customHeight="1">
      <c r="A411" s="6">
        <v>410.0</v>
      </c>
      <c r="B411" s="6">
        <v>0.0</v>
      </c>
      <c r="C411" s="6">
        <v>3.0</v>
      </c>
      <c r="D411" s="6" t="s">
        <v>1017</v>
      </c>
      <c r="E411" s="6" t="s">
        <v>26</v>
      </c>
      <c r="F411" s="6">
        <v>2.0</v>
      </c>
      <c r="G411" s="6">
        <v>3.0</v>
      </c>
      <c r="H411" s="6">
        <v>1.0</v>
      </c>
      <c r="I411" s="6">
        <v>4133.0</v>
      </c>
      <c r="J411" s="6">
        <v>25.4667</v>
      </c>
      <c r="K411" s="6"/>
      <c r="L411" s="6" t="s">
        <v>23</v>
      </c>
      <c r="M411" s="6">
        <f t="shared" si="1"/>
        <v>4</v>
      </c>
      <c r="N411" s="6">
        <f>VLOOKUP($E411,'02 train 채점'!$F$8:$G$9, 2, false)</f>
        <v>65</v>
      </c>
      <c r="O411" s="6">
        <f>VLOOKUP($F411,'02 train 채점'!$F$18:$G$23, 2, true)</f>
        <v>60</v>
      </c>
      <c r="P411" s="6">
        <f>VLOOKUP($M411, '02 train 채점'!$F$26:$G$29, 2, true)</f>
        <v>20</v>
      </c>
      <c r="Q411" s="6">
        <f>N411*'02 train 채점'!$G$32+O411*'02 train 채점'!$G$34+P411*'02 train 채점'!$G$35</f>
        <v>59</v>
      </c>
      <c r="R411" s="6">
        <f>if($Q411&gt;'02 train 채점'!$G$37, 1, 0)</f>
        <v>1</v>
      </c>
    </row>
    <row r="412" ht="15.75" customHeight="1">
      <c r="A412" s="6">
        <v>411.0</v>
      </c>
      <c r="B412" s="6">
        <v>0.0</v>
      </c>
      <c r="C412" s="6">
        <v>3.0</v>
      </c>
      <c r="D412" s="6" t="s">
        <v>1019</v>
      </c>
      <c r="E412" s="6" t="s">
        <v>21</v>
      </c>
      <c r="F412" s="6">
        <v>2.0</v>
      </c>
      <c r="G412" s="6">
        <v>0.0</v>
      </c>
      <c r="H412" s="6">
        <v>0.0</v>
      </c>
      <c r="I412" s="6">
        <v>349222.0</v>
      </c>
      <c r="J412" s="6">
        <v>7.8958</v>
      </c>
      <c r="K412" s="6"/>
      <c r="L412" s="6" t="s">
        <v>23</v>
      </c>
      <c r="M412" s="6">
        <f t="shared" si="1"/>
        <v>0</v>
      </c>
      <c r="N412" s="6">
        <f>VLOOKUP($E412,'02 train 채점'!$F$8:$G$9, 2, false)</f>
        <v>35</v>
      </c>
      <c r="O412" s="6">
        <f>VLOOKUP($F412,'02 train 채점'!$F$18:$G$23, 2, true)</f>
        <v>60</v>
      </c>
      <c r="P412" s="6">
        <f>VLOOKUP($M412, '02 train 채점'!$F$26:$G$29, 2, true)</f>
        <v>60</v>
      </c>
      <c r="Q412" s="6">
        <f>N412*'02 train 채점'!$G$32+O412*'02 train 채점'!$G$34+P412*'02 train 채점'!$G$35</f>
        <v>45</v>
      </c>
      <c r="R412" s="6">
        <f>if($Q412&gt;'02 train 채점'!$G$37, 1, 0)</f>
        <v>0</v>
      </c>
    </row>
    <row r="413" ht="15.75" customHeight="1">
      <c r="A413" s="6">
        <v>412.0</v>
      </c>
      <c r="B413" s="6">
        <v>0.0</v>
      </c>
      <c r="C413" s="6">
        <v>3.0</v>
      </c>
      <c r="D413" s="6" t="s">
        <v>1021</v>
      </c>
      <c r="E413" s="6" t="s">
        <v>21</v>
      </c>
      <c r="F413" s="6">
        <v>2.0</v>
      </c>
      <c r="G413" s="6">
        <v>0.0</v>
      </c>
      <c r="H413" s="6">
        <v>0.0</v>
      </c>
      <c r="I413" s="6">
        <v>394140.0</v>
      </c>
      <c r="J413" s="6">
        <v>6.8583</v>
      </c>
      <c r="K413" s="6"/>
      <c r="L413" s="6" t="s">
        <v>27</v>
      </c>
      <c r="M413" s="6">
        <f t="shared" si="1"/>
        <v>0</v>
      </c>
      <c r="N413" s="6">
        <f>VLOOKUP($E413,'02 train 채점'!$F$8:$G$9, 2, false)</f>
        <v>35</v>
      </c>
      <c r="O413" s="6">
        <f>VLOOKUP($F413,'02 train 채점'!$F$18:$G$23, 2, true)</f>
        <v>60</v>
      </c>
      <c r="P413" s="6">
        <f>VLOOKUP($M413, '02 train 채점'!$F$26:$G$29, 2, true)</f>
        <v>60</v>
      </c>
      <c r="Q413" s="6">
        <f>N413*'02 train 채점'!$G$32+O413*'02 train 채점'!$G$34+P413*'02 train 채점'!$G$35</f>
        <v>45</v>
      </c>
      <c r="R413" s="6">
        <f>if($Q413&gt;'02 train 채점'!$G$37, 1, 0)</f>
        <v>0</v>
      </c>
    </row>
    <row r="414" ht="15.75" customHeight="1">
      <c r="A414" s="6">
        <v>413.0</v>
      </c>
      <c r="B414" s="6">
        <v>1.0</v>
      </c>
      <c r="C414" s="6">
        <v>1.0</v>
      </c>
      <c r="D414" s="6" t="s">
        <v>1024</v>
      </c>
      <c r="E414" s="6" t="s">
        <v>26</v>
      </c>
      <c r="F414" s="6">
        <v>3.0</v>
      </c>
      <c r="G414" s="6">
        <v>1.0</v>
      </c>
      <c r="H414" s="6">
        <v>0.0</v>
      </c>
      <c r="I414" s="6">
        <v>19928.0</v>
      </c>
      <c r="J414" s="6">
        <v>90.0</v>
      </c>
      <c r="K414" s="6" t="s">
        <v>360</v>
      </c>
      <c r="L414" s="6" t="s">
        <v>27</v>
      </c>
      <c r="M414" s="6">
        <f t="shared" si="1"/>
        <v>1</v>
      </c>
      <c r="N414" s="6">
        <f>VLOOKUP($E414,'02 train 채점'!$F$8:$G$9, 2, false)</f>
        <v>65</v>
      </c>
      <c r="O414" s="6">
        <f>VLOOKUP($F414,'02 train 채점'!$F$18:$G$23, 2, true)</f>
        <v>70</v>
      </c>
      <c r="P414" s="6">
        <f>VLOOKUP($M414, '02 train 채점'!$F$26:$G$29, 2, true)</f>
        <v>70</v>
      </c>
      <c r="Q414" s="6">
        <f>N414*'02 train 채점'!$G$32+O414*'02 train 채점'!$G$34+P414*'02 train 채점'!$G$35</f>
        <v>67</v>
      </c>
      <c r="R414" s="6">
        <f>if($Q414&gt;'02 train 채점'!$G$37, 1, 0)</f>
        <v>1</v>
      </c>
    </row>
    <row r="415" ht="15.75" customHeight="1">
      <c r="A415" s="6">
        <v>414.0</v>
      </c>
      <c r="B415" s="6">
        <v>0.0</v>
      </c>
      <c r="C415" s="6">
        <v>2.0</v>
      </c>
      <c r="D415" s="6" t="s">
        <v>1027</v>
      </c>
      <c r="E415" s="6" t="s">
        <v>21</v>
      </c>
      <c r="F415" s="6">
        <v>2.0</v>
      </c>
      <c r="G415" s="6">
        <v>0.0</v>
      </c>
      <c r="H415" s="6">
        <v>0.0</v>
      </c>
      <c r="I415" s="6">
        <v>239853.0</v>
      </c>
      <c r="J415" s="6">
        <v>0.0</v>
      </c>
      <c r="K415" s="6"/>
      <c r="L415" s="6" t="s">
        <v>23</v>
      </c>
      <c r="M415" s="6">
        <f t="shared" si="1"/>
        <v>0</v>
      </c>
      <c r="N415" s="6">
        <f>VLOOKUP($E415,'02 train 채점'!$F$8:$G$9, 2, false)</f>
        <v>35</v>
      </c>
      <c r="O415" s="6">
        <f>VLOOKUP($F415,'02 train 채점'!$F$18:$G$23, 2, true)</f>
        <v>60</v>
      </c>
      <c r="P415" s="6">
        <f>VLOOKUP($M415, '02 train 채점'!$F$26:$G$29, 2, true)</f>
        <v>60</v>
      </c>
      <c r="Q415" s="6">
        <f>N415*'02 train 채점'!$G$32+O415*'02 train 채점'!$G$34+P415*'02 train 채점'!$G$35</f>
        <v>45</v>
      </c>
      <c r="R415" s="6">
        <f>if($Q415&gt;'02 train 채점'!$G$37, 1, 0)</f>
        <v>0</v>
      </c>
    </row>
    <row r="416" ht="15.75" customHeight="1">
      <c r="A416" s="6">
        <v>415.0</v>
      </c>
      <c r="B416" s="6">
        <v>1.0</v>
      </c>
      <c r="C416" s="6">
        <v>3.0</v>
      </c>
      <c r="D416" s="6" t="s">
        <v>1029</v>
      </c>
      <c r="E416" s="6" t="s">
        <v>21</v>
      </c>
      <c r="F416" s="6">
        <v>4.0</v>
      </c>
      <c r="G416" s="6">
        <v>0.0</v>
      </c>
      <c r="H416" s="6">
        <v>0.0</v>
      </c>
      <c r="I416" s="6" t="s">
        <v>1030</v>
      </c>
      <c r="J416" s="6">
        <v>7.925</v>
      </c>
      <c r="K416" s="6"/>
      <c r="L416" s="6" t="s">
        <v>23</v>
      </c>
      <c r="M416" s="6">
        <f t="shared" si="1"/>
        <v>0</v>
      </c>
      <c r="N416" s="6">
        <f>VLOOKUP($E416,'02 train 채점'!$F$8:$G$9, 2, false)</f>
        <v>35</v>
      </c>
      <c r="O416" s="6">
        <f>VLOOKUP($F416,'02 train 채점'!$F$18:$G$23, 2, true)</f>
        <v>40</v>
      </c>
      <c r="P416" s="6">
        <f>VLOOKUP($M416, '02 train 채점'!$F$26:$G$29, 2, true)</f>
        <v>60</v>
      </c>
      <c r="Q416" s="6">
        <f>N416*'02 train 채점'!$G$32+O416*'02 train 채점'!$G$34+P416*'02 train 채점'!$G$35</f>
        <v>39</v>
      </c>
      <c r="R416" s="6">
        <f>if($Q416&gt;'02 train 채점'!$G$37, 1, 0)</f>
        <v>0</v>
      </c>
    </row>
    <row r="417" ht="15.75" customHeight="1">
      <c r="A417" s="6">
        <v>416.0</v>
      </c>
      <c r="B417" s="6">
        <v>0.0</v>
      </c>
      <c r="C417" s="6">
        <v>3.0</v>
      </c>
      <c r="D417" s="6" t="s">
        <v>1032</v>
      </c>
      <c r="E417" s="6" t="s">
        <v>26</v>
      </c>
      <c r="F417" s="6">
        <v>2.0</v>
      </c>
      <c r="G417" s="6">
        <v>0.0</v>
      </c>
      <c r="H417" s="6">
        <v>0.0</v>
      </c>
      <c r="I417" s="6">
        <v>343095.0</v>
      </c>
      <c r="J417" s="6">
        <v>8.05</v>
      </c>
      <c r="K417" s="6"/>
      <c r="L417" s="6" t="s">
        <v>23</v>
      </c>
      <c r="M417" s="6">
        <f t="shared" si="1"/>
        <v>0</v>
      </c>
      <c r="N417" s="6">
        <f>VLOOKUP($E417,'02 train 채점'!$F$8:$G$9, 2, false)</f>
        <v>65</v>
      </c>
      <c r="O417" s="6">
        <f>VLOOKUP($F417,'02 train 채점'!$F$18:$G$23, 2, true)</f>
        <v>60</v>
      </c>
      <c r="P417" s="6">
        <f>VLOOKUP($M417, '02 train 채점'!$F$26:$G$29, 2, true)</f>
        <v>60</v>
      </c>
      <c r="Q417" s="6">
        <f>N417*'02 train 채점'!$G$32+O417*'02 train 채점'!$G$34+P417*'02 train 채점'!$G$35</f>
        <v>63</v>
      </c>
      <c r="R417" s="6">
        <f>if($Q417&gt;'02 train 채점'!$G$37, 1, 0)</f>
        <v>1</v>
      </c>
    </row>
    <row r="418" ht="15.75" customHeight="1">
      <c r="A418" s="6">
        <v>417.0</v>
      </c>
      <c r="B418" s="6">
        <v>1.0</v>
      </c>
      <c r="C418" s="6">
        <v>2.0</v>
      </c>
      <c r="D418" s="6" t="s">
        <v>1033</v>
      </c>
      <c r="E418" s="6" t="s">
        <v>26</v>
      </c>
      <c r="F418" s="6">
        <v>3.0</v>
      </c>
      <c r="G418" s="6">
        <v>1.0</v>
      </c>
      <c r="H418" s="6">
        <v>1.0</v>
      </c>
      <c r="I418" s="6">
        <v>28220.0</v>
      </c>
      <c r="J418" s="6">
        <v>32.5</v>
      </c>
      <c r="K418" s="6"/>
      <c r="L418" s="6" t="s">
        <v>23</v>
      </c>
      <c r="M418" s="6">
        <f t="shared" si="1"/>
        <v>2</v>
      </c>
      <c r="N418" s="6">
        <f>VLOOKUP($E418,'02 train 채점'!$F$8:$G$9, 2, false)</f>
        <v>65</v>
      </c>
      <c r="O418" s="6">
        <f>VLOOKUP($F418,'02 train 채점'!$F$18:$G$23, 2, true)</f>
        <v>70</v>
      </c>
      <c r="P418" s="6">
        <f>VLOOKUP($M418, '02 train 채점'!$F$26:$G$29, 2, true)</f>
        <v>50</v>
      </c>
      <c r="Q418" s="6">
        <f>N418*'02 train 채점'!$G$32+O418*'02 train 채점'!$G$34+P418*'02 train 채점'!$G$35</f>
        <v>65</v>
      </c>
      <c r="R418" s="6">
        <f>if($Q418&gt;'02 train 채점'!$G$37, 1, 0)</f>
        <v>1</v>
      </c>
    </row>
    <row r="419" ht="15.75" customHeight="1">
      <c r="A419" s="6">
        <v>418.0</v>
      </c>
      <c r="B419" s="6">
        <v>1.0</v>
      </c>
      <c r="C419" s="6">
        <v>2.0</v>
      </c>
      <c r="D419" s="6" t="s">
        <v>1035</v>
      </c>
      <c r="E419" s="6" t="s">
        <v>26</v>
      </c>
      <c r="F419" s="6">
        <v>1.0</v>
      </c>
      <c r="G419" s="6">
        <v>0.0</v>
      </c>
      <c r="H419" s="6">
        <v>2.0</v>
      </c>
      <c r="I419" s="6">
        <v>250652.0</v>
      </c>
      <c r="J419" s="6">
        <v>13.0</v>
      </c>
      <c r="K419" s="6"/>
      <c r="L419" s="6" t="s">
        <v>23</v>
      </c>
      <c r="M419" s="6">
        <f t="shared" si="1"/>
        <v>2</v>
      </c>
      <c r="N419" s="6">
        <f>VLOOKUP($E419,'02 train 채점'!$F$8:$G$9, 2, false)</f>
        <v>65</v>
      </c>
      <c r="O419" s="6">
        <f>VLOOKUP($F419,'02 train 채점'!$F$18:$G$23, 2, true)</f>
        <v>40</v>
      </c>
      <c r="P419" s="6">
        <f>VLOOKUP($M419, '02 train 채점'!$F$26:$G$29, 2, true)</f>
        <v>50</v>
      </c>
      <c r="Q419" s="6">
        <f>N419*'02 train 채점'!$G$32+O419*'02 train 채점'!$G$34+P419*'02 train 채점'!$G$35</f>
        <v>56</v>
      </c>
      <c r="R419" s="6">
        <f>if($Q419&gt;'02 train 채점'!$G$37, 1, 0)</f>
        <v>1</v>
      </c>
    </row>
    <row r="420" ht="15.75" customHeight="1">
      <c r="A420" s="6">
        <v>419.0</v>
      </c>
      <c r="B420" s="6">
        <v>0.0</v>
      </c>
      <c r="C420" s="6">
        <v>2.0</v>
      </c>
      <c r="D420" s="6" t="s">
        <v>1038</v>
      </c>
      <c r="E420" s="6" t="s">
        <v>21</v>
      </c>
      <c r="F420" s="6">
        <v>3.0</v>
      </c>
      <c r="G420" s="6">
        <v>0.0</v>
      </c>
      <c r="H420" s="6">
        <v>0.0</v>
      </c>
      <c r="I420" s="6">
        <v>28228.0</v>
      </c>
      <c r="J420" s="6">
        <v>13.0</v>
      </c>
      <c r="K420" s="6"/>
      <c r="L420" s="6" t="s">
        <v>23</v>
      </c>
      <c r="M420" s="6">
        <f t="shared" si="1"/>
        <v>0</v>
      </c>
      <c r="N420" s="6">
        <f>VLOOKUP($E420,'02 train 채점'!$F$8:$G$9, 2, false)</f>
        <v>35</v>
      </c>
      <c r="O420" s="6">
        <f>VLOOKUP($F420,'02 train 채점'!$F$18:$G$23, 2, true)</f>
        <v>70</v>
      </c>
      <c r="P420" s="6">
        <f>VLOOKUP($M420, '02 train 채점'!$F$26:$G$29, 2, true)</f>
        <v>60</v>
      </c>
      <c r="Q420" s="6">
        <f>N420*'02 train 채점'!$G$32+O420*'02 train 채점'!$G$34+P420*'02 train 채점'!$G$35</f>
        <v>48</v>
      </c>
      <c r="R420" s="6">
        <f>if($Q420&gt;'02 train 채점'!$G$37, 1, 0)</f>
        <v>0</v>
      </c>
    </row>
    <row r="421" ht="15.75" customHeight="1">
      <c r="A421" s="6">
        <v>420.0</v>
      </c>
      <c r="B421" s="6">
        <v>0.0</v>
      </c>
      <c r="C421" s="6">
        <v>3.0</v>
      </c>
      <c r="D421" s="6" t="s">
        <v>1039</v>
      </c>
      <c r="E421" s="6" t="s">
        <v>26</v>
      </c>
      <c r="F421" s="6">
        <v>1.0</v>
      </c>
      <c r="G421" s="6">
        <v>0.0</v>
      </c>
      <c r="H421" s="6">
        <v>2.0</v>
      </c>
      <c r="I421" s="6">
        <v>345773.0</v>
      </c>
      <c r="J421" s="6">
        <v>24.15</v>
      </c>
      <c r="K421" s="6"/>
      <c r="L421" s="6" t="s">
        <v>23</v>
      </c>
      <c r="M421" s="6">
        <f t="shared" si="1"/>
        <v>2</v>
      </c>
      <c r="N421" s="6">
        <f>VLOOKUP($E421,'02 train 채점'!$F$8:$G$9, 2, false)</f>
        <v>65</v>
      </c>
      <c r="O421" s="6">
        <f>VLOOKUP($F421,'02 train 채점'!$F$18:$G$23, 2, true)</f>
        <v>40</v>
      </c>
      <c r="P421" s="6">
        <f>VLOOKUP($M421, '02 train 채점'!$F$26:$G$29, 2, true)</f>
        <v>50</v>
      </c>
      <c r="Q421" s="6">
        <f>N421*'02 train 채점'!$G$32+O421*'02 train 채점'!$G$34+P421*'02 train 채점'!$G$35</f>
        <v>56</v>
      </c>
      <c r="R421" s="6">
        <f>if($Q421&gt;'02 train 채점'!$G$37, 1, 0)</f>
        <v>1</v>
      </c>
    </row>
    <row r="422" ht="15.75" customHeight="1">
      <c r="A422" s="6">
        <v>421.0</v>
      </c>
      <c r="B422" s="6">
        <v>0.0</v>
      </c>
      <c r="C422" s="6">
        <v>3.0</v>
      </c>
      <c r="D422" s="6" t="s">
        <v>1041</v>
      </c>
      <c r="E422" s="6" t="s">
        <v>21</v>
      </c>
      <c r="F422" s="6">
        <v>2.0</v>
      </c>
      <c r="G422" s="6">
        <v>0.0</v>
      </c>
      <c r="H422" s="6">
        <v>0.0</v>
      </c>
      <c r="I422" s="6">
        <v>349254.0</v>
      </c>
      <c r="J422" s="6">
        <v>7.8958</v>
      </c>
      <c r="K422" s="6"/>
      <c r="L422" s="6" t="s">
        <v>31</v>
      </c>
      <c r="M422" s="6">
        <f t="shared" si="1"/>
        <v>0</v>
      </c>
      <c r="N422" s="6">
        <f>VLOOKUP($E422,'02 train 채점'!$F$8:$G$9, 2, false)</f>
        <v>35</v>
      </c>
      <c r="O422" s="6">
        <f>VLOOKUP($F422,'02 train 채점'!$F$18:$G$23, 2, true)</f>
        <v>60</v>
      </c>
      <c r="P422" s="6">
        <f>VLOOKUP($M422, '02 train 채점'!$F$26:$G$29, 2, true)</f>
        <v>60</v>
      </c>
      <c r="Q422" s="6">
        <f>N422*'02 train 채점'!$G$32+O422*'02 train 채점'!$G$34+P422*'02 train 채점'!$G$35</f>
        <v>45</v>
      </c>
      <c r="R422" s="6">
        <f>if($Q422&gt;'02 train 채점'!$G$37, 1, 0)</f>
        <v>0</v>
      </c>
    </row>
    <row r="423" ht="15.75" customHeight="1">
      <c r="A423" s="6">
        <v>422.0</v>
      </c>
      <c r="B423" s="6">
        <v>0.0</v>
      </c>
      <c r="C423" s="6">
        <v>3.0</v>
      </c>
      <c r="D423" s="6" t="s">
        <v>1042</v>
      </c>
      <c r="E423" s="6" t="s">
        <v>21</v>
      </c>
      <c r="F423" s="6">
        <v>2.0</v>
      </c>
      <c r="G423" s="6">
        <v>0.0</v>
      </c>
      <c r="H423" s="6">
        <v>0.0</v>
      </c>
      <c r="I423" s="6" t="s">
        <v>1044</v>
      </c>
      <c r="J423" s="6">
        <v>7.7333</v>
      </c>
      <c r="K423" s="6"/>
      <c r="L423" s="6" t="s">
        <v>27</v>
      </c>
      <c r="M423" s="6">
        <f t="shared" si="1"/>
        <v>0</v>
      </c>
      <c r="N423" s="6">
        <f>VLOOKUP($E423,'02 train 채점'!$F$8:$G$9, 2, false)</f>
        <v>35</v>
      </c>
      <c r="O423" s="6">
        <f>VLOOKUP($F423,'02 train 채점'!$F$18:$G$23, 2, true)</f>
        <v>60</v>
      </c>
      <c r="P423" s="6">
        <f>VLOOKUP($M423, '02 train 채점'!$F$26:$G$29, 2, true)</f>
        <v>60</v>
      </c>
      <c r="Q423" s="6">
        <f>N423*'02 train 채점'!$G$32+O423*'02 train 채점'!$G$34+P423*'02 train 채점'!$G$35</f>
        <v>45</v>
      </c>
      <c r="R423" s="6">
        <f>if($Q423&gt;'02 train 채점'!$G$37, 1, 0)</f>
        <v>0</v>
      </c>
    </row>
    <row r="424" ht="15.75" customHeight="1">
      <c r="A424" s="6">
        <v>423.0</v>
      </c>
      <c r="B424" s="6">
        <v>0.0</v>
      </c>
      <c r="C424" s="6">
        <v>3.0</v>
      </c>
      <c r="D424" s="6" t="s">
        <v>1046</v>
      </c>
      <c r="E424" s="6" t="s">
        <v>21</v>
      </c>
      <c r="F424" s="6">
        <v>2.0</v>
      </c>
      <c r="G424" s="6">
        <v>0.0</v>
      </c>
      <c r="H424" s="6">
        <v>0.0</v>
      </c>
      <c r="I424" s="6">
        <v>315082.0</v>
      </c>
      <c r="J424" s="6">
        <v>7.875</v>
      </c>
      <c r="K424" s="6"/>
      <c r="L424" s="6" t="s">
        <v>23</v>
      </c>
      <c r="M424" s="6">
        <f t="shared" si="1"/>
        <v>0</v>
      </c>
      <c r="N424" s="6">
        <f>VLOOKUP($E424,'02 train 채점'!$F$8:$G$9, 2, false)</f>
        <v>35</v>
      </c>
      <c r="O424" s="6">
        <f>VLOOKUP($F424,'02 train 채점'!$F$18:$G$23, 2, true)</f>
        <v>60</v>
      </c>
      <c r="P424" s="6">
        <f>VLOOKUP($M424, '02 train 채점'!$F$26:$G$29, 2, true)</f>
        <v>60</v>
      </c>
      <c r="Q424" s="6">
        <f>N424*'02 train 채점'!$G$32+O424*'02 train 채점'!$G$34+P424*'02 train 채점'!$G$35</f>
        <v>45</v>
      </c>
      <c r="R424" s="6">
        <f>if($Q424&gt;'02 train 채점'!$G$37, 1, 0)</f>
        <v>0</v>
      </c>
    </row>
    <row r="425" ht="15.75" customHeight="1">
      <c r="A425" s="6">
        <v>424.0</v>
      </c>
      <c r="B425" s="6">
        <v>0.0</v>
      </c>
      <c r="C425" s="6">
        <v>3.0</v>
      </c>
      <c r="D425" s="6" t="s">
        <v>1050</v>
      </c>
      <c r="E425" s="6" t="s">
        <v>26</v>
      </c>
      <c r="F425" s="6">
        <v>2.0</v>
      </c>
      <c r="G425" s="6">
        <v>1.0</v>
      </c>
      <c r="H425" s="6">
        <v>1.0</v>
      </c>
      <c r="I425" s="6">
        <v>347080.0</v>
      </c>
      <c r="J425" s="6">
        <v>14.4</v>
      </c>
      <c r="K425" s="6"/>
      <c r="L425" s="6" t="s">
        <v>23</v>
      </c>
      <c r="M425" s="6">
        <f t="shared" si="1"/>
        <v>2</v>
      </c>
      <c r="N425" s="6">
        <f>VLOOKUP($E425,'02 train 채점'!$F$8:$G$9, 2, false)</f>
        <v>65</v>
      </c>
      <c r="O425" s="6">
        <f>VLOOKUP($F425,'02 train 채점'!$F$18:$G$23, 2, true)</f>
        <v>60</v>
      </c>
      <c r="P425" s="6">
        <f>VLOOKUP($M425, '02 train 채점'!$F$26:$G$29, 2, true)</f>
        <v>50</v>
      </c>
      <c r="Q425" s="6">
        <f>N425*'02 train 채점'!$G$32+O425*'02 train 채점'!$G$34+P425*'02 train 채점'!$G$35</f>
        <v>62</v>
      </c>
      <c r="R425" s="6">
        <f>if($Q425&gt;'02 train 채점'!$G$37, 1, 0)</f>
        <v>1</v>
      </c>
    </row>
    <row r="426" ht="15.75" customHeight="1">
      <c r="A426" s="6">
        <v>425.0</v>
      </c>
      <c r="B426" s="6">
        <v>0.0</v>
      </c>
      <c r="C426" s="6">
        <v>3.0</v>
      </c>
      <c r="D426" s="6" t="s">
        <v>1051</v>
      </c>
      <c r="E426" s="6" t="s">
        <v>21</v>
      </c>
      <c r="F426" s="6">
        <v>1.0</v>
      </c>
      <c r="G426" s="6">
        <v>1.0</v>
      </c>
      <c r="H426" s="6">
        <v>1.0</v>
      </c>
      <c r="I426" s="6">
        <v>370129.0</v>
      </c>
      <c r="J426" s="6">
        <v>20.2125</v>
      </c>
      <c r="K426" s="6"/>
      <c r="L426" s="6" t="s">
        <v>23</v>
      </c>
      <c r="M426" s="6">
        <f t="shared" si="1"/>
        <v>2</v>
      </c>
      <c r="N426" s="6">
        <f>VLOOKUP($E426,'02 train 채점'!$F$8:$G$9, 2, false)</f>
        <v>35</v>
      </c>
      <c r="O426" s="6">
        <f>VLOOKUP($F426,'02 train 채점'!$F$18:$G$23, 2, true)</f>
        <v>40</v>
      </c>
      <c r="P426" s="6">
        <f>VLOOKUP($M426, '02 train 채점'!$F$26:$G$29, 2, true)</f>
        <v>50</v>
      </c>
      <c r="Q426" s="6">
        <f>N426*'02 train 채점'!$G$32+O426*'02 train 채점'!$G$34+P426*'02 train 채점'!$G$35</f>
        <v>38</v>
      </c>
      <c r="R426" s="6">
        <f>if($Q426&gt;'02 train 채점'!$G$37, 1, 0)</f>
        <v>0</v>
      </c>
    </row>
    <row r="427" ht="15.75" customHeight="1">
      <c r="A427" s="6">
        <v>426.0</v>
      </c>
      <c r="B427" s="6">
        <v>0.0</v>
      </c>
      <c r="C427" s="6">
        <v>3.0</v>
      </c>
      <c r="D427" s="6" t="s">
        <v>1053</v>
      </c>
      <c r="E427" s="6" t="s">
        <v>21</v>
      </c>
      <c r="F427" s="6">
        <v>2.0</v>
      </c>
      <c r="G427" s="6">
        <v>0.0</v>
      </c>
      <c r="H427" s="6">
        <v>0.0</v>
      </c>
      <c r="I427" s="6" t="s">
        <v>1054</v>
      </c>
      <c r="J427" s="6">
        <v>7.25</v>
      </c>
      <c r="K427" s="6"/>
      <c r="L427" s="6" t="s">
        <v>23</v>
      </c>
      <c r="M427" s="6">
        <f t="shared" si="1"/>
        <v>0</v>
      </c>
      <c r="N427" s="6">
        <f>VLOOKUP($E427,'02 train 채점'!$F$8:$G$9, 2, false)</f>
        <v>35</v>
      </c>
      <c r="O427" s="6">
        <f>VLOOKUP($F427,'02 train 채점'!$F$18:$G$23, 2, true)</f>
        <v>60</v>
      </c>
      <c r="P427" s="6">
        <f>VLOOKUP($M427, '02 train 채점'!$F$26:$G$29, 2, true)</f>
        <v>60</v>
      </c>
      <c r="Q427" s="6">
        <f>N427*'02 train 채점'!$G$32+O427*'02 train 채점'!$G$34+P427*'02 train 채점'!$G$35</f>
        <v>45</v>
      </c>
      <c r="R427" s="6">
        <f>if($Q427&gt;'02 train 채점'!$G$37, 1, 0)</f>
        <v>0</v>
      </c>
    </row>
    <row r="428" ht="15.75" customHeight="1">
      <c r="A428" s="6">
        <v>427.0</v>
      </c>
      <c r="B428" s="6">
        <v>1.0</v>
      </c>
      <c r="C428" s="6">
        <v>2.0</v>
      </c>
      <c r="D428" s="6" t="s">
        <v>1056</v>
      </c>
      <c r="E428" s="6" t="s">
        <v>26</v>
      </c>
      <c r="F428" s="6">
        <v>2.0</v>
      </c>
      <c r="G428" s="6">
        <v>1.0</v>
      </c>
      <c r="H428" s="6">
        <v>0.0</v>
      </c>
      <c r="I428" s="6">
        <v>2003.0</v>
      </c>
      <c r="J428" s="6">
        <v>26.0</v>
      </c>
      <c r="K428" s="6"/>
      <c r="L428" s="6" t="s">
        <v>23</v>
      </c>
      <c r="M428" s="6">
        <f t="shared" si="1"/>
        <v>1</v>
      </c>
      <c r="N428" s="6">
        <f>VLOOKUP($E428,'02 train 채점'!$F$8:$G$9, 2, false)</f>
        <v>65</v>
      </c>
      <c r="O428" s="6">
        <f>VLOOKUP($F428,'02 train 채점'!$F$18:$G$23, 2, true)</f>
        <v>60</v>
      </c>
      <c r="P428" s="6">
        <f>VLOOKUP($M428, '02 train 채점'!$F$26:$G$29, 2, true)</f>
        <v>70</v>
      </c>
      <c r="Q428" s="6">
        <f>N428*'02 train 채점'!$G$32+O428*'02 train 채점'!$G$34+P428*'02 train 채점'!$G$35</f>
        <v>64</v>
      </c>
      <c r="R428" s="6">
        <f>if($Q428&gt;'02 train 채점'!$G$37, 1, 0)</f>
        <v>1</v>
      </c>
    </row>
    <row r="429" ht="15.75" customHeight="1">
      <c r="A429" s="6">
        <v>428.0</v>
      </c>
      <c r="B429" s="6">
        <v>1.0</v>
      </c>
      <c r="C429" s="6">
        <v>2.0</v>
      </c>
      <c r="D429" s="6" t="s">
        <v>1058</v>
      </c>
      <c r="E429" s="6" t="s">
        <v>26</v>
      </c>
      <c r="F429" s="6">
        <v>1.0</v>
      </c>
      <c r="G429" s="6">
        <v>0.0</v>
      </c>
      <c r="H429" s="6">
        <v>0.0</v>
      </c>
      <c r="I429" s="6">
        <v>250655.0</v>
      </c>
      <c r="J429" s="6">
        <v>26.0</v>
      </c>
      <c r="K429" s="6"/>
      <c r="L429" s="6" t="s">
        <v>23</v>
      </c>
      <c r="M429" s="6">
        <f t="shared" si="1"/>
        <v>0</v>
      </c>
      <c r="N429" s="6">
        <f>VLOOKUP($E429,'02 train 채점'!$F$8:$G$9, 2, false)</f>
        <v>65</v>
      </c>
      <c r="O429" s="6">
        <f>VLOOKUP($F429,'02 train 채점'!$F$18:$G$23, 2, true)</f>
        <v>40</v>
      </c>
      <c r="P429" s="6">
        <f>VLOOKUP($M429, '02 train 채점'!$F$26:$G$29, 2, true)</f>
        <v>60</v>
      </c>
      <c r="Q429" s="6">
        <f>N429*'02 train 채점'!$G$32+O429*'02 train 채점'!$G$34+P429*'02 train 채점'!$G$35</f>
        <v>57</v>
      </c>
      <c r="R429" s="6">
        <f>if($Q429&gt;'02 train 채점'!$G$37, 1, 0)</f>
        <v>1</v>
      </c>
    </row>
    <row r="430" ht="15.75" customHeight="1">
      <c r="A430" s="6">
        <v>429.0</v>
      </c>
      <c r="B430" s="6">
        <v>0.0</v>
      </c>
      <c r="C430" s="6">
        <v>3.0</v>
      </c>
      <c r="D430" s="6" t="s">
        <v>1061</v>
      </c>
      <c r="E430" s="6" t="s">
        <v>21</v>
      </c>
      <c r="F430" s="6">
        <v>2.0</v>
      </c>
      <c r="G430" s="6">
        <v>0.0</v>
      </c>
      <c r="H430" s="6">
        <v>0.0</v>
      </c>
      <c r="I430" s="6">
        <v>364851.0</v>
      </c>
      <c r="J430" s="6">
        <v>7.75</v>
      </c>
      <c r="K430" s="6"/>
      <c r="L430" s="6" t="s">
        <v>27</v>
      </c>
      <c r="M430" s="6">
        <f t="shared" si="1"/>
        <v>0</v>
      </c>
      <c r="N430" s="6">
        <f>VLOOKUP($E430,'02 train 채점'!$F$8:$G$9, 2, false)</f>
        <v>35</v>
      </c>
      <c r="O430" s="6">
        <f>VLOOKUP($F430,'02 train 채점'!$F$18:$G$23, 2, true)</f>
        <v>60</v>
      </c>
      <c r="P430" s="6">
        <f>VLOOKUP($M430, '02 train 채점'!$F$26:$G$29, 2, true)</f>
        <v>60</v>
      </c>
      <c r="Q430" s="6">
        <f>N430*'02 train 채점'!$G$32+O430*'02 train 채점'!$G$34+P430*'02 train 채점'!$G$35</f>
        <v>45</v>
      </c>
      <c r="R430" s="6">
        <f>if($Q430&gt;'02 train 채점'!$G$37, 1, 0)</f>
        <v>0</v>
      </c>
    </row>
    <row r="431" ht="15.75" customHeight="1">
      <c r="A431" s="6">
        <v>430.0</v>
      </c>
      <c r="B431" s="6">
        <v>1.0</v>
      </c>
      <c r="C431" s="6">
        <v>3.0</v>
      </c>
      <c r="D431" s="6" t="s">
        <v>1062</v>
      </c>
      <c r="E431" s="6" t="s">
        <v>21</v>
      </c>
      <c r="F431" s="6">
        <v>3.0</v>
      </c>
      <c r="G431" s="6">
        <v>0.0</v>
      </c>
      <c r="H431" s="6">
        <v>0.0</v>
      </c>
      <c r="I431" s="6" t="s">
        <v>1063</v>
      </c>
      <c r="J431" s="6">
        <v>8.05</v>
      </c>
      <c r="K431" s="6" t="s">
        <v>1064</v>
      </c>
      <c r="L431" s="6" t="s">
        <v>23</v>
      </c>
      <c r="M431" s="6">
        <f t="shared" si="1"/>
        <v>0</v>
      </c>
      <c r="N431" s="6">
        <f>VLOOKUP($E431,'02 train 채점'!$F$8:$G$9, 2, false)</f>
        <v>35</v>
      </c>
      <c r="O431" s="6">
        <f>VLOOKUP($F431,'02 train 채점'!$F$18:$G$23, 2, true)</f>
        <v>70</v>
      </c>
      <c r="P431" s="6">
        <f>VLOOKUP($M431, '02 train 채점'!$F$26:$G$29, 2, true)</f>
        <v>60</v>
      </c>
      <c r="Q431" s="6">
        <f>N431*'02 train 채점'!$G$32+O431*'02 train 채점'!$G$34+P431*'02 train 채점'!$G$35</f>
        <v>48</v>
      </c>
      <c r="R431" s="6">
        <f>if($Q431&gt;'02 train 채점'!$G$37, 1, 0)</f>
        <v>0</v>
      </c>
    </row>
    <row r="432" ht="15.75" customHeight="1">
      <c r="A432" s="6">
        <v>431.0</v>
      </c>
      <c r="B432" s="6">
        <v>1.0</v>
      </c>
      <c r="C432" s="6">
        <v>1.0</v>
      </c>
      <c r="D432" s="6" t="s">
        <v>1067</v>
      </c>
      <c r="E432" s="6" t="s">
        <v>21</v>
      </c>
      <c r="F432" s="6">
        <v>2.0</v>
      </c>
      <c r="G432" s="6">
        <v>0.0</v>
      </c>
      <c r="H432" s="6">
        <v>0.0</v>
      </c>
      <c r="I432" s="6">
        <v>110564.0</v>
      </c>
      <c r="J432" s="6">
        <v>26.55</v>
      </c>
      <c r="K432" s="6" t="s">
        <v>162</v>
      </c>
      <c r="L432" s="6" t="s">
        <v>23</v>
      </c>
      <c r="M432" s="6">
        <f t="shared" si="1"/>
        <v>0</v>
      </c>
      <c r="N432" s="6">
        <f>VLOOKUP($E432,'02 train 채점'!$F$8:$G$9, 2, false)</f>
        <v>35</v>
      </c>
      <c r="O432" s="6">
        <f>VLOOKUP($F432,'02 train 채점'!$F$18:$G$23, 2, true)</f>
        <v>60</v>
      </c>
      <c r="P432" s="6">
        <f>VLOOKUP($M432, '02 train 채점'!$F$26:$G$29, 2, true)</f>
        <v>60</v>
      </c>
      <c r="Q432" s="6">
        <f>N432*'02 train 채점'!$G$32+O432*'02 train 채점'!$G$34+P432*'02 train 채점'!$G$35</f>
        <v>45</v>
      </c>
      <c r="R432" s="6">
        <f>if($Q432&gt;'02 train 채점'!$G$37, 1, 0)</f>
        <v>0</v>
      </c>
    </row>
    <row r="433" ht="15.75" customHeight="1">
      <c r="A433" s="6">
        <v>432.0</v>
      </c>
      <c r="B433" s="6">
        <v>1.0</v>
      </c>
      <c r="C433" s="6">
        <v>3.0</v>
      </c>
      <c r="D433" s="6" t="s">
        <v>1069</v>
      </c>
      <c r="E433" s="6" t="s">
        <v>26</v>
      </c>
      <c r="F433" s="6">
        <v>2.0</v>
      </c>
      <c r="G433" s="6">
        <v>1.0</v>
      </c>
      <c r="H433" s="6">
        <v>0.0</v>
      </c>
      <c r="I433" s="6">
        <v>376564.0</v>
      </c>
      <c r="J433" s="6">
        <v>16.1</v>
      </c>
      <c r="K433" s="6"/>
      <c r="L433" s="6" t="s">
        <v>23</v>
      </c>
      <c r="M433" s="6">
        <f t="shared" si="1"/>
        <v>1</v>
      </c>
      <c r="N433" s="6">
        <f>VLOOKUP($E433,'02 train 채점'!$F$8:$G$9, 2, false)</f>
        <v>65</v>
      </c>
      <c r="O433" s="6">
        <f>VLOOKUP($F433,'02 train 채점'!$F$18:$G$23, 2, true)</f>
        <v>60</v>
      </c>
      <c r="P433" s="6">
        <f>VLOOKUP($M433, '02 train 채점'!$F$26:$G$29, 2, true)</f>
        <v>70</v>
      </c>
      <c r="Q433" s="6">
        <f>N433*'02 train 채점'!$G$32+O433*'02 train 채점'!$G$34+P433*'02 train 채점'!$G$35</f>
        <v>64</v>
      </c>
      <c r="R433" s="6">
        <f>if($Q433&gt;'02 train 채점'!$G$37, 1, 0)</f>
        <v>1</v>
      </c>
    </row>
    <row r="434" ht="15.75" customHeight="1">
      <c r="A434" s="6">
        <v>433.0</v>
      </c>
      <c r="B434" s="6">
        <v>1.0</v>
      </c>
      <c r="C434" s="6">
        <v>2.0</v>
      </c>
      <c r="D434" s="6" t="s">
        <v>1070</v>
      </c>
      <c r="E434" s="6" t="s">
        <v>26</v>
      </c>
      <c r="F434" s="6">
        <v>4.0</v>
      </c>
      <c r="G434" s="6">
        <v>1.0</v>
      </c>
      <c r="H434" s="6">
        <v>0.0</v>
      </c>
      <c r="I434" s="6" t="s">
        <v>351</v>
      </c>
      <c r="J434" s="6">
        <v>26.0</v>
      </c>
      <c r="K434" s="6"/>
      <c r="L434" s="6" t="s">
        <v>23</v>
      </c>
      <c r="M434" s="6">
        <f t="shared" si="1"/>
        <v>1</v>
      </c>
      <c r="N434" s="6">
        <f>VLOOKUP($E434,'02 train 채점'!$F$8:$G$9, 2, false)</f>
        <v>65</v>
      </c>
      <c r="O434" s="6">
        <f>VLOOKUP($F434,'02 train 채점'!$F$18:$G$23, 2, true)</f>
        <v>40</v>
      </c>
      <c r="P434" s="6">
        <f>VLOOKUP($M434, '02 train 채점'!$F$26:$G$29, 2, true)</f>
        <v>70</v>
      </c>
      <c r="Q434" s="6">
        <f>N434*'02 train 채점'!$G$32+O434*'02 train 채점'!$G$34+P434*'02 train 채점'!$G$35</f>
        <v>58</v>
      </c>
      <c r="R434" s="6">
        <f>if($Q434&gt;'02 train 채점'!$G$37, 1, 0)</f>
        <v>1</v>
      </c>
    </row>
    <row r="435" ht="15.75" customHeight="1">
      <c r="A435" s="6">
        <v>434.0</v>
      </c>
      <c r="B435" s="6">
        <v>0.0</v>
      </c>
      <c r="C435" s="6">
        <v>3.0</v>
      </c>
      <c r="D435" s="6" t="s">
        <v>1072</v>
      </c>
      <c r="E435" s="6" t="s">
        <v>21</v>
      </c>
      <c r="F435" s="6">
        <v>1.0</v>
      </c>
      <c r="G435" s="6">
        <v>0.0</v>
      </c>
      <c r="H435" s="6">
        <v>0.0</v>
      </c>
      <c r="I435" s="6" t="s">
        <v>1073</v>
      </c>
      <c r="J435" s="6">
        <v>7.125</v>
      </c>
      <c r="K435" s="6"/>
      <c r="L435" s="6" t="s">
        <v>23</v>
      </c>
      <c r="M435" s="6">
        <f t="shared" si="1"/>
        <v>0</v>
      </c>
      <c r="N435" s="6">
        <f>VLOOKUP($E435,'02 train 채점'!$F$8:$G$9, 2, false)</f>
        <v>35</v>
      </c>
      <c r="O435" s="6">
        <f>VLOOKUP($F435,'02 train 채점'!$F$18:$G$23, 2, true)</f>
        <v>40</v>
      </c>
      <c r="P435" s="6">
        <f>VLOOKUP($M435, '02 train 채점'!$F$26:$G$29, 2, true)</f>
        <v>60</v>
      </c>
      <c r="Q435" s="6">
        <f>N435*'02 train 채점'!$G$32+O435*'02 train 채점'!$G$34+P435*'02 train 채점'!$G$35</f>
        <v>39</v>
      </c>
      <c r="R435" s="6">
        <f>if($Q435&gt;'02 train 채점'!$G$37, 1, 0)</f>
        <v>0</v>
      </c>
    </row>
    <row r="436" ht="15.75" customHeight="1">
      <c r="A436" s="6">
        <v>435.0</v>
      </c>
      <c r="B436" s="6">
        <v>0.0</v>
      </c>
      <c r="C436" s="6">
        <v>1.0</v>
      </c>
      <c r="D436" s="6" t="s">
        <v>1075</v>
      </c>
      <c r="E436" s="6" t="s">
        <v>21</v>
      </c>
      <c r="F436" s="6">
        <v>5.0</v>
      </c>
      <c r="G436" s="6">
        <v>1.0</v>
      </c>
      <c r="H436" s="6">
        <v>0.0</v>
      </c>
      <c r="I436" s="6">
        <v>13507.0</v>
      </c>
      <c r="J436" s="6">
        <v>55.9</v>
      </c>
      <c r="K436" s="6" t="s">
        <v>1076</v>
      </c>
      <c r="L436" s="6" t="s">
        <v>23</v>
      </c>
      <c r="M436" s="6">
        <f t="shared" si="1"/>
        <v>1</v>
      </c>
      <c r="N436" s="6">
        <f>VLOOKUP($E436,'02 train 채점'!$F$8:$G$9, 2, false)</f>
        <v>35</v>
      </c>
      <c r="O436" s="6">
        <f>VLOOKUP($F436,'02 train 채점'!$F$18:$G$23, 2, true)</f>
        <v>40</v>
      </c>
      <c r="P436" s="6">
        <f>VLOOKUP($M436, '02 train 채점'!$F$26:$G$29, 2, true)</f>
        <v>70</v>
      </c>
      <c r="Q436" s="6">
        <f>N436*'02 train 채점'!$G$32+O436*'02 train 채점'!$G$34+P436*'02 train 채점'!$G$35</f>
        <v>40</v>
      </c>
      <c r="R436" s="6">
        <f>if($Q436&gt;'02 train 채점'!$G$37, 1, 0)</f>
        <v>0</v>
      </c>
    </row>
    <row r="437" ht="15.75" customHeight="1">
      <c r="A437" s="6">
        <v>436.0</v>
      </c>
      <c r="B437" s="6">
        <v>1.0</v>
      </c>
      <c r="C437" s="6">
        <v>1.0</v>
      </c>
      <c r="D437" s="6" t="s">
        <v>1078</v>
      </c>
      <c r="E437" s="6" t="s">
        <v>26</v>
      </c>
      <c r="F437" s="6">
        <v>1.0</v>
      </c>
      <c r="G437" s="6">
        <v>1.0</v>
      </c>
      <c r="H437" s="6">
        <v>2.0</v>
      </c>
      <c r="I437" s="6">
        <v>113760.0</v>
      </c>
      <c r="J437" s="6">
        <v>120.0</v>
      </c>
      <c r="K437" s="6" t="s">
        <v>977</v>
      </c>
      <c r="L437" s="6" t="s">
        <v>23</v>
      </c>
      <c r="M437" s="6">
        <f t="shared" si="1"/>
        <v>3</v>
      </c>
      <c r="N437" s="6">
        <f>VLOOKUP($E437,'02 train 채점'!$F$8:$G$9, 2, false)</f>
        <v>65</v>
      </c>
      <c r="O437" s="6">
        <f>VLOOKUP($F437,'02 train 채점'!$F$18:$G$23, 2, true)</f>
        <v>40</v>
      </c>
      <c r="P437" s="6">
        <f>VLOOKUP($M437, '02 train 채점'!$F$26:$G$29, 2, true)</f>
        <v>20</v>
      </c>
      <c r="Q437" s="6">
        <f>N437*'02 train 채점'!$G$32+O437*'02 train 채점'!$G$34+P437*'02 train 채점'!$G$35</f>
        <v>53</v>
      </c>
      <c r="R437" s="6">
        <f>if($Q437&gt;'02 train 채점'!$G$37, 1, 0)</f>
        <v>1</v>
      </c>
    </row>
    <row r="438" ht="15.75" customHeight="1">
      <c r="A438" s="6">
        <v>437.0</v>
      </c>
      <c r="B438" s="6">
        <v>0.0</v>
      </c>
      <c r="C438" s="6">
        <v>3.0</v>
      </c>
      <c r="D438" s="6" t="s">
        <v>1080</v>
      </c>
      <c r="E438" s="6" t="s">
        <v>26</v>
      </c>
      <c r="F438" s="6">
        <v>2.0</v>
      </c>
      <c r="G438" s="6">
        <v>2.0</v>
      </c>
      <c r="H438" s="6">
        <v>2.0</v>
      </c>
      <c r="I438" s="6" t="s">
        <v>232</v>
      </c>
      <c r="J438" s="6">
        <v>34.375</v>
      </c>
      <c r="K438" s="6"/>
      <c r="L438" s="6" t="s">
        <v>23</v>
      </c>
      <c r="M438" s="6">
        <f t="shared" si="1"/>
        <v>4</v>
      </c>
      <c r="N438" s="6">
        <f>VLOOKUP($E438,'02 train 채점'!$F$8:$G$9, 2, false)</f>
        <v>65</v>
      </c>
      <c r="O438" s="6">
        <f>VLOOKUP($F438,'02 train 채점'!$F$18:$G$23, 2, true)</f>
        <v>60</v>
      </c>
      <c r="P438" s="6">
        <f>VLOOKUP($M438, '02 train 채점'!$F$26:$G$29, 2, true)</f>
        <v>20</v>
      </c>
      <c r="Q438" s="6">
        <f>N438*'02 train 채점'!$G$32+O438*'02 train 채점'!$G$34+P438*'02 train 채점'!$G$35</f>
        <v>59</v>
      </c>
      <c r="R438" s="6">
        <f>if($Q438&gt;'02 train 채점'!$G$37, 1, 0)</f>
        <v>1</v>
      </c>
    </row>
    <row r="439" ht="15.75" customHeight="1">
      <c r="A439" s="6">
        <v>438.0</v>
      </c>
      <c r="B439" s="6">
        <v>1.0</v>
      </c>
      <c r="C439" s="6">
        <v>2.0</v>
      </c>
      <c r="D439" s="6" t="s">
        <v>1082</v>
      </c>
      <c r="E439" s="6" t="s">
        <v>26</v>
      </c>
      <c r="F439" s="6">
        <v>2.0</v>
      </c>
      <c r="G439" s="6">
        <v>2.0</v>
      </c>
      <c r="H439" s="6">
        <v>3.0</v>
      </c>
      <c r="I439" s="6">
        <v>29106.0</v>
      </c>
      <c r="J439" s="6">
        <v>18.75</v>
      </c>
      <c r="K439" s="6"/>
      <c r="L439" s="6" t="s">
        <v>23</v>
      </c>
      <c r="M439" s="6">
        <f t="shared" si="1"/>
        <v>5</v>
      </c>
      <c r="N439" s="6">
        <f>VLOOKUP($E439,'02 train 채점'!$F$8:$G$9, 2, false)</f>
        <v>65</v>
      </c>
      <c r="O439" s="6">
        <f>VLOOKUP($F439,'02 train 채점'!$F$18:$G$23, 2, true)</f>
        <v>60</v>
      </c>
      <c r="P439" s="6">
        <f>VLOOKUP($M439, '02 train 채점'!$F$26:$G$29, 2, true)</f>
        <v>20</v>
      </c>
      <c r="Q439" s="6">
        <f>N439*'02 train 채점'!$G$32+O439*'02 train 채점'!$G$34+P439*'02 train 채점'!$G$35</f>
        <v>59</v>
      </c>
      <c r="R439" s="6">
        <f>if($Q439&gt;'02 train 채점'!$G$37, 1, 0)</f>
        <v>1</v>
      </c>
    </row>
    <row r="440" ht="15.75" customHeight="1">
      <c r="A440" s="6">
        <v>439.0</v>
      </c>
      <c r="B440" s="6">
        <v>0.0</v>
      </c>
      <c r="C440" s="6">
        <v>1.0</v>
      </c>
      <c r="D440" s="6" t="s">
        <v>1083</v>
      </c>
      <c r="E440" s="6" t="s">
        <v>21</v>
      </c>
      <c r="F440" s="6">
        <v>5.0</v>
      </c>
      <c r="G440" s="6">
        <v>1.0</v>
      </c>
      <c r="H440" s="6">
        <v>4.0</v>
      </c>
      <c r="I440" s="6">
        <v>19950.0</v>
      </c>
      <c r="J440" s="6">
        <v>263.0</v>
      </c>
      <c r="K440" s="6" t="s">
        <v>54</v>
      </c>
      <c r="L440" s="6" t="s">
        <v>23</v>
      </c>
      <c r="M440" s="6">
        <f t="shared" si="1"/>
        <v>5</v>
      </c>
      <c r="N440" s="6">
        <f>VLOOKUP($E440,'02 train 채점'!$F$8:$G$9, 2, false)</f>
        <v>35</v>
      </c>
      <c r="O440" s="6">
        <f>VLOOKUP($F440,'02 train 채점'!$F$18:$G$23, 2, true)</f>
        <v>40</v>
      </c>
      <c r="P440" s="6">
        <f>VLOOKUP($M440, '02 train 채점'!$F$26:$G$29, 2, true)</f>
        <v>20</v>
      </c>
      <c r="Q440" s="6">
        <f>N440*'02 train 채점'!$G$32+O440*'02 train 채점'!$G$34+P440*'02 train 채점'!$G$35</f>
        <v>35</v>
      </c>
      <c r="R440" s="6">
        <f>if($Q440&gt;'02 train 채점'!$G$37, 1, 0)</f>
        <v>0</v>
      </c>
    </row>
    <row r="441" ht="15.75" customHeight="1">
      <c r="A441" s="6">
        <v>440.0</v>
      </c>
      <c r="B441" s="6">
        <v>0.0</v>
      </c>
      <c r="C441" s="6">
        <v>2.0</v>
      </c>
      <c r="D441" s="6" t="s">
        <v>1085</v>
      </c>
      <c r="E441" s="6" t="s">
        <v>21</v>
      </c>
      <c r="F441" s="6">
        <v>3.0</v>
      </c>
      <c r="G441" s="6">
        <v>0.0</v>
      </c>
      <c r="H441" s="6">
        <v>0.0</v>
      </c>
      <c r="I441" s="6" t="s">
        <v>1086</v>
      </c>
      <c r="J441" s="6">
        <v>10.5</v>
      </c>
      <c r="K441" s="6"/>
      <c r="L441" s="6" t="s">
        <v>23</v>
      </c>
      <c r="M441" s="6">
        <f t="shared" si="1"/>
        <v>0</v>
      </c>
      <c r="N441" s="6">
        <f>VLOOKUP($E441,'02 train 채점'!$F$8:$G$9, 2, false)</f>
        <v>35</v>
      </c>
      <c r="O441" s="6">
        <f>VLOOKUP($F441,'02 train 채점'!$F$18:$G$23, 2, true)</f>
        <v>70</v>
      </c>
      <c r="P441" s="6">
        <f>VLOOKUP($M441, '02 train 채점'!$F$26:$G$29, 2, true)</f>
        <v>60</v>
      </c>
      <c r="Q441" s="6">
        <f>N441*'02 train 채점'!$G$32+O441*'02 train 채점'!$G$34+P441*'02 train 채점'!$G$35</f>
        <v>48</v>
      </c>
      <c r="R441" s="6">
        <f>if($Q441&gt;'02 train 채점'!$G$37, 1, 0)</f>
        <v>0</v>
      </c>
    </row>
    <row r="442" ht="15.75" customHeight="1">
      <c r="A442" s="6">
        <v>441.0</v>
      </c>
      <c r="B442" s="6">
        <v>1.0</v>
      </c>
      <c r="C442" s="6">
        <v>2.0</v>
      </c>
      <c r="D442" s="6" t="s">
        <v>1088</v>
      </c>
      <c r="E442" s="6" t="s">
        <v>26</v>
      </c>
      <c r="F442" s="6">
        <v>4.0</v>
      </c>
      <c r="G442" s="6">
        <v>1.0</v>
      </c>
      <c r="H442" s="6">
        <v>1.0</v>
      </c>
      <c r="I442" s="6" t="s">
        <v>801</v>
      </c>
      <c r="J442" s="6">
        <v>26.25</v>
      </c>
      <c r="K442" s="6"/>
      <c r="L442" s="6" t="s">
        <v>23</v>
      </c>
      <c r="M442" s="6">
        <f t="shared" si="1"/>
        <v>2</v>
      </c>
      <c r="N442" s="6">
        <f>VLOOKUP($E442,'02 train 채점'!$F$8:$G$9, 2, false)</f>
        <v>65</v>
      </c>
      <c r="O442" s="6">
        <f>VLOOKUP($F442,'02 train 채점'!$F$18:$G$23, 2, true)</f>
        <v>40</v>
      </c>
      <c r="P442" s="6">
        <f>VLOOKUP($M442, '02 train 채점'!$F$26:$G$29, 2, true)</f>
        <v>50</v>
      </c>
      <c r="Q442" s="6">
        <f>N442*'02 train 채점'!$G$32+O442*'02 train 채점'!$G$34+P442*'02 train 채점'!$G$35</f>
        <v>56</v>
      </c>
      <c r="R442" s="6">
        <f>if($Q442&gt;'02 train 채점'!$G$37, 1, 0)</f>
        <v>1</v>
      </c>
    </row>
    <row r="443" ht="15.75" customHeight="1">
      <c r="A443" s="6">
        <v>442.0</v>
      </c>
      <c r="B443" s="6">
        <v>0.0</v>
      </c>
      <c r="C443" s="6">
        <v>3.0</v>
      </c>
      <c r="D443" s="6" t="s">
        <v>1091</v>
      </c>
      <c r="E443" s="6" t="s">
        <v>21</v>
      </c>
      <c r="F443" s="6">
        <v>2.0</v>
      </c>
      <c r="G443" s="6">
        <v>0.0</v>
      </c>
      <c r="H443" s="6">
        <v>0.0</v>
      </c>
      <c r="I443" s="6">
        <v>345769.0</v>
      </c>
      <c r="J443" s="6">
        <v>9.5</v>
      </c>
      <c r="K443" s="6"/>
      <c r="L443" s="6" t="s">
        <v>23</v>
      </c>
      <c r="M443" s="6">
        <f t="shared" si="1"/>
        <v>0</v>
      </c>
      <c r="N443" s="6">
        <f>VLOOKUP($E443,'02 train 채점'!$F$8:$G$9, 2, false)</f>
        <v>35</v>
      </c>
      <c r="O443" s="6">
        <f>VLOOKUP($F443,'02 train 채점'!$F$18:$G$23, 2, true)</f>
        <v>60</v>
      </c>
      <c r="P443" s="6">
        <f>VLOOKUP($M443, '02 train 채점'!$F$26:$G$29, 2, true)</f>
        <v>60</v>
      </c>
      <c r="Q443" s="6">
        <f>N443*'02 train 채점'!$G$32+O443*'02 train 채점'!$G$34+P443*'02 train 채점'!$G$35</f>
        <v>45</v>
      </c>
      <c r="R443" s="6">
        <f>if($Q443&gt;'02 train 채점'!$G$37, 1, 0)</f>
        <v>0</v>
      </c>
    </row>
    <row r="444" ht="15.75" customHeight="1">
      <c r="A444" s="6">
        <v>443.0</v>
      </c>
      <c r="B444" s="6">
        <v>0.0</v>
      </c>
      <c r="C444" s="6">
        <v>3.0</v>
      </c>
      <c r="D444" s="6" t="s">
        <v>1093</v>
      </c>
      <c r="E444" s="6" t="s">
        <v>21</v>
      </c>
      <c r="F444" s="6">
        <v>2.0</v>
      </c>
      <c r="G444" s="6">
        <v>1.0</v>
      </c>
      <c r="H444" s="6">
        <v>0.0</v>
      </c>
      <c r="I444" s="6">
        <v>347076.0</v>
      </c>
      <c r="J444" s="6">
        <v>7.775</v>
      </c>
      <c r="K444" s="6"/>
      <c r="L444" s="6" t="s">
        <v>23</v>
      </c>
      <c r="M444" s="6">
        <f t="shared" si="1"/>
        <v>1</v>
      </c>
      <c r="N444" s="6">
        <f>VLOOKUP($E444,'02 train 채점'!$F$8:$G$9, 2, false)</f>
        <v>35</v>
      </c>
      <c r="O444" s="6">
        <f>VLOOKUP($F444,'02 train 채점'!$F$18:$G$23, 2, true)</f>
        <v>60</v>
      </c>
      <c r="P444" s="6">
        <f>VLOOKUP($M444, '02 train 채점'!$F$26:$G$29, 2, true)</f>
        <v>70</v>
      </c>
      <c r="Q444" s="6">
        <f>N444*'02 train 채점'!$G$32+O444*'02 train 채점'!$G$34+P444*'02 train 채점'!$G$35</f>
        <v>46</v>
      </c>
      <c r="R444" s="6">
        <f>if($Q444&gt;'02 train 채점'!$G$37, 1, 0)</f>
        <v>0</v>
      </c>
    </row>
    <row r="445" ht="15.75" customHeight="1">
      <c r="A445" s="6">
        <v>444.0</v>
      </c>
      <c r="B445" s="6">
        <v>1.0</v>
      </c>
      <c r="C445" s="6">
        <v>2.0</v>
      </c>
      <c r="D445" s="6" t="s">
        <v>1095</v>
      </c>
      <c r="E445" s="6" t="s">
        <v>26</v>
      </c>
      <c r="F445" s="6">
        <v>2.0</v>
      </c>
      <c r="G445" s="6">
        <v>0.0</v>
      </c>
      <c r="H445" s="6">
        <v>0.0</v>
      </c>
      <c r="I445" s="6">
        <v>230434.0</v>
      </c>
      <c r="J445" s="6">
        <v>13.0</v>
      </c>
      <c r="K445" s="6"/>
      <c r="L445" s="6" t="s">
        <v>23</v>
      </c>
      <c r="M445" s="6">
        <f t="shared" si="1"/>
        <v>0</v>
      </c>
      <c r="N445" s="6">
        <f>VLOOKUP($E445,'02 train 채점'!$F$8:$G$9, 2, false)</f>
        <v>65</v>
      </c>
      <c r="O445" s="6">
        <f>VLOOKUP($F445,'02 train 채점'!$F$18:$G$23, 2, true)</f>
        <v>60</v>
      </c>
      <c r="P445" s="6">
        <f>VLOOKUP($M445, '02 train 채점'!$F$26:$G$29, 2, true)</f>
        <v>60</v>
      </c>
      <c r="Q445" s="6">
        <f>N445*'02 train 채점'!$G$32+O445*'02 train 채점'!$G$34+P445*'02 train 채점'!$G$35</f>
        <v>63</v>
      </c>
      <c r="R445" s="6">
        <f>if($Q445&gt;'02 train 채점'!$G$37, 1, 0)</f>
        <v>1</v>
      </c>
    </row>
    <row r="446" ht="15.75" customHeight="1">
      <c r="A446" s="6">
        <v>445.0</v>
      </c>
      <c r="B446" s="6">
        <v>1.0</v>
      </c>
      <c r="C446" s="6">
        <v>3.0</v>
      </c>
      <c r="D446" s="6" t="s">
        <v>1096</v>
      </c>
      <c r="E446" s="6" t="s">
        <v>21</v>
      </c>
      <c r="F446" s="6">
        <v>2.0</v>
      </c>
      <c r="G446" s="6">
        <v>0.0</v>
      </c>
      <c r="H446" s="6">
        <v>0.0</v>
      </c>
      <c r="I446" s="6">
        <v>65306.0</v>
      </c>
      <c r="J446" s="6">
        <v>8.1125</v>
      </c>
      <c r="K446" s="6"/>
      <c r="L446" s="6" t="s">
        <v>23</v>
      </c>
      <c r="M446" s="6">
        <f t="shared" si="1"/>
        <v>0</v>
      </c>
      <c r="N446" s="6">
        <f>VLOOKUP($E446,'02 train 채점'!$F$8:$G$9, 2, false)</f>
        <v>35</v>
      </c>
      <c r="O446" s="6">
        <f>VLOOKUP($F446,'02 train 채점'!$F$18:$G$23, 2, true)</f>
        <v>60</v>
      </c>
      <c r="P446" s="6">
        <f>VLOOKUP($M446, '02 train 채점'!$F$26:$G$29, 2, true)</f>
        <v>60</v>
      </c>
      <c r="Q446" s="6">
        <f>N446*'02 train 채점'!$G$32+O446*'02 train 채점'!$G$34+P446*'02 train 채점'!$G$35</f>
        <v>45</v>
      </c>
      <c r="R446" s="6">
        <f>if($Q446&gt;'02 train 채점'!$G$37, 1, 0)</f>
        <v>0</v>
      </c>
    </row>
    <row r="447" ht="15.75" customHeight="1">
      <c r="A447" s="6">
        <v>446.0</v>
      </c>
      <c r="B447" s="6">
        <v>1.0</v>
      </c>
      <c r="C447" s="6">
        <v>1.0</v>
      </c>
      <c r="D447" s="6" t="s">
        <v>1099</v>
      </c>
      <c r="E447" s="6" t="s">
        <v>21</v>
      </c>
      <c r="F447" s="6">
        <v>0.0</v>
      </c>
      <c r="G447" s="6">
        <v>0.0</v>
      </c>
      <c r="H447" s="6">
        <v>2.0</v>
      </c>
      <c r="I447" s="6">
        <v>33638.0</v>
      </c>
      <c r="J447" s="6">
        <v>81.8583</v>
      </c>
      <c r="K447" s="6" t="s">
        <v>1100</v>
      </c>
      <c r="L447" s="6" t="s">
        <v>23</v>
      </c>
      <c r="M447" s="6">
        <f t="shared" si="1"/>
        <v>2</v>
      </c>
      <c r="N447" s="6">
        <f>VLOOKUP($E447,'02 train 채점'!$F$8:$G$9, 2, false)</f>
        <v>35</v>
      </c>
      <c r="O447" s="6">
        <f>VLOOKUP($F447,'02 train 채점'!$F$18:$G$23, 2, true)</f>
        <v>80</v>
      </c>
      <c r="P447" s="6">
        <f>VLOOKUP($M447, '02 train 채점'!$F$26:$G$29, 2, true)</f>
        <v>50</v>
      </c>
      <c r="Q447" s="6">
        <f>N447*'02 train 채점'!$G$32+O447*'02 train 채점'!$G$34+P447*'02 train 채점'!$G$35</f>
        <v>50</v>
      </c>
      <c r="R447" s="6">
        <f>if($Q447&gt;'02 train 채점'!$G$37, 1, 0)</f>
        <v>0</v>
      </c>
    </row>
    <row r="448" ht="15.75" customHeight="1">
      <c r="A448" s="6">
        <v>447.0</v>
      </c>
      <c r="B448" s="6">
        <v>1.0</v>
      </c>
      <c r="C448" s="6">
        <v>2.0</v>
      </c>
      <c r="D448" s="6" t="s">
        <v>1102</v>
      </c>
      <c r="E448" s="6" t="s">
        <v>26</v>
      </c>
      <c r="F448" s="6">
        <v>1.0</v>
      </c>
      <c r="G448" s="6">
        <v>0.0</v>
      </c>
      <c r="H448" s="6">
        <v>1.0</v>
      </c>
      <c r="I448" s="6">
        <v>250644.0</v>
      </c>
      <c r="J448" s="6">
        <v>19.5</v>
      </c>
      <c r="K448" s="6"/>
      <c r="L448" s="6" t="s">
        <v>23</v>
      </c>
      <c r="M448" s="6">
        <f t="shared" si="1"/>
        <v>1</v>
      </c>
      <c r="N448" s="6">
        <f>VLOOKUP($E448,'02 train 채점'!$F$8:$G$9, 2, false)</f>
        <v>65</v>
      </c>
      <c r="O448" s="6">
        <f>VLOOKUP($F448,'02 train 채점'!$F$18:$G$23, 2, true)</f>
        <v>40</v>
      </c>
      <c r="P448" s="6">
        <f>VLOOKUP($M448, '02 train 채점'!$F$26:$G$29, 2, true)</f>
        <v>70</v>
      </c>
      <c r="Q448" s="6">
        <f>N448*'02 train 채점'!$G$32+O448*'02 train 채점'!$G$34+P448*'02 train 채점'!$G$35</f>
        <v>58</v>
      </c>
      <c r="R448" s="6">
        <f>if($Q448&gt;'02 train 채점'!$G$37, 1, 0)</f>
        <v>1</v>
      </c>
    </row>
    <row r="449" ht="15.75" customHeight="1">
      <c r="A449" s="6">
        <v>448.0</v>
      </c>
      <c r="B449" s="6">
        <v>1.0</v>
      </c>
      <c r="C449" s="6">
        <v>1.0</v>
      </c>
      <c r="D449" s="6" t="s">
        <v>1105</v>
      </c>
      <c r="E449" s="6" t="s">
        <v>21</v>
      </c>
      <c r="F449" s="6">
        <v>3.0</v>
      </c>
      <c r="G449" s="6">
        <v>0.0</v>
      </c>
      <c r="H449" s="6">
        <v>0.0</v>
      </c>
      <c r="I449" s="6">
        <v>113794.0</v>
      </c>
      <c r="J449" s="6">
        <v>26.55</v>
      </c>
      <c r="K449" s="6"/>
      <c r="L449" s="6" t="s">
        <v>23</v>
      </c>
      <c r="M449" s="6">
        <f t="shared" si="1"/>
        <v>0</v>
      </c>
      <c r="N449" s="6">
        <f>VLOOKUP($E449,'02 train 채점'!$F$8:$G$9, 2, false)</f>
        <v>35</v>
      </c>
      <c r="O449" s="6">
        <f>VLOOKUP($F449,'02 train 채점'!$F$18:$G$23, 2, true)</f>
        <v>70</v>
      </c>
      <c r="P449" s="6">
        <f>VLOOKUP($M449, '02 train 채점'!$F$26:$G$29, 2, true)</f>
        <v>60</v>
      </c>
      <c r="Q449" s="6">
        <f>N449*'02 train 채점'!$G$32+O449*'02 train 채점'!$G$34+P449*'02 train 채점'!$G$35</f>
        <v>48</v>
      </c>
      <c r="R449" s="6">
        <f>if($Q449&gt;'02 train 채점'!$G$37, 1, 0)</f>
        <v>0</v>
      </c>
    </row>
    <row r="450" ht="15.75" customHeight="1">
      <c r="A450" s="6">
        <v>449.0</v>
      </c>
      <c r="B450" s="6">
        <v>1.0</v>
      </c>
      <c r="C450" s="6">
        <v>3.0</v>
      </c>
      <c r="D450" s="6" t="s">
        <v>1107</v>
      </c>
      <c r="E450" s="6" t="s">
        <v>26</v>
      </c>
      <c r="F450" s="6">
        <v>0.0</v>
      </c>
      <c r="G450" s="6">
        <v>2.0</v>
      </c>
      <c r="H450" s="6">
        <v>1.0</v>
      </c>
      <c r="I450" s="6">
        <v>2666.0</v>
      </c>
      <c r="J450" s="6">
        <v>19.2583</v>
      </c>
      <c r="K450" s="6"/>
      <c r="L450" s="6" t="s">
        <v>31</v>
      </c>
      <c r="M450" s="6">
        <f t="shared" si="1"/>
        <v>3</v>
      </c>
      <c r="N450" s="6">
        <f>VLOOKUP($E450,'02 train 채점'!$F$8:$G$9, 2, false)</f>
        <v>65</v>
      </c>
      <c r="O450" s="6">
        <f>VLOOKUP($F450,'02 train 채점'!$F$18:$G$23, 2, true)</f>
        <v>80</v>
      </c>
      <c r="P450" s="6">
        <f>VLOOKUP($M450, '02 train 채점'!$F$26:$G$29, 2, true)</f>
        <v>20</v>
      </c>
      <c r="Q450" s="6">
        <f>N450*'02 train 채점'!$G$32+O450*'02 train 채점'!$G$34+P450*'02 train 채점'!$G$35</f>
        <v>65</v>
      </c>
      <c r="R450" s="6">
        <f>if($Q450&gt;'02 train 채점'!$G$37, 1, 0)</f>
        <v>1</v>
      </c>
    </row>
    <row r="451" ht="15.75" customHeight="1">
      <c r="A451" s="6">
        <v>450.0</v>
      </c>
      <c r="B451" s="6">
        <v>1.0</v>
      </c>
      <c r="C451" s="6">
        <v>1.0</v>
      </c>
      <c r="D451" s="6" t="s">
        <v>1109</v>
      </c>
      <c r="E451" s="6" t="s">
        <v>21</v>
      </c>
      <c r="F451" s="6">
        <v>5.0</v>
      </c>
      <c r="G451" s="6">
        <v>0.0</v>
      </c>
      <c r="H451" s="6">
        <v>0.0</v>
      </c>
      <c r="I451" s="6">
        <v>113786.0</v>
      </c>
      <c r="J451" s="6">
        <v>30.5</v>
      </c>
      <c r="K451" s="6" t="s">
        <v>1110</v>
      </c>
      <c r="L451" s="6" t="s">
        <v>23</v>
      </c>
      <c r="M451" s="6">
        <f t="shared" si="1"/>
        <v>0</v>
      </c>
      <c r="N451" s="6">
        <f>VLOOKUP($E451,'02 train 채점'!$F$8:$G$9, 2, false)</f>
        <v>35</v>
      </c>
      <c r="O451" s="6">
        <f>VLOOKUP($F451,'02 train 채점'!$F$18:$G$23, 2, true)</f>
        <v>40</v>
      </c>
      <c r="P451" s="6">
        <f>VLOOKUP($M451, '02 train 채점'!$F$26:$G$29, 2, true)</f>
        <v>60</v>
      </c>
      <c r="Q451" s="6">
        <f>N451*'02 train 채점'!$G$32+O451*'02 train 채점'!$G$34+P451*'02 train 채점'!$G$35</f>
        <v>39</v>
      </c>
      <c r="R451" s="6">
        <f>if($Q451&gt;'02 train 채점'!$G$37, 1, 0)</f>
        <v>0</v>
      </c>
    </row>
    <row r="452" ht="15.75" customHeight="1">
      <c r="A452" s="6">
        <v>451.0</v>
      </c>
      <c r="B452" s="6">
        <v>0.0</v>
      </c>
      <c r="C452" s="6">
        <v>2.0</v>
      </c>
      <c r="D452" s="6" t="s">
        <v>1111</v>
      </c>
      <c r="E452" s="6" t="s">
        <v>21</v>
      </c>
      <c r="F452" s="6">
        <v>3.0</v>
      </c>
      <c r="G452" s="6">
        <v>1.0</v>
      </c>
      <c r="H452" s="6">
        <v>2.0</v>
      </c>
      <c r="I452" s="6" t="s">
        <v>168</v>
      </c>
      <c r="J452" s="6">
        <v>27.75</v>
      </c>
      <c r="K452" s="6"/>
      <c r="L452" s="6" t="s">
        <v>23</v>
      </c>
      <c r="M452" s="6">
        <f t="shared" si="1"/>
        <v>3</v>
      </c>
      <c r="N452" s="6">
        <f>VLOOKUP($E452,'02 train 채점'!$F$8:$G$9, 2, false)</f>
        <v>35</v>
      </c>
      <c r="O452" s="6">
        <f>VLOOKUP($F452,'02 train 채점'!$F$18:$G$23, 2, true)</f>
        <v>70</v>
      </c>
      <c r="P452" s="6">
        <f>VLOOKUP($M452, '02 train 채점'!$F$26:$G$29, 2, true)</f>
        <v>20</v>
      </c>
      <c r="Q452" s="6">
        <f>N452*'02 train 채점'!$G$32+O452*'02 train 채점'!$G$34+P452*'02 train 채점'!$G$35</f>
        <v>44</v>
      </c>
      <c r="R452" s="6">
        <f>if($Q452&gt;'02 train 채점'!$G$37, 1, 0)</f>
        <v>0</v>
      </c>
    </row>
    <row r="453" ht="15.75" customHeight="1">
      <c r="A453" s="6">
        <v>452.0</v>
      </c>
      <c r="B453" s="6">
        <v>0.0</v>
      </c>
      <c r="C453" s="6">
        <v>3.0</v>
      </c>
      <c r="D453" s="6" t="s">
        <v>1114</v>
      </c>
      <c r="E453" s="6" t="s">
        <v>21</v>
      </c>
      <c r="F453" s="6">
        <v>2.0</v>
      </c>
      <c r="G453" s="6">
        <v>1.0</v>
      </c>
      <c r="H453" s="6">
        <v>0.0</v>
      </c>
      <c r="I453" s="6">
        <v>65303.0</v>
      </c>
      <c r="J453" s="6">
        <v>19.9667</v>
      </c>
      <c r="K453" s="6"/>
      <c r="L453" s="6" t="s">
        <v>23</v>
      </c>
      <c r="M453" s="6">
        <f t="shared" si="1"/>
        <v>1</v>
      </c>
      <c r="N453" s="6">
        <f>VLOOKUP($E453,'02 train 채점'!$F$8:$G$9, 2, false)</f>
        <v>35</v>
      </c>
      <c r="O453" s="6">
        <f>VLOOKUP($F453,'02 train 채점'!$F$18:$G$23, 2, true)</f>
        <v>60</v>
      </c>
      <c r="P453" s="6">
        <f>VLOOKUP($M453, '02 train 채점'!$F$26:$G$29, 2, true)</f>
        <v>70</v>
      </c>
      <c r="Q453" s="6">
        <f>N453*'02 train 채점'!$G$32+O453*'02 train 채점'!$G$34+P453*'02 train 채점'!$G$35</f>
        <v>46</v>
      </c>
      <c r="R453" s="6">
        <f>if($Q453&gt;'02 train 채점'!$G$37, 1, 0)</f>
        <v>0</v>
      </c>
    </row>
    <row r="454" ht="15.75" customHeight="1">
      <c r="A454" s="6">
        <v>453.0</v>
      </c>
      <c r="B454" s="6">
        <v>0.0</v>
      </c>
      <c r="C454" s="6">
        <v>1.0</v>
      </c>
      <c r="D454" s="6" t="s">
        <v>1116</v>
      </c>
      <c r="E454" s="6" t="s">
        <v>21</v>
      </c>
      <c r="F454" s="6">
        <v>3.0</v>
      </c>
      <c r="G454" s="6">
        <v>0.0</v>
      </c>
      <c r="H454" s="6">
        <v>0.0</v>
      </c>
      <c r="I454" s="6">
        <v>113051.0</v>
      </c>
      <c r="J454" s="6">
        <v>27.75</v>
      </c>
      <c r="K454" s="6" t="s">
        <v>1117</v>
      </c>
      <c r="L454" s="6" t="s">
        <v>31</v>
      </c>
      <c r="M454" s="6">
        <f t="shared" si="1"/>
        <v>0</v>
      </c>
      <c r="N454" s="6">
        <f>VLOOKUP($E454,'02 train 채점'!$F$8:$G$9, 2, false)</f>
        <v>35</v>
      </c>
      <c r="O454" s="6">
        <f>VLOOKUP($F454,'02 train 채점'!$F$18:$G$23, 2, true)</f>
        <v>70</v>
      </c>
      <c r="P454" s="6">
        <f>VLOOKUP($M454, '02 train 채점'!$F$26:$G$29, 2, true)</f>
        <v>60</v>
      </c>
      <c r="Q454" s="6">
        <f>N454*'02 train 채점'!$G$32+O454*'02 train 채점'!$G$34+P454*'02 train 채점'!$G$35</f>
        <v>48</v>
      </c>
      <c r="R454" s="6">
        <f>if($Q454&gt;'02 train 채점'!$G$37, 1, 0)</f>
        <v>0</v>
      </c>
    </row>
    <row r="455" ht="15.75" customHeight="1">
      <c r="A455" s="6">
        <v>454.0</v>
      </c>
      <c r="B455" s="6">
        <v>1.0</v>
      </c>
      <c r="C455" s="6">
        <v>1.0</v>
      </c>
      <c r="D455" s="6" t="s">
        <v>1120</v>
      </c>
      <c r="E455" s="6" t="s">
        <v>21</v>
      </c>
      <c r="F455" s="6">
        <v>4.0</v>
      </c>
      <c r="G455" s="6">
        <v>1.0</v>
      </c>
      <c r="H455" s="6">
        <v>0.0</v>
      </c>
      <c r="I455" s="6">
        <v>17453.0</v>
      </c>
      <c r="J455" s="6">
        <v>89.1042</v>
      </c>
      <c r="K455" s="6" t="s">
        <v>1121</v>
      </c>
      <c r="L455" s="6" t="s">
        <v>31</v>
      </c>
      <c r="M455" s="6">
        <f t="shared" si="1"/>
        <v>1</v>
      </c>
      <c r="N455" s="6">
        <f>VLOOKUP($E455,'02 train 채점'!$F$8:$G$9, 2, false)</f>
        <v>35</v>
      </c>
      <c r="O455" s="6">
        <f>VLOOKUP($F455,'02 train 채점'!$F$18:$G$23, 2, true)</f>
        <v>40</v>
      </c>
      <c r="P455" s="6">
        <f>VLOOKUP($M455, '02 train 채점'!$F$26:$G$29, 2, true)</f>
        <v>70</v>
      </c>
      <c r="Q455" s="6">
        <f>N455*'02 train 채점'!$G$32+O455*'02 train 채점'!$G$34+P455*'02 train 채점'!$G$35</f>
        <v>40</v>
      </c>
      <c r="R455" s="6">
        <f>if($Q455&gt;'02 train 채점'!$G$37, 1, 0)</f>
        <v>0</v>
      </c>
    </row>
    <row r="456" ht="15.75" customHeight="1">
      <c r="A456" s="6">
        <v>455.0</v>
      </c>
      <c r="B456" s="6">
        <v>0.0</v>
      </c>
      <c r="C456" s="6">
        <v>3.0</v>
      </c>
      <c r="D456" s="6" t="s">
        <v>1122</v>
      </c>
      <c r="E456" s="6" t="s">
        <v>21</v>
      </c>
      <c r="F456" s="6">
        <v>2.0</v>
      </c>
      <c r="G456" s="6">
        <v>0.0</v>
      </c>
      <c r="H456" s="6">
        <v>0.0</v>
      </c>
      <c r="I456" s="6" t="s">
        <v>1124</v>
      </c>
      <c r="J456" s="6">
        <v>8.05</v>
      </c>
      <c r="K456" s="6"/>
      <c r="L456" s="6" t="s">
        <v>23</v>
      </c>
      <c r="M456" s="6">
        <f t="shared" si="1"/>
        <v>0</v>
      </c>
      <c r="N456" s="6">
        <f>VLOOKUP($E456,'02 train 채점'!$F$8:$G$9, 2, false)</f>
        <v>35</v>
      </c>
      <c r="O456" s="6">
        <f>VLOOKUP($F456,'02 train 채점'!$F$18:$G$23, 2, true)</f>
        <v>60</v>
      </c>
      <c r="P456" s="6">
        <f>VLOOKUP($M456, '02 train 채점'!$F$26:$G$29, 2, true)</f>
        <v>60</v>
      </c>
      <c r="Q456" s="6">
        <f>N456*'02 train 채점'!$G$32+O456*'02 train 채점'!$G$34+P456*'02 train 채점'!$G$35</f>
        <v>45</v>
      </c>
      <c r="R456" s="6">
        <f>if($Q456&gt;'02 train 채점'!$G$37, 1, 0)</f>
        <v>0</v>
      </c>
    </row>
    <row r="457" ht="15.75" customHeight="1">
      <c r="A457" s="6">
        <v>456.0</v>
      </c>
      <c r="B457" s="6">
        <v>1.0</v>
      </c>
      <c r="C457" s="6">
        <v>3.0</v>
      </c>
      <c r="D457" s="6" t="s">
        <v>1125</v>
      </c>
      <c r="E457" s="6" t="s">
        <v>21</v>
      </c>
      <c r="F457" s="6">
        <v>2.0</v>
      </c>
      <c r="G457" s="6">
        <v>0.0</v>
      </c>
      <c r="H457" s="6">
        <v>0.0</v>
      </c>
      <c r="I457" s="6">
        <v>349240.0</v>
      </c>
      <c r="J457" s="6">
        <v>7.8958</v>
      </c>
      <c r="K457" s="6"/>
      <c r="L457" s="6" t="s">
        <v>31</v>
      </c>
      <c r="M457" s="6">
        <f t="shared" si="1"/>
        <v>0</v>
      </c>
      <c r="N457" s="6">
        <f>VLOOKUP($E457,'02 train 채점'!$F$8:$G$9, 2, false)</f>
        <v>35</v>
      </c>
      <c r="O457" s="6">
        <f>VLOOKUP($F457,'02 train 채점'!$F$18:$G$23, 2, true)</f>
        <v>60</v>
      </c>
      <c r="P457" s="6">
        <f>VLOOKUP($M457, '02 train 채점'!$F$26:$G$29, 2, true)</f>
        <v>60</v>
      </c>
      <c r="Q457" s="6">
        <f>N457*'02 train 채점'!$G$32+O457*'02 train 채점'!$G$34+P457*'02 train 채점'!$G$35</f>
        <v>45</v>
      </c>
      <c r="R457" s="6">
        <f>if($Q457&gt;'02 train 채점'!$G$37, 1, 0)</f>
        <v>0</v>
      </c>
    </row>
    <row r="458" ht="15.75" customHeight="1">
      <c r="A458" s="6">
        <v>457.0</v>
      </c>
      <c r="B458" s="6">
        <v>0.0</v>
      </c>
      <c r="C458" s="6">
        <v>1.0</v>
      </c>
      <c r="D458" s="6" t="s">
        <v>1129</v>
      </c>
      <c r="E458" s="6" t="s">
        <v>21</v>
      </c>
      <c r="F458" s="6">
        <v>5.0</v>
      </c>
      <c r="G458" s="6">
        <v>0.0</v>
      </c>
      <c r="H458" s="6">
        <v>0.0</v>
      </c>
      <c r="I458" s="6">
        <v>13509.0</v>
      </c>
      <c r="J458" s="6">
        <v>26.55</v>
      </c>
      <c r="K458" s="6" t="s">
        <v>1130</v>
      </c>
      <c r="L458" s="6" t="s">
        <v>23</v>
      </c>
      <c r="M458" s="6">
        <f t="shared" si="1"/>
        <v>0</v>
      </c>
      <c r="N458" s="6">
        <f>VLOOKUP($E458,'02 train 채점'!$F$8:$G$9, 2, false)</f>
        <v>35</v>
      </c>
      <c r="O458" s="6">
        <f>VLOOKUP($F458,'02 train 채점'!$F$18:$G$23, 2, true)</f>
        <v>40</v>
      </c>
      <c r="P458" s="6">
        <f>VLOOKUP($M458, '02 train 채점'!$F$26:$G$29, 2, true)</f>
        <v>60</v>
      </c>
      <c r="Q458" s="6">
        <f>N458*'02 train 채점'!$G$32+O458*'02 train 채점'!$G$34+P458*'02 train 채점'!$G$35</f>
        <v>39</v>
      </c>
      <c r="R458" s="6">
        <f>if($Q458&gt;'02 train 채점'!$G$37, 1, 0)</f>
        <v>0</v>
      </c>
    </row>
    <row r="459" ht="15.75" customHeight="1">
      <c r="A459" s="6">
        <v>458.0</v>
      </c>
      <c r="B459" s="6">
        <v>1.0</v>
      </c>
      <c r="C459" s="6">
        <v>1.0</v>
      </c>
      <c r="D459" s="6" t="s">
        <v>1133</v>
      </c>
      <c r="E459" s="6" t="s">
        <v>26</v>
      </c>
      <c r="F459" s="6">
        <v>2.0</v>
      </c>
      <c r="G459" s="6">
        <v>1.0</v>
      </c>
      <c r="H459" s="6">
        <v>0.0</v>
      </c>
      <c r="I459" s="6">
        <v>17464.0</v>
      </c>
      <c r="J459" s="6">
        <v>51.8625</v>
      </c>
      <c r="K459" s="6" t="s">
        <v>759</v>
      </c>
      <c r="L459" s="6" t="s">
        <v>23</v>
      </c>
      <c r="M459" s="6">
        <f t="shared" si="1"/>
        <v>1</v>
      </c>
      <c r="N459" s="6">
        <f>VLOOKUP($E459,'02 train 채점'!$F$8:$G$9, 2, false)</f>
        <v>65</v>
      </c>
      <c r="O459" s="6">
        <f>VLOOKUP($F459,'02 train 채점'!$F$18:$G$23, 2, true)</f>
        <v>60</v>
      </c>
      <c r="P459" s="6">
        <f>VLOOKUP($M459, '02 train 채점'!$F$26:$G$29, 2, true)</f>
        <v>70</v>
      </c>
      <c r="Q459" s="6">
        <f>N459*'02 train 채점'!$G$32+O459*'02 train 채점'!$G$34+P459*'02 train 채점'!$G$35</f>
        <v>64</v>
      </c>
      <c r="R459" s="6">
        <f>if($Q459&gt;'02 train 채점'!$G$37, 1, 0)</f>
        <v>1</v>
      </c>
    </row>
    <row r="460" ht="15.75" customHeight="1">
      <c r="A460" s="6">
        <v>459.0</v>
      </c>
      <c r="B460" s="6">
        <v>1.0</v>
      </c>
      <c r="C460" s="6">
        <v>2.0</v>
      </c>
      <c r="D460" s="6" t="s">
        <v>1134</v>
      </c>
      <c r="E460" s="6" t="s">
        <v>26</v>
      </c>
      <c r="F460" s="6">
        <v>5.0</v>
      </c>
      <c r="G460" s="6">
        <v>0.0</v>
      </c>
      <c r="H460" s="6">
        <v>0.0</v>
      </c>
      <c r="I460" s="6" t="s">
        <v>1135</v>
      </c>
      <c r="J460" s="6">
        <v>10.5</v>
      </c>
      <c r="K460" s="6"/>
      <c r="L460" s="6" t="s">
        <v>23</v>
      </c>
      <c r="M460" s="6">
        <f t="shared" si="1"/>
        <v>0</v>
      </c>
      <c r="N460" s="6">
        <f>VLOOKUP($E460,'02 train 채점'!$F$8:$G$9, 2, false)</f>
        <v>65</v>
      </c>
      <c r="O460" s="6">
        <f>VLOOKUP($F460,'02 train 채점'!$F$18:$G$23, 2, true)</f>
        <v>40</v>
      </c>
      <c r="P460" s="6">
        <f>VLOOKUP($M460, '02 train 채점'!$F$26:$G$29, 2, true)</f>
        <v>60</v>
      </c>
      <c r="Q460" s="6">
        <f>N460*'02 train 채점'!$G$32+O460*'02 train 채점'!$G$34+P460*'02 train 채점'!$G$35</f>
        <v>57</v>
      </c>
      <c r="R460" s="6">
        <f>if($Q460&gt;'02 train 채점'!$G$37, 1, 0)</f>
        <v>1</v>
      </c>
    </row>
    <row r="461" ht="15.75" customHeight="1">
      <c r="A461" s="6">
        <v>460.0</v>
      </c>
      <c r="B461" s="6">
        <v>0.0</v>
      </c>
      <c r="C461" s="6">
        <v>3.0</v>
      </c>
      <c r="D461" s="6" t="s">
        <v>1137</v>
      </c>
      <c r="E461" s="6" t="s">
        <v>21</v>
      </c>
      <c r="F461" s="6">
        <v>2.0</v>
      </c>
      <c r="G461" s="6">
        <v>0.0</v>
      </c>
      <c r="H461" s="6">
        <v>0.0</v>
      </c>
      <c r="I461" s="6">
        <v>371060.0</v>
      </c>
      <c r="J461" s="6">
        <v>7.75</v>
      </c>
      <c r="K461" s="6"/>
      <c r="L461" s="6" t="s">
        <v>27</v>
      </c>
      <c r="M461" s="6">
        <f t="shared" si="1"/>
        <v>0</v>
      </c>
      <c r="N461" s="6">
        <f>VLOOKUP($E461,'02 train 채점'!$F$8:$G$9, 2, false)</f>
        <v>35</v>
      </c>
      <c r="O461" s="6">
        <f>VLOOKUP($F461,'02 train 채점'!$F$18:$G$23, 2, true)</f>
        <v>60</v>
      </c>
      <c r="P461" s="6">
        <f>VLOOKUP($M461, '02 train 채점'!$F$26:$G$29, 2, true)</f>
        <v>60</v>
      </c>
      <c r="Q461" s="6">
        <f>N461*'02 train 채점'!$G$32+O461*'02 train 채점'!$G$34+P461*'02 train 채점'!$G$35</f>
        <v>45</v>
      </c>
      <c r="R461" s="6">
        <f>if($Q461&gt;'02 train 채점'!$G$37, 1, 0)</f>
        <v>0</v>
      </c>
    </row>
    <row r="462" ht="15.75" customHeight="1">
      <c r="A462" s="6">
        <v>461.0</v>
      </c>
      <c r="B462" s="6">
        <v>1.0</v>
      </c>
      <c r="C462" s="6">
        <v>1.0</v>
      </c>
      <c r="D462" s="6" t="s">
        <v>1138</v>
      </c>
      <c r="E462" s="6" t="s">
        <v>21</v>
      </c>
      <c r="F462" s="6">
        <v>4.0</v>
      </c>
      <c r="G462" s="6">
        <v>0.0</v>
      </c>
      <c r="H462" s="6">
        <v>0.0</v>
      </c>
      <c r="I462" s="6">
        <v>19952.0</v>
      </c>
      <c r="J462" s="6">
        <v>26.55</v>
      </c>
      <c r="K462" s="6" t="s">
        <v>1139</v>
      </c>
      <c r="L462" s="6" t="s">
        <v>23</v>
      </c>
      <c r="M462" s="6">
        <f t="shared" si="1"/>
        <v>0</v>
      </c>
      <c r="N462" s="6">
        <f>VLOOKUP($E462,'02 train 채점'!$F$8:$G$9, 2, false)</f>
        <v>35</v>
      </c>
      <c r="O462" s="6">
        <f>VLOOKUP($F462,'02 train 채점'!$F$18:$G$23, 2, true)</f>
        <v>40</v>
      </c>
      <c r="P462" s="6">
        <f>VLOOKUP($M462, '02 train 채점'!$F$26:$G$29, 2, true)</f>
        <v>60</v>
      </c>
      <c r="Q462" s="6">
        <f>N462*'02 train 채점'!$G$32+O462*'02 train 채점'!$G$34+P462*'02 train 채점'!$G$35</f>
        <v>39</v>
      </c>
      <c r="R462" s="6">
        <f>if($Q462&gt;'02 train 채점'!$G$37, 1, 0)</f>
        <v>0</v>
      </c>
    </row>
    <row r="463" ht="15.75" customHeight="1">
      <c r="A463" s="6">
        <v>462.0</v>
      </c>
      <c r="B463" s="6">
        <v>0.0</v>
      </c>
      <c r="C463" s="6">
        <v>3.0</v>
      </c>
      <c r="D463" s="6" t="s">
        <v>1141</v>
      </c>
      <c r="E463" s="6" t="s">
        <v>21</v>
      </c>
      <c r="F463" s="6">
        <v>3.0</v>
      </c>
      <c r="G463" s="6">
        <v>0.0</v>
      </c>
      <c r="H463" s="6">
        <v>0.0</v>
      </c>
      <c r="I463" s="6">
        <v>364506.0</v>
      </c>
      <c r="J463" s="6">
        <v>8.05</v>
      </c>
      <c r="K463" s="6"/>
      <c r="L463" s="6" t="s">
        <v>23</v>
      </c>
      <c r="M463" s="6">
        <f t="shared" si="1"/>
        <v>0</v>
      </c>
      <c r="N463" s="6">
        <f>VLOOKUP($E463,'02 train 채점'!$F$8:$G$9, 2, false)</f>
        <v>35</v>
      </c>
      <c r="O463" s="6">
        <f>VLOOKUP($F463,'02 train 채점'!$F$18:$G$23, 2, true)</f>
        <v>70</v>
      </c>
      <c r="P463" s="6">
        <f>VLOOKUP($M463, '02 train 채점'!$F$26:$G$29, 2, true)</f>
        <v>60</v>
      </c>
      <c r="Q463" s="6">
        <f>N463*'02 train 채점'!$G$32+O463*'02 train 채점'!$G$34+P463*'02 train 채점'!$G$35</f>
        <v>48</v>
      </c>
      <c r="R463" s="6">
        <f>if($Q463&gt;'02 train 채점'!$G$37, 1, 0)</f>
        <v>0</v>
      </c>
    </row>
    <row r="464" ht="15.75" customHeight="1">
      <c r="A464" s="6">
        <v>463.0</v>
      </c>
      <c r="B464" s="6">
        <v>0.0</v>
      </c>
      <c r="C464" s="6">
        <v>1.0</v>
      </c>
      <c r="D464" s="6" t="s">
        <v>1142</v>
      </c>
      <c r="E464" s="6" t="s">
        <v>21</v>
      </c>
      <c r="F464" s="6">
        <v>4.0</v>
      </c>
      <c r="G464" s="6">
        <v>0.0</v>
      </c>
      <c r="H464" s="6">
        <v>0.0</v>
      </c>
      <c r="I464" s="6">
        <v>111320.0</v>
      </c>
      <c r="J464" s="6">
        <v>38.5</v>
      </c>
      <c r="K464" s="6" t="s">
        <v>1143</v>
      </c>
      <c r="L464" s="6" t="s">
        <v>23</v>
      </c>
      <c r="M464" s="6">
        <f t="shared" si="1"/>
        <v>0</v>
      </c>
      <c r="N464" s="6">
        <f>VLOOKUP($E464,'02 train 채점'!$F$8:$G$9, 2, false)</f>
        <v>35</v>
      </c>
      <c r="O464" s="6">
        <f>VLOOKUP($F464,'02 train 채점'!$F$18:$G$23, 2, true)</f>
        <v>40</v>
      </c>
      <c r="P464" s="6">
        <f>VLOOKUP($M464, '02 train 채점'!$F$26:$G$29, 2, true)</f>
        <v>60</v>
      </c>
      <c r="Q464" s="6">
        <f>N464*'02 train 채점'!$G$32+O464*'02 train 채점'!$G$34+P464*'02 train 채점'!$G$35</f>
        <v>39</v>
      </c>
      <c r="R464" s="6">
        <f>if($Q464&gt;'02 train 채점'!$G$37, 1, 0)</f>
        <v>0</v>
      </c>
    </row>
    <row r="465" ht="15.75" customHeight="1">
      <c r="A465" s="6">
        <v>464.0</v>
      </c>
      <c r="B465" s="6">
        <v>0.0</v>
      </c>
      <c r="C465" s="6">
        <v>2.0</v>
      </c>
      <c r="D465" s="6" t="s">
        <v>1145</v>
      </c>
      <c r="E465" s="6" t="s">
        <v>21</v>
      </c>
      <c r="F465" s="6">
        <v>4.0</v>
      </c>
      <c r="G465" s="6">
        <v>0.0</v>
      </c>
      <c r="H465" s="6">
        <v>0.0</v>
      </c>
      <c r="I465" s="6">
        <v>234360.0</v>
      </c>
      <c r="J465" s="6">
        <v>13.0</v>
      </c>
      <c r="K465" s="6"/>
      <c r="L465" s="6" t="s">
        <v>23</v>
      </c>
      <c r="M465" s="6">
        <f t="shared" si="1"/>
        <v>0</v>
      </c>
      <c r="N465" s="6">
        <f>VLOOKUP($E465,'02 train 채점'!$F$8:$G$9, 2, false)</f>
        <v>35</v>
      </c>
      <c r="O465" s="6">
        <f>VLOOKUP($F465,'02 train 채점'!$F$18:$G$23, 2, true)</f>
        <v>40</v>
      </c>
      <c r="P465" s="6">
        <f>VLOOKUP($M465, '02 train 채점'!$F$26:$G$29, 2, true)</f>
        <v>60</v>
      </c>
      <c r="Q465" s="6">
        <f>N465*'02 train 채점'!$G$32+O465*'02 train 채점'!$G$34+P465*'02 train 채점'!$G$35</f>
        <v>39</v>
      </c>
      <c r="R465" s="6">
        <f>if($Q465&gt;'02 train 채점'!$G$37, 1, 0)</f>
        <v>0</v>
      </c>
    </row>
    <row r="466" ht="15.75" customHeight="1">
      <c r="A466" s="6">
        <v>465.0</v>
      </c>
      <c r="B466" s="6">
        <v>0.0</v>
      </c>
      <c r="C466" s="6">
        <v>3.0</v>
      </c>
      <c r="D466" s="6" t="s">
        <v>1146</v>
      </c>
      <c r="E466" s="6" t="s">
        <v>21</v>
      </c>
      <c r="F466" s="6">
        <v>2.0</v>
      </c>
      <c r="G466" s="6">
        <v>0.0</v>
      </c>
      <c r="H466" s="6">
        <v>0.0</v>
      </c>
      <c r="I466" s="6" t="s">
        <v>1147</v>
      </c>
      <c r="J466" s="6">
        <v>8.05</v>
      </c>
      <c r="K466" s="6"/>
      <c r="L466" s="6" t="s">
        <v>23</v>
      </c>
      <c r="M466" s="6">
        <f t="shared" si="1"/>
        <v>0</v>
      </c>
      <c r="N466" s="6">
        <f>VLOOKUP($E466,'02 train 채점'!$F$8:$G$9, 2, false)</f>
        <v>35</v>
      </c>
      <c r="O466" s="6">
        <f>VLOOKUP($F466,'02 train 채점'!$F$18:$G$23, 2, true)</f>
        <v>60</v>
      </c>
      <c r="P466" s="6">
        <f>VLOOKUP($M466, '02 train 채점'!$F$26:$G$29, 2, true)</f>
        <v>60</v>
      </c>
      <c r="Q466" s="6">
        <f>N466*'02 train 채점'!$G$32+O466*'02 train 채점'!$G$34+P466*'02 train 채점'!$G$35</f>
        <v>45</v>
      </c>
      <c r="R466" s="6">
        <f>if($Q466&gt;'02 train 채점'!$G$37, 1, 0)</f>
        <v>0</v>
      </c>
    </row>
    <row r="467" ht="15.75" customHeight="1">
      <c r="A467" s="6">
        <v>466.0</v>
      </c>
      <c r="B467" s="6">
        <v>0.0</v>
      </c>
      <c r="C467" s="6">
        <v>3.0</v>
      </c>
      <c r="D467" s="6" t="s">
        <v>1150</v>
      </c>
      <c r="E467" s="6" t="s">
        <v>21</v>
      </c>
      <c r="F467" s="6">
        <v>3.0</v>
      </c>
      <c r="G467" s="6">
        <v>0.0</v>
      </c>
      <c r="H467" s="6">
        <v>0.0</v>
      </c>
      <c r="I467" s="6" t="s">
        <v>1151</v>
      </c>
      <c r="J467" s="6">
        <v>7.05</v>
      </c>
      <c r="K467" s="6"/>
      <c r="L467" s="6" t="s">
        <v>23</v>
      </c>
      <c r="M467" s="6">
        <f t="shared" si="1"/>
        <v>0</v>
      </c>
      <c r="N467" s="6">
        <f>VLOOKUP($E467,'02 train 채점'!$F$8:$G$9, 2, false)</f>
        <v>35</v>
      </c>
      <c r="O467" s="6">
        <f>VLOOKUP($F467,'02 train 채점'!$F$18:$G$23, 2, true)</f>
        <v>70</v>
      </c>
      <c r="P467" s="6">
        <f>VLOOKUP($M467, '02 train 채점'!$F$26:$G$29, 2, true)</f>
        <v>60</v>
      </c>
      <c r="Q467" s="6">
        <f>N467*'02 train 채점'!$G$32+O467*'02 train 채점'!$G$34+P467*'02 train 채점'!$G$35</f>
        <v>48</v>
      </c>
      <c r="R467" s="6">
        <f>if($Q467&gt;'02 train 채점'!$G$37, 1, 0)</f>
        <v>0</v>
      </c>
    </row>
    <row r="468" ht="15.75" customHeight="1">
      <c r="A468" s="6">
        <v>467.0</v>
      </c>
      <c r="B468" s="6">
        <v>0.0</v>
      </c>
      <c r="C468" s="6">
        <v>2.0</v>
      </c>
      <c r="D468" s="6" t="s">
        <v>1154</v>
      </c>
      <c r="E468" s="6" t="s">
        <v>21</v>
      </c>
      <c r="F468" s="6">
        <v>2.0</v>
      </c>
      <c r="G468" s="6">
        <v>0.0</v>
      </c>
      <c r="H468" s="6">
        <v>0.0</v>
      </c>
      <c r="I468" s="6">
        <v>239853.0</v>
      </c>
      <c r="J468" s="6">
        <v>0.0</v>
      </c>
      <c r="K468" s="6"/>
      <c r="L468" s="6" t="s">
        <v>23</v>
      </c>
      <c r="M468" s="6">
        <f t="shared" si="1"/>
        <v>0</v>
      </c>
      <c r="N468" s="6">
        <f>VLOOKUP($E468,'02 train 채점'!$F$8:$G$9, 2, false)</f>
        <v>35</v>
      </c>
      <c r="O468" s="6">
        <f>VLOOKUP($F468,'02 train 채점'!$F$18:$G$23, 2, true)</f>
        <v>60</v>
      </c>
      <c r="P468" s="6">
        <f>VLOOKUP($M468, '02 train 채점'!$F$26:$G$29, 2, true)</f>
        <v>60</v>
      </c>
      <c r="Q468" s="6">
        <f>N468*'02 train 채점'!$G$32+O468*'02 train 채점'!$G$34+P468*'02 train 채점'!$G$35</f>
        <v>45</v>
      </c>
      <c r="R468" s="6">
        <f>if($Q468&gt;'02 train 채점'!$G$37, 1, 0)</f>
        <v>0</v>
      </c>
    </row>
    <row r="469" ht="15.75" customHeight="1">
      <c r="A469" s="6">
        <v>468.0</v>
      </c>
      <c r="B469" s="6">
        <v>0.0</v>
      </c>
      <c r="C469" s="6">
        <v>1.0</v>
      </c>
      <c r="D469" s="6" t="s">
        <v>1155</v>
      </c>
      <c r="E469" s="6" t="s">
        <v>21</v>
      </c>
      <c r="F469" s="6">
        <v>5.0</v>
      </c>
      <c r="G469" s="6">
        <v>0.0</v>
      </c>
      <c r="H469" s="6">
        <v>0.0</v>
      </c>
      <c r="I469" s="6">
        <v>113792.0</v>
      </c>
      <c r="J469" s="6">
        <v>26.55</v>
      </c>
      <c r="K469" s="6"/>
      <c r="L469" s="6" t="s">
        <v>23</v>
      </c>
      <c r="M469" s="6">
        <f t="shared" si="1"/>
        <v>0</v>
      </c>
      <c r="N469" s="6">
        <f>VLOOKUP($E469,'02 train 채점'!$F$8:$G$9, 2, false)</f>
        <v>35</v>
      </c>
      <c r="O469" s="6">
        <f>VLOOKUP($F469,'02 train 채점'!$F$18:$G$23, 2, true)</f>
        <v>40</v>
      </c>
      <c r="P469" s="6">
        <f>VLOOKUP($M469, '02 train 채점'!$F$26:$G$29, 2, true)</f>
        <v>60</v>
      </c>
      <c r="Q469" s="6">
        <f>N469*'02 train 채점'!$G$32+O469*'02 train 채점'!$G$34+P469*'02 train 채점'!$G$35</f>
        <v>39</v>
      </c>
      <c r="R469" s="6">
        <f>if($Q469&gt;'02 train 채점'!$G$37, 1, 0)</f>
        <v>0</v>
      </c>
    </row>
    <row r="470" ht="15.75" customHeight="1">
      <c r="A470" s="6">
        <v>469.0</v>
      </c>
      <c r="B470" s="6">
        <v>0.0</v>
      </c>
      <c r="C470" s="6">
        <v>3.0</v>
      </c>
      <c r="D470" s="6" t="s">
        <v>1157</v>
      </c>
      <c r="E470" s="6" t="s">
        <v>21</v>
      </c>
      <c r="F470" s="6">
        <v>2.0</v>
      </c>
      <c r="G470" s="6">
        <v>0.0</v>
      </c>
      <c r="H470" s="6">
        <v>0.0</v>
      </c>
      <c r="I470" s="6">
        <v>36209.0</v>
      </c>
      <c r="J470" s="6">
        <v>7.725</v>
      </c>
      <c r="K470" s="6"/>
      <c r="L470" s="6" t="s">
        <v>27</v>
      </c>
      <c r="M470" s="6">
        <f t="shared" si="1"/>
        <v>0</v>
      </c>
      <c r="N470" s="6">
        <f>VLOOKUP($E470,'02 train 채점'!$F$8:$G$9, 2, false)</f>
        <v>35</v>
      </c>
      <c r="O470" s="6">
        <f>VLOOKUP($F470,'02 train 채점'!$F$18:$G$23, 2, true)</f>
        <v>60</v>
      </c>
      <c r="P470" s="6">
        <f>VLOOKUP($M470, '02 train 채점'!$F$26:$G$29, 2, true)</f>
        <v>60</v>
      </c>
      <c r="Q470" s="6">
        <f>N470*'02 train 채점'!$G$32+O470*'02 train 채점'!$G$34+P470*'02 train 채점'!$G$35</f>
        <v>45</v>
      </c>
      <c r="R470" s="6">
        <f>if($Q470&gt;'02 train 채점'!$G$37, 1, 0)</f>
        <v>0</v>
      </c>
    </row>
    <row r="471" ht="15.75" customHeight="1">
      <c r="A471" s="6">
        <v>470.0</v>
      </c>
      <c r="B471" s="6">
        <v>1.0</v>
      </c>
      <c r="C471" s="6">
        <v>3.0</v>
      </c>
      <c r="D471" s="6" t="s">
        <v>1158</v>
      </c>
      <c r="E471" s="6" t="s">
        <v>26</v>
      </c>
      <c r="F471" s="6">
        <v>0.0</v>
      </c>
      <c r="G471" s="6">
        <v>2.0</v>
      </c>
      <c r="H471" s="6">
        <v>1.0</v>
      </c>
      <c r="I471" s="6">
        <v>2666.0</v>
      </c>
      <c r="J471" s="6">
        <v>19.2583</v>
      </c>
      <c r="K471" s="6"/>
      <c r="L471" s="6" t="s">
        <v>31</v>
      </c>
      <c r="M471" s="6">
        <f t="shared" si="1"/>
        <v>3</v>
      </c>
      <c r="N471" s="6">
        <f>VLOOKUP($E471,'02 train 채점'!$F$8:$G$9, 2, false)</f>
        <v>65</v>
      </c>
      <c r="O471" s="6">
        <f>VLOOKUP($F471,'02 train 채점'!$F$18:$G$23, 2, true)</f>
        <v>80</v>
      </c>
      <c r="P471" s="6">
        <f>VLOOKUP($M471, '02 train 채점'!$F$26:$G$29, 2, true)</f>
        <v>20</v>
      </c>
      <c r="Q471" s="6">
        <f>N471*'02 train 채점'!$G$32+O471*'02 train 채점'!$G$34+P471*'02 train 채점'!$G$35</f>
        <v>65</v>
      </c>
      <c r="R471" s="6">
        <f>if($Q471&gt;'02 train 채점'!$G$37, 1, 0)</f>
        <v>1</v>
      </c>
    </row>
    <row r="472" ht="15.75" customHeight="1">
      <c r="A472" s="6">
        <v>471.0</v>
      </c>
      <c r="B472" s="6">
        <v>0.0</v>
      </c>
      <c r="C472" s="6">
        <v>3.0</v>
      </c>
      <c r="D472" s="6" t="s">
        <v>1159</v>
      </c>
      <c r="E472" s="6" t="s">
        <v>21</v>
      </c>
      <c r="F472" s="6">
        <v>2.0</v>
      </c>
      <c r="G472" s="6">
        <v>0.0</v>
      </c>
      <c r="H472" s="6">
        <v>0.0</v>
      </c>
      <c r="I472" s="6">
        <v>323592.0</v>
      </c>
      <c r="J472" s="6">
        <v>7.25</v>
      </c>
      <c r="K472" s="6"/>
      <c r="L472" s="6" t="s">
        <v>23</v>
      </c>
      <c r="M472" s="6">
        <f t="shared" si="1"/>
        <v>0</v>
      </c>
      <c r="N472" s="6">
        <f>VLOOKUP($E472,'02 train 채점'!$F$8:$G$9, 2, false)</f>
        <v>35</v>
      </c>
      <c r="O472" s="6">
        <f>VLOOKUP($F472,'02 train 채점'!$F$18:$G$23, 2, true)</f>
        <v>60</v>
      </c>
      <c r="P472" s="6">
        <f>VLOOKUP($M472, '02 train 채점'!$F$26:$G$29, 2, true)</f>
        <v>60</v>
      </c>
      <c r="Q472" s="6">
        <f>N472*'02 train 채점'!$G$32+O472*'02 train 채점'!$G$34+P472*'02 train 채점'!$G$35</f>
        <v>45</v>
      </c>
      <c r="R472" s="6">
        <f>if($Q472&gt;'02 train 채점'!$G$37, 1, 0)</f>
        <v>0</v>
      </c>
    </row>
    <row r="473" ht="15.75" customHeight="1">
      <c r="A473" s="6">
        <v>472.0</v>
      </c>
      <c r="B473" s="6">
        <v>0.0</v>
      </c>
      <c r="C473" s="6">
        <v>3.0</v>
      </c>
      <c r="D473" s="6" t="s">
        <v>1161</v>
      </c>
      <c r="E473" s="6" t="s">
        <v>21</v>
      </c>
      <c r="F473" s="6">
        <v>3.0</v>
      </c>
      <c r="G473" s="6">
        <v>0.0</v>
      </c>
      <c r="H473" s="6">
        <v>0.0</v>
      </c>
      <c r="I473" s="6">
        <v>315089.0</v>
      </c>
      <c r="J473" s="6">
        <v>8.6625</v>
      </c>
      <c r="K473" s="6"/>
      <c r="L473" s="6" t="s">
        <v>23</v>
      </c>
      <c r="M473" s="6">
        <f t="shared" si="1"/>
        <v>0</v>
      </c>
      <c r="N473" s="6">
        <f>VLOOKUP($E473,'02 train 채점'!$F$8:$G$9, 2, false)</f>
        <v>35</v>
      </c>
      <c r="O473" s="6">
        <f>VLOOKUP($F473,'02 train 채점'!$F$18:$G$23, 2, true)</f>
        <v>70</v>
      </c>
      <c r="P473" s="6">
        <f>VLOOKUP($M473, '02 train 채점'!$F$26:$G$29, 2, true)</f>
        <v>60</v>
      </c>
      <c r="Q473" s="6">
        <f>N473*'02 train 채점'!$G$32+O473*'02 train 채점'!$G$34+P473*'02 train 채점'!$G$35</f>
        <v>48</v>
      </c>
      <c r="R473" s="6">
        <f>if($Q473&gt;'02 train 채점'!$G$37, 1, 0)</f>
        <v>0</v>
      </c>
    </row>
    <row r="474" ht="15.75" customHeight="1">
      <c r="A474" s="6">
        <v>473.0</v>
      </c>
      <c r="B474" s="6">
        <v>1.0</v>
      </c>
      <c r="C474" s="6">
        <v>2.0</v>
      </c>
      <c r="D474" s="6" t="s">
        <v>1162</v>
      </c>
      <c r="E474" s="6" t="s">
        <v>26</v>
      </c>
      <c r="F474" s="6">
        <v>3.0</v>
      </c>
      <c r="G474" s="6">
        <v>1.0</v>
      </c>
      <c r="H474" s="6">
        <v>2.0</v>
      </c>
      <c r="I474" s="6" t="s">
        <v>168</v>
      </c>
      <c r="J474" s="6">
        <v>27.75</v>
      </c>
      <c r="K474" s="6"/>
      <c r="L474" s="6" t="s">
        <v>23</v>
      </c>
      <c r="M474" s="6">
        <f t="shared" si="1"/>
        <v>3</v>
      </c>
      <c r="N474" s="6">
        <f>VLOOKUP($E474,'02 train 채점'!$F$8:$G$9, 2, false)</f>
        <v>65</v>
      </c>
      <c r="O474" s="6">
        <f>VLOOKUP($F474,'02 train 채점'!$F$18:$G$23, 2, true)</f>
        <v>70</v>
      </c>
      <c r="P474" s="6">
        <f>VLOOKUP($M474, '02 train 채점'!$F$26:$G$29, 2, true)</f>
        <v>20</v>
      </c>
      <c r="Q474" s="6">
        <f>N474*'02 train 채점'!$G$32+O474*'02 train 채점'!$G$34+P474*'02 train 채점'!$G$35</f>
        <v>62</v>
      </c>
      <c r="R474" s="6">
        <f>if($Q474&gt;'02 train 채점'!$G$37, 1, 0)</f>
        <v>1</v>
      </c>
    </row>
    <row r="475" ht="15.75" customHeight="1">
      <c r="A475" s="6">
        <v>474.0</v>
      </c>
      <c r="B475" s="6">
        <v>1.0</v>
      </c>
      <c r="C475" s="6">
        <v>2.0</v>
      </c>
      <c r="D475" s="6" t="s">
        <v>1164</v>
      </c>
      <c r="E475" s="6" t="s">
        <v>26</v>
      </c>
      <c r="F475" s="6">
        <v>2.0</v>
      </c>
      <c r="G475" s="6">
        <v>0.0</v>
      </c>
      <c r="H475" s="6">
        <v>0.0</v>
      </c>
      <c r="I475" s="6" t="s">
        <v>1165</v>
      </c>
      <c r="J475" s="6">
        <v>13.7917</v>
      </c>
      <c r="K475" s="6" t="s">
        <v>743</v>
      </c>
      <c r="L475" s="6" t="s">
        <v>31</v>
      </c>
      <c r="M475" s="6">
        <f t="shared" si="1"/>
        <v>0</v>
      </c>
      <c r="N475" s="6">
        <f>VLOOKUP($E475,'02 train 채점'!$F$8:$G$9, 2, false)</f>
        <v>65</v>
      </c>
      <c r="O475" s="6">
        <f>VLOOKUP($F475,'02 train 채점'!$F$18:$G$23, 2, true)</f>
        <v>60</v>
      </c>
      <c r="P475" s="6">
        <f>VLOOKUP($M475, '02 train 채점'!$F$26:$G$29, 2, true)</f>
        <v>60</v>
      </c>
      <c r="Q475" s="6">
        <f>N475*'02 train 채점'!$G$32+O475*'02 train 채점'!$G$34+P475*'02 train 채점'!$G$35</f>
        <v>63</v>
      </c>
      <c r="R475" s="6">
        <f>if($Q475&gt;'02 train 채점'!$G$37, 1, 0)</f>
        <v>1</v>
      </c>
    </row>
    <row r="476" ht="15.75" customHeight="1">
      <c r="A476" s="6">
        <v>475.0</v>
      </c>
      <c r="B476" s="6">
        <v>0.0</v>
      </c>
      <c r="C476" s="6">
        <v>3.0</v>
      </c>
      <c r="D476" s="6" t="s">
        <v>1166</v>
      </c>
      <c r="E476" s="6" t="s">
        <v>26</v>
      </c>
      <c r="F476" s="6">
        <v>2.0</v>
      </c>
      <c r="G476" s="6">
        <v>0.0</v>
      </c>
      <c r="H476" s="6">
        <v>0.0</v>
      </c>
      <c r="I476" s="6">
        <v>7553.0</v>
      </c>
      <c r="J476" s="6">
        <v>9.8375</v>
      </c>
      <c r="K476" s="6"/>
      <c r="L476" s="6" t="s">
        <v>23</v>
      </c>
      <c r="M476" s="6">
        <f t="shared" si="1"/>
        <v>0</v>
      </c>
      <c r="N476" s="6">
        <f>VLOOKUP($E476,'02 train 채점'!$F$8:$G$9, 2, false)</f>
        <v>65</v>
      </c>
      <c r="O476" s="6">
        <f>VLOOKUP($F476,'02 train 채점'!$F$18:$G$23, 2, true)</f>
        <v>60</v>
      </c>
      <c r="P476" s="6">
        <f>VLOOKUP($M476, '02 train 채점'!$F$26:$G$29, 2, true)</f>
        <v>60</v>
      </c>
      <c r="Q476" s="6">
        <f>N476*'02 train 채점'!$G$32+O476*'02 train 채점'!$G$34+P476*'02 train 채점'!$G$35</f>
        <v>63</v>
      </c>
      <c r="R476" s="6">
        <f>if($Q476&gt;'02 train 채점'!$G$37, 1, 0)</f>
        <v>1</v>
      </c>
    </row>
    <row r="477" ht="15.75" customHeight="1">
      <c r="A477" s="6">
        <v>476.0</v>
      </c>
      <c r="B477" s="6">
        <v>0.0</v>
      </c>
      <c r="C477" s="6">
        <v>1.0</v>
      </c>
      <c r="D477" s="6" t="s">
        <v>1168</v>
      </c>
      <c r="E477" s="6" t="s">
        <v>21</v>
      </c>
      <c r="F477" s="6">
        <v>2.0</v>
      </c>
      <c r="G477" s="6">
        <v>0.0</v>
      </c>
      <c r="H477" s="6">
        <v>0.0</v>
      </c>
      <c r="I477" s="6">
        <v>110465.0</v>
      </c>
      <c r="J477" s="6">
        <v>52.0</v>
      </c>
      <c r="K477" s="6" t="s">
        <v>1169</v>
      </c>
      <c r="L477" s="6" t="s">
        <v>23</v>
      </c>
      <c r="M477" s="6">
        <f t="shared" si="1"/>
        <v>0</v>
      </c>
      <c r="N477" s="6">
        <f>VLOOKUP($E477,'02 train 채점'!$F$8:$G$9, 2, false)</f>
        <v>35</v>
      </c>
      <c r="O477" s="6">
        <f>VLOOKUP($F477,'02 train 채점'!$F$18:$G$23, 2, true)</f>
        <v>60</v>
      </c>
      <c r="P477" s="6">
        <f>VLOOKUP($M477, '02 train 채점'!$F$26:$G$29, 2, true)</f>
        <v>60</v>
      </c>
      <c r="Q477" s="6">
        <f>N477*'02 train 채점'!$G$32+O477*'02 train 채점'!$G$34+P477*'02 train 채점'!$G$35</f>
        <v>45</v>
      </c>
      <c r="R477" s="6">
        <f>if($Q477&gt;'02 train 채점'!$G$37, 1, 0)</f>
        <v>0</v>
      </c>
    </row>
    <row r="478" ht="15.75" customHeight="1">
      <c r="A478" s="6">
        <v>477.0</v>
      </c>
      <c r="B478" s="6">
        <v>0.0</v>
      </c>
      <c r="C478" s="6">
        <v>2.0</v>
      </c>
      <c r="D478" s="6" t="s">
        <v>1171</v>
      </c>
      <c r="E478" s="6" t="s">
        <v>21</v>
      </c>
      <c r="F478" s="6">
        <v>3.0</v>
      </c>
      <c r="G478" s="6">
        <v>1.0</v>
      </c>
      <c r="H478" s="6">
        <v>0.0</v>
      </c>
      <c r="I478" s="6">
        <v>31027.0</v>
      </c>
      <c r="J478" s="6">
        <v>21.0</v>
      </c>
      <c r="K478" s="6"/>
      <c r="L478" s="6" t="s">
        <v>23</v>
      </c>
      <c r="M478" s="6">
        <f t="shared" si="1"/>
        <v>1</v>
      </c>
      <c r="N478" s="6">
        <f>VLOOKUP($E478,'02 train 채점'!$F$8:$G$9, 2, false)</f>
        <v>35</v>
      </c>
      <c r="O478" s="6">
        <f>VLOOKUP($F478,'02 train 채점'!$F$18:$G$23, 2, true)</f>
        <v>70</v>
      </c>
      <c r="P478" s="6">
        <f>VLOOKUP($M478, '02 train 채점'!$F$26:$G$29, 2, true)</f>
        <v>70</v>
      </c>
      <c r="Q478" s="6">
        <f>N478*'02 train 채점'!$G$32+O478*'02 train 채점'!$G$34+P478*'02 train 채점'!$G$35</f>
        <v>49</v>
      </c>
      <c r="R478" s="6">
        <f>if($Q478&gt;'02 train 채점'!$G$37, 1, 0)</f>
        <v>0</v>
      </c>
    </row>
    <row r="479" ht="15.75" customHeight="1">
      <c r="A479" s="6">
        <v>478.0</v>
      </c>
      <c r="B479" s="6">
        <v>0.0</v>
      </c>
      <c r="C479" s="6">
        <v>3.0</v>
      </c>
      <c r="D479" s="6" t="s">
        <v>1172</v>
      </c>
      <c r="E479" s="6" t="s">
        <v>21</v>
      </c>
      <c r="F479" s="6">
        <v>2.0</v>
      </c>
      <c r="G479" s="6">
        <v>1.0</v>
      </c>
      <c r="H479" s="6">
        <v>0.0</v>
      </c>
      <c r="I479" s="6">
        <v>3460.0</v>
      </c>
      <c r="J479" s="6">
        <v>7.0458</v>
      </c>
      <c r="K479" s="6"/>
      <c r="L479" s="6" t="s">
        <v>23</v>
      </c>
      <c r="M479" s="6">
        <f t="shared" si="1"/>
        <v>1</v>
      </c>
      <c r="N479" s="6">
        <f>VLOOKUP($E479,'02 train 채점'!$F$8:$G$9, 2, false)</f>
        <v>35</v>
      </c>
      <c r="O479" s="6">
        <f>VLOOKUP($F479,'02 train 채점'!$F$18:$G$23, 2, true)</f>
        <v>60</v>
      </c>
      <c r="P479" s="6">
        <f>VLOOKUP($M479, '02 train 채점'!$F$26:$G$29, 2, true)</f>
        <v>70</v>
      </c>
      <c r="Q479" s="6">
        <f>N479*'02 train 채점'!$G$32+O479*'02 train 채점'!$G$34+P479*'02 train 채점'!$G$35</f>
        <v>46</v>
      </c>
      <c r="R479" s="6">
        <f>if($Q479&gt;'02 train 채점'!$G$37, 1, 0)</f>
        <v>0</v>
      </c>
    </row>
    <row r="480" ht="15.75" customHeight="1">
      <c r="A480" s="6">
        <v>479.0</v>
      </c>
      <c r="B480" s="6">
        <v>0.0</v>
      </c>
      <c r="C480" s="6">
        <v>3.0</v>
      </c>
      <c r="D480" s="6" t="s">
        <v>1174</v>
      </c>
      <c r="E480" s="6" t="s">
        <v>21</v>
      </c>
      <c r="F480" s="6">
        <v>2.0</v>
      </c>
      <c r="G480" s="6">
        <v>0.0</v>
      </c>
      <c r="H480" s="6">
        <v>0.0</v>
      </c>
      <c r="I480" s="6">
        <v>350060.0</v>
      </c>
      <c r="J480" s="6">
        <v>7.5208</v>
      </c>
      <c r="K480" s="6"/>
      <c r="L480" s="6" t="s">
        <v>23</v>
      </c>
      <c r="M480" s="6">
        <f t="shared" si="1"/>
        <v>0</v>
      </c>
      <c r="N480" s="6">
        <f>VLOOKUP($E480,'02 train 채점'!$F$8:$G$9, 2, false)</f>
        <v>35</v>
      </c>
      <c r="O480" s="6">
        <f>VLOOKUP($F480,'02 train 채점'!$F$18:$G$23, 2, true)</f>
        <v>60</v>
      </c>
      <c r="P480" s="6">
        <f>VLOOKUP($M480, '02 train 채점'!$F$26:$G$29, 2, true)</f>
        <v>60</v>
      </c>
      <c r="Q480" s="6">
        <f>N480*'02 train 채점'!$G$32+O480*'02 train 채점'!$G$34+P480*'02 train 채점'!$G$35</f>
        <v>45</v>
      </c>
      <c r="R480" s="6">
        <f>if($Q480&gt;'02 train 채점'!$G$37, 1, 0)</f>
        <v>0</v>
      </c>
    </row>
    <row r="481" ht="15.75" customHeight="1">
      <c r="A481" s="6">
        <v>480.0</v>
      </c>
      <c r="B481" s="6">
        <v>1.0</v>
      </c>
      <c r="C481" s="6">
        <v>3.0</v>
      </c>
      <c r="D481" s="6" t="s">
        <v>1176</v>
      </c>
      <c r="E481" s="6" t="s">
        <v>26</v>
      </c>
      <c r="F481" s="6">
        <v>0.0</v>
      </c>
      <c r="G481" s="6">
        <v>0.0</v>
      </c>
      <c r="H481" s="6">
        <v>1.0</v>
      </c>
      <c r="I481" s="6">
        <v>3101298.0</v>
      </c>
      <c r="J481" s="6">
        <v>12.2875</v>
      </c>
      <c r="K481" s="6"/>
      <c r="L481" s="6" t="s">
        <v>23</v>
      </c>
      <c r="M481" s="6">
        <f t="shared" si="1"/>
        <v>1</v>
      </c>
      <c r="N481" s="6">
        <f>VLOOKUP($E481,'02 train 채점'!$F$8:$G$9, 2, false)</f>
        <v>65</v>
      </c>
      <c r="O481" s="6">
        <f>VLOOKUP($F481,'02 train 채점'!$F$18:$G$23, 2, true)</f>
        <v>80</v>
      </c>
      <c r="P481" s="6">
        <f>VLOOKUP($M481, '02 train 채점'!$F$26:$G$29, 2, true)</f>
        <v>70</v>
      </c>
      <c r="Q481" s="6">
        <f>N481*'02 train 채점'!$G$32+O481*'02 train 채점'!$G$34+P481*'02 train 채점'!$G$35</f>
        <v>70</v>
      </c>
      <c r="R481" s="6">
        <f>if($Q481&gt;'02 train 채점'!$G$37, 1, 0)</f>
        <v>1</v>
      </c>
    </row>
    <row r="482" ht="15.75" customHeight="1">
      <c r="A482" s="6">
        <v>481.0</v>
      </c>
      <c r="B482" s="6">
        <v>0.0</v>
      </c>
      <c r="C482" s="6">
        <v>3.0</v>
      </c>
      <c r="D482" s="6" t="s">
        <v>1177</v>
      </c>
      <c r="E482" s="6" t="s">
        <v>21</v>
      </c>
      <c r="F482" s="6">
        <v>0.0</v>
      </c>
      <c r="G482" s="6">
        <v>5.0</v>
      </c>
      <c r="H482" s="6">
        <v>2.0</v>
      </c>
      <c r="I482" s="6" t="s">
        <v>117</v>
      </c>
      <c r="J482" s="6">
        <v>46.9</v>
      </c>
      <c r="K482" s="6"/>
      <c r="L482" s="6" t="s">
        <v>23</v>
      </c>
      <c r="M482" s="6">
        <f t="shared" si="1"/>
        <v>7</v>
      </c>
      <c r="N482" s="6">
        <f>VLOOKUP($E482,'02 train 채점'!$F$8:$G$9, 2, false)</f>
        <v>35</v>
      </c>
      <c r="O482" s="6">
        <f>VLOOKUP($F482,'02 train 채점'!$F$18:$G$23, 2, true)</f>
        <v>80</v>
      </c>
      <c r="P482" s="6">
        <f>VLOOKUP($M482, '02 train 채점'!$F$26:$G$29, 2, true)</f>
        <v>20</v>
      </c>
      <c r="Q482" s="6">
        <f>N482*'02 train 채점'!$G$32+O482*'02 train 채점'!$G$34+P482*'02 train 채점'!$G$35</f>
        <v>47</v>
      </c>
      <c r="R482" s="6">
        <f>if($Q482&gt;'02 train 채점'!$G$37, 1, 0)</f>
        <v>0</v>
      </c>
    </row>
    <row r="483" ht="15.75" customHeight="1">
      <c r="A483" s="6">
        <v>482.0</v>
      </c>
      <c r="B483" s="6">
        <v>0.0</v>
      </c>
      <c r="C483" s="6">
        <v>2.0</v>
      </c>
      <c r="D483" s="6" t="s">
        <v>1180</v>
      </c>
      <c r="E483" s="6" t="s">
        <v>21</v>
      </c>
      <c r="F483" s="6">
        <v>2.0</v>
      </c>
      <c r="G483" s="6">
        <v>0.0</v>
      </c>
      <c r="H483" s="6">
        <v>0.0</v>
      </c>
      <c r="I483" s="6">
        <v>239854.0</v>
      </c>
      <c r="J483" s="6">
        <v>0.0</v>
      </c>
      <c r="K483" s="6"/>
      <c r="L483" s="6" t="s">
        <v>23</v>
      </c>
      <c r="M483" s="6">
        <f t="shared" si="1"/>
        <v>0</v>
      </c>
      <c r="N483" s="6">
        <f>VLOOKUP($E483,'02 train 채점'!$F$8:$G$9, 2, false)</f>
        <v>35</v>
      </c>
      <c r="O483" s="6">
        <f>VLOOKUP($F483,'02 train 채점'!$F$18:$G$23, 2, true)</f>
        <v>60</v>
      </c>
      <c r="P483" s="6">
        <f>VLOOKUP($M483, '02 train 채점'!$F$26:$G$29, 2, true)</f>
        <v>60</v>
      </c>
      <c r="Q483" s="6">
        <f>N483*'02 train 채점'!$G$32+O483*'02 train 채점'!$G$34+P483*'02 train 채점'!$G$35</f>
        <v>45</v>
      </c>
      <c r="R483" s="6">
        <f>if($Q483&gt;'02 train 채점'!$G$37, 1, 0)</f>
        <v>0</v>
      </c>
    </row>
    <row r="484" ht="15.75" customHeight="1">
      <c r="A484" s="6">
        <v>483.0</v>
      </c>
      <c r="B484" s="6">
        <v>0.0</v>
      </c>
      <c r="C484" s="6">
        <v>3.0</v>
      </c>
      <c r="D484" s="6" t="s">
        <v>1183</v>
      </c>
      <c r="E484" s="6" t="s">
        <v>21</v>
      </c>
      <c r="F484" s="6">
        <v>5.0</v>
      </c>
      <c r="G484" s="6">
        <v>0.0</v>
      </c>
      <c r="H484" s="6">
        <v>0.0</v>
      </c>
      <c r="I484" s="6" t="s">
        <v>1184</v>
      </c>
      <c r="J484" s="6">
        <v>8.05</v>
      </c>
      <c r="K484" s="6"/>
      <c r="L484" s="6" t="s">
        <v>23</v>
      </c>
      <c r="M484" s="6">
        <f t="shared" si="1"/>
        <v>0</v>
      </c>
      <c r="N484" s="6">
        <f>VLOOKUP($E484,'02 train 채점'!$F$8:$G$9, 2, false)</f>
        <v>35</v>
      </c>
      <c r="O484" s="6">
        <f>VLOOKUP($F484,'02 train 채점'!$F$18:$G$23, 2, true)</f>
        <v>40</v>
      </c>
      <c r="P484" s="6">
        <f>VLOOKUP($M484, '02 train 채점'!$F$26:$G$29, 2, true)</f>
        <v>60</v>
      </c>
      <c r="Q484" s="6">
        <f>N484*'02 train 채점'!$G$32+O484*'02 train 채점'!$G$34+P484*'02 train 채점'!$G$35</f>
        <v>39</v>
      </c>
      <c r="R484" s="6">
        <f>if($Q484&gt;'02 train 채점'!$G$37, 1, 0)</f>
        <v>0</v>
      </c>
    </row>
    <row r="485" ht="15.75" customHeight="1">
      <c r="A485" s="6">
        <v>484.0</v>
      </c>
      <c r="B485" s="6">
        <v>1.0</v>
      </c>
      <c r="C485" s="6">
        <v>3.0</v>
      </c>
      <c r="D485" s="6" t="s">
        <v>1186</v>
      </c>
      <c r="E485" s="6" t="s">
        <v>26</v>
      </c>
      <c r="F485" s="6">
        <v>5.0</v>
      </c>
      <c r="G485" s="6">
        <v>0.0</v>
      </c>
      <c r="H485" s="6">
        <v>0.0</v>
      </c>
      <c r="I485" s="6">
        <v>4134.0</v>
      </c>
      <c r="J485" s="6">
        <v>9.5875</v>
      </c>
      <c r="K485" s="6"/>
      <c r="L485" s="6" t="s">
        <v>23</v>
      </c>
      <c r="M485" s="6">
        <f t="shared" si="1"/>
        <v>0</v>
      </c>
      <c r="N485" s="6">
        <f>VLOOKUP($E485,'02 train 채점'!$F$8:$G$9, 2, false)</f>
        <v>65</v>
      </c>
      <c r="O485" s="6">
        <f>VLOOKUP($F485,'02 train 채점'!$F$18:$G$23, 2, true)</f>
        <v>40</v>
      </c>
      <c r="P485" s="6">
        <f>VLOOKUP($M485, '02 train 채점'!$F$26:$G$29, 2, true)</f>
        <v>60</v>
      </c>
      <c r="Q485" s="6">
        <f>N485*'02 train 채점'!$G$32+O485*'02 train 채점'!$G$34+P485*'02 train 채점'!$G$35</f>
        <v>57</v>
      </c>
      <c r="R485" s="6">
        <f>if($Q485&gt;'02 train 채점'!$G$37, 1, 0)</f>
        <v>1</v>
      </c>
    </row>
    <row r="486" ht="15.75" customHeight="1">
      <c r="A486" s="6">
        <v>485.0</v>
      </c>
      <c r="B486" s="6">
        <v>1.0</v>
      </c>
      <c r="C486" s="6">
        <v>1.0</v>
      </c>
      <c r="D486" s="6" t="s">
        <v>1187</v>
      </c>
      <c r="E486" s="6" t="s">
        <v>21</v>
      </c>
      <c r="F486" s="6">
        <v>2.0</v>
      </c>
      <c r="G486" s="6">
        <v>1.0</v>
      </c>
      <c r="H486" s="6">
        <v>0.0</v>
      </c>
      <c r="I486" s="6">
        <v>11967.0</v>
      </c>
      <c r="J486" s="6">
        <v>91.0792</v>
      </c>
      <c r="K486" s="6" t="s">
        <v>739</v>
      </c>
      <c r="L486" s="6" t="s">
        <v>31</v>
      </c>
      <c r="M486" s="6">
        <f t="shared" si="1"/>
        <v>1</v>
      </c>
      <c r="N486" s="6">
        <f>VLOOKUP($E486,'02 train 채점'!$F$8:$G$9, 2, false)</f>
        <v>35</v>
      </c>
      <c r="O486" s="6">
        <f>VLOOKUP($F486,'02 train 채점'!$F$18:$G$23, 2, true)</f>
        <v>60</v>
      </c>
      <c r="P486" s="6">
        <f>VLOOKUP($M486, '02 train 채점'!$F$26:$G$29, 2, true)</f>
        <v>70</v>
      </c>
      <c r="Q486" s="6">
        <f>N486*'02 train 채점'!$G$32+O486*'02 train 채점'!$G$34+P486*'02 train 채점'!$G$35</f>
        <v>46</v>
      </c>
      <c r="R486" s="6">
        <f>if($Q486&gt;'02 train 채점'!$G$37, 1, 0)</f>
        <v>0</v>
      </c>
    </row>
    <row r="487" ht="15.75" customHeight="1">
      <c r="A487" s="6">
        <v>486.0</v>
      </c>
      <c r="B487" s="6">
        <v>0.0</v>
      </c>
      <c r="C487" s="6">
        <v>3.0</v>
      </c>
      <c r="D487" s="6" t="s">
        <v>1189</v>
      </c>
      <c r="E487" s="6" t="s">
        <v>26</v>
      </c>
      <c r="F487" s="6">
        <v>2.0</v>
      </c>
      <c r="G487" s="6">
        <v>3.0</v>
      </c>
      <c r="H487" s="6">
        <v>1.0</v>
      </c>
      <c r="I487" s="6">
        <v>4133.0</v>
      </c>
      <c r="J487" s="6">
        <v>25.4667</v>
      </c>
      <c r="K487" s="6"/>
      <c r="L487" s="6" t="s">
        <v>23</v>
      </c>
      <c r="M487" s="6">
        <f t="shared" si="1"/>
        <v>4</v>
      </c>
      <c r="N487" s="6">
        <f>VLOOKUP($E487,'02 train 채점'!$F$8:$G$9, 2, false)</f>
        <v>65</v>
      </c>
      <c r="O487" s="6">
        <f>VLOOKUP($F487,'02 train 채점'!$F$18:$G$23, 2, true)</f>
        <v>60</v>
      </c>
      <c r="P487" s="6">
        <f>VLOOKUP($M487, '02 train 채점'!$F$26:$G$29, 2, true)</f>
        <v>20</v>
      </c>
      <c r="Q487" s="6">
        <f>N487*'02 train 채점'!$G$32+O487*'02 train 채점'!$G$34+P487*'02 train 채점'!$G$35</f>
        <v>59</v>
      </c>
      <c r="R487" s="6">
        <f>if($Q487&gt;'02 train 채점'!$G$37, 1, 0)</f>
        <v>1</v>
      </c>
    </row>
    <row r="488" ht="15.75" customHeight="1">
      <c r="A488" s="6">
        <v>487.0</v>
      </c>
      <c r="B488" s="6">
        <v>1.0</v>
      </c>
      <c r="C488" s="6">
        <v>1.0</v>
      </c>
      <c r="D488" s="6" t="s">
        <v>1191</v>
      </c>
      <c r="E488" s="6" t="s">
        <v>26</v>
      </c>
      <c r="F488" s="6">
        <v>3.0</v>
      </c>
      <c r="G488" s="6">
        <v>1.0</v>
      </c>
      <c r="H488" s="6">
        <v>0.0</v>
      </c>
      <c r="I488" s="6">
        <v>19943.0</v>
      </c>
      <c r="J488" s="6">
        <v>90.0</v>
      </c>
      <c r="K488" s="6" t="s">
        <v>557</v>
      </c>
      <c r="L488" s="6" t="s">
        <v>23</v>
      </c>
      <c r="M488" s="6">
        <f t="shared" si="1"/>
        <v>1</v>
      </c>
      <c r="N488" s="6">
        <f>VLOOKUP($E488,'02 train 채점'!$F$8:$G$9, 2, false)</f>
        <v>65</v>
      </c>
      <c r="O488" s="6">
        <f>VLOOKUP($F488,'02 train 채점'!$F$18:$G$23, 2, true)</f>
        <v>70</v>
      </c>
      <c r="P488" s="6">
        <f>VLOOKUP($M488, '02 train 채점'!$F$26:$G$29, 2, true)</f>
        <v>70</v>
      </c>
      <c r="Q488" s="6">
        <f>N488*'02 train 채점'!$G$32+O488*'02 train 채점'!$G$34+P488*'02 train 채점'!$G$35</f>
        <v>67</v>
      </c>
      <c r="R488" s="6">
        <f>if($Q488&gt;'02 train 채점'!$G$37, 1, 0)</f>
        <v>1</v>
      </c>
    </row>
    <row r="489" ht="15.75" customHeight="1">
      <c r="A489" s="6">
        <v>488.0</v>
      </c>
      <c r="B489" s="6">
        <v>0.0</v>
      </c>
      <c r="C489" s="6">
        <v>1.0</v>
      </c>
      <c r="D489" s="6" t="s">
        <v>1193</v>
      </c>
      <c r="E489" s="6" t="s">
        <v>21</v>
      </c>
      <c r="F489" s="6">
        <v>5.0</v>
      </c>
      <c r="G489" s="6">
        <v>0.0</v>
      </c>
      <c r="H489" s="6">
        <v>0.0</v>
      </c>
      <c r="I489" s="6">
        <v>11771.0</v>
      </c>
      <c r="J489" s="6">
        <v>29.7</v>
      </c>
      <c r="K489" s="6" t="s">
        <v>1194</v>
      </c>
      <c r="L489" s="6" t="s">
        <v>31</v>
      </c>
      <c r="M489" s="6">
        <f t="shared" si="1"/>
        <v>0</v>
      </c>
      <c r="N489" s="6">
        <f>VLOOKUP($E489,'02 train 채점'!$F$8:$G$9, 2, false)</f>
        <v>35</v>
      </c>
      <c r="O489" s="6">
        <f>VLOOKUP($F489,'02 train 채점'!$F$18:$G$23, 2, true)</f>
        <v>40</v>
      </c>
      <c r="P489" s="6">
        <f>VLOOKUP($M489, '02 train 채점'!$F$26:$G$29, 2, true)</f>
        <v>60</v>
      </c>
      <c r="Q489" s="6">
        <f>N489*'02 train 채점'!$G$32+O489*'02 train 채점'!$G$34+P489*'02 train 채점'!$G$35</f>
        <v>39</v>
      </c>
      <c r="R489" s="6">
        <f>if($Q489&gt;'02 train 채점'!$G$37, 1, 0)</f>
        <v>0</v>
      </c>
    </row>
    <row r="490" ht="15.75" customHeight="1">
      <c r="A490" s="6">
        <v>489.0</v>
      </c>
      <c r="B490" s="6">
        <v>0.0</v>
      </c>
      <c r="C490" s="6">
        <v>3.0</v>
      </c>
      <c r="D490" s="6" t="s">
        <v>1195</v>
      </c>
      <c r="E490" s="6" t="s">
        <v>21</v>
      </c>
      <c r="F490" s="6">
        <v>3.0</v>
      </c>
      <c r="G490" s="6">
        <v>0.0</v>
      </c>
      <c r="H490" s="6">
        <v>0.0</v>
      </c>
      <c r="I490" s="6" t="s">
        <v>1197</v>
      </c>
      <c r="J490" s="6">
        <v>8.05</v>
      </c>
      <c r="K490" s="6"/>
      <c r="L490" s="6" t="s">
        <v>23</v>
      </c>
      <c r="M490" s="6">
        <f t="shared" si="1"/>
        <v>0</v>
      </c>
      <c r="N490" s="6">
        <f>VLOOKUP($E490,'02 train 채점'!$F$8:$G$9, 2, false)</f>
        <v>35</v>
      </c>
      <c r="O490" s="6">
        <f>VLOOKUP($F490,'02 train 채점'!$F$18:$G$23, 2, true)</f>
        <v>70</v>
      </c>
      <c r="P490" s="6">
        <f>VLOOKUP($M490, '02 train 채점'!$F$26:$G$29, 2, true)</f>
        <v>60</v>
      </c>
      <c r="Q490" s="6">
        <f>N490*'02 train 채점'!$G$32+O490*'02 train 채점'!$G$34+P490*'02 train 채점'!$G$35</f>
        <v>48</v>
      </c>
      <c r="R490" s="6">
        <f>if($Q490&gt;'02 train 채점'!$G$37, 1, 0)</f>
        <v>0</v>
      </c>
    </row>
    <row r="491" ht="15.75" customHeight="1">
      <c r="A491" s="6">
        <v>490.0</v>
      </c>
      <c r="B491" s="6">
        <v>1.0</v>
      </c>
      <c r="C491" s="6">
        <v>3.0</v>
      </c>
      <c r="D491" s="6" t="s">
        <v>1201</v>
      </c>
      <c r="E491" s="6" t="s">
        <v>21</v>
      </c>
      <c r="F491" s="6">
        <v>0.0</v>
      </c>
      <c r="G491" s="6">
        <v>1.0</v>
      </c>
      <c r="H491" s="6">
        <v>1.0</v>
      </c>
      <c r="I491" s="6" t="s">
        <v>882</v>
      </c>
      <c r="J491" s="6">
        <v>15.9</v>
      </c>
      <c r="K491" s="6"/>
      <c r="L491" s="6" t="s">
        <v>23</v>
      </c>
      <c r="M491" s="6">
        <f t="shared" si="1"/>
        <v>2</v>
      </c>
      <c r="N491" s="6">
        <f>VLOOKUP($E491,'02 train 채점'!$F$8:$G$9, 2, false)</f>
        <v>35</v>
      </c>
      <c r="O491" s="6">
        <f>VLOOKUP($F491,'02 train 채점'!$F$18:$G$23, 2, true)</f>
        <v>80</v>
      </c>
      <c r="P491" s="6">
        <f>VLOOKUP($M491, '02 train 채점'!$F$26:$G$29, 2, true)</f>
        <v>50</v>
      </c>
      <c r="Q491" s="6">
        <f>N491*'02 train 채점'!$G$32+O491*'02 train 채점'!$G$34+P491*'02 train 채점'!$G$35</f>
        <v>50</v>
      </c>
      <c r="R491" s="6">
        <f>if($Q491&gt;'02 train 채점'!$G$37, 1, 0)</f>
        <v>0</v>
      </c>
    </row>
    <row r="492" ht="15.75" customHeight="1">
      <c r="A492" s="6">
        <v>491.0</v>
      </c>
      <c r="B492" s="6">
        <v>0.0</v>
      </c>
      <c r="C492" s="6">
        <v>3.0</v>
      </c>
      <c r="D492" s="6" t="s">
        <v>1203</v>
      </c>
      <c r="E492" s="6" t="s">
        <v>21</v>
      </c>
      <c r="F492" s="6">
        <v>2.0</v>
      </c>
      <c r="G492" s="6">
        <v>1.0</v>
      </c>
      <c r="H492" s="6">
        <v>0.0</v>
      </c>
      <c r="I492" s="6">
        <v>65304.0</v>
      </c>
      <c r="J492" s="6">
        <v>19.9667</v>
      </c>
      <c r="K492" s="6"/>
      <c r="L492" s="6" t="s">
        <v>23</v>
      </c>
      <c r="M492" s="6">
        <f t="shared" si="1"/>
        <v>1</v>
      </c>
      <c r="N492" s="6">
        <f>VLOOKUP($E492,'02 train 채점'!$F$8:$G$9, 2, false)</f>
        <v>35</v>
      </c>
      <c r="O492" s="6">
        <f>VLOOKUP($F492,'02 train 채점'!$F$18:$G$23, 2, true)</f>
        <v>60</v>
      </c>
      <c r="P492" s="6">
        <f>VLOOKUP($M492, '02 train 채점'!$F$26:$G$29, 2, true)</f>
        <v>70</v>
      </c>
      <c r="Q492" s="6">
        <f>N492*'02 train 채점'!$G$32+O492*'02 train 채점'!$G$34+P492*'02 train 채점'!$G$35</f>
        <v>46</v>
      </c>
      <c r="R492" s="6">
        <f>if($Q492&gt;'02 train 채점'!$G$37, 1, 0)</f>
        <v>0</v>
      </c>
    </row>
    <row r="493" ht="15.75" customHeight="1">
      <c r="A493" s="6">
        <v>492.0</v>
      </c>
      <c r="B493" s="6">
        <v>0.0</v>
      </c>
      <c r="C493" s="6">
        <v>3.0</v>
      </c>
      <c r="D493" s="6" t="s">
        <v>1205</v>
      </c>
      <c r="E493" s="6" t="s">
        <v>21</v>
      </c>
      <c r="F493" s="6">
        <v>2.0</v>
      </c>
      <c r="G493" s="6">
        <v>0.0</v>
      </c>
      <c r="H493" s="6">
        <v>0.0</v>
      </c>
      <c r="I493" s="6" t="s">
        <v>1208</v>
      </c>
      <c r="J493" s="6">
        <v>7.25</v>
      </c>
      <c r="K493" s="6"/>
      <c r="L493" s="6" t="s">
        <v>23</v>
      </c>
      <c r="M493" s="6">
        <f t="shared" si="1"/>
        <v>0</v>
      </c>
      <c r="N493" s="6">
        <f>VLOOKUP($E493,'02 train 채점'!$F$8:$G$9, 2, false)</f>
        <v>35</v>
      </c>
      <c r="O493" s="6">
        <f>VLOOKUP($F493,'02 train 채점'!$F$18:$G$23, 2, true)</f>
        <v>60</v>
      </c>
      <c r="P493" s="6">
        <f>VLOOKUP($M493, '02 train 채점'!$F$26:$G$29, 2, true)</f>
        <v>60</v>
      </c>
      <c r="Q493" s="6">
        <f>N493*'02 train 채점'!$G$32+O493*'02 train 채점'!$G$34+P493*'02 train 채점'!$G$35</f>
        <v>45</v>
      </c>
      <c r="R493" s="6">
        <f>if($Q493&gt;'02 train 채점'!$G$37, 1, 0)</f>
        <v>0</v>
      </c>
    </row>
    <row r="494" ht="15.75" customHeight="1">
      <c r="A494" s="6">
        <v>493.0</v>
      </c>
      <c r="B494" s="6">
        <v>0.0</v>
      </c>
      <c r="C494" s="6">
        <v>1.0</v>
      </c>
      <c r="D494" s="6" t="s">
        <v>1209</v>
      </c>
      <c r="E494" s="6" t="s">
        <v>21</v>
      </c>
      <c r="F494" s="6">
        <v>5.0</v>
      </c>
      <c r="G494" s="6">
        <v>0.0</v>
      </c>
      <c r="H494" s="6">
        <v>0.0</v>
      </c>
      <c r="I494" s="6">
        <v>113787.0</v>
      </c>
      <c r="J494" s="6">
        <v>30.5</v>
      </c>
      <c r="K494" s="6" t="s">
        <v>1210</v>
      </c>
      <c r="L494" s="6" t="s">
        <v>23</v>
      </c>
      <c r="M494" s="6">
        <f t="shared" si="1"/>
        <v>0</v>
      </c>
      <c r="N494" s="6">
        <f>VLOOKUP($E494,'02 train 채점'!$F$8:$G$9, 2, false)</f>
        <v>35</v>
      </c>
      <c r="O494" s="6">
        <f>VLOOKUP($F494,'02 train 채점'!$F$18:$G$23, 2, true)</f>
        <v>40</v>
      </c>
      <c r="P494" s="6">
        <f>VLOOKUP($M494, '02 train 채점'!$F$26:$G$29, 2, true)</f>
        <v>60</v>
      </c>
      <c r="Q494" s="6">
        <f>N494*'02 train 채점'!$G$32+O494*'02 train 채점'!$G$34+P494*'02 train 채점'!$G$35</f>
        <v>39</v>
      </c>
      <c r="R494" s="6">
        <f>if($Q494&gt;'02 train 채점'!$G$37, 1, 0)</f>
        <v>0</v>
      </c>
    </row>
    <row r="495" ht="15.75" customHeight="1">
      <c r="A495" s="6">
        <v>494.0</v>
      </c>
      <c r="B495" s="6">
        <v>0.0</v>
      </c>
      <c r="C495" s="6">
        <v>1.0</v>
      </c>
      <c r="D495" s="6" t="s">
        <v>1212</v>
      </c>
      <c r="E495" s="6" t="s">
        <v>21</v>
      </c>
      <c r="F495" s="6">
        <v>5.0</v>
      </c>
      <c r="G495" s="6">
        <v>0.0</v>
      </c>
      <c r="H495" s="6">
        <v>0.0</v>
      </c>
      <c r="I495" s="6" t="s">
        <v>1213</v>
      </c>
      <c r="J495" s="6">
        <v>49.5042</v>
      </c>
      <c r="K495" s="6"/>
      <c r="L495" s="6" t="s">
        <v>31</v>
      </c>
      <c r="M495" s="6">
        <f t="shared" si="1"/>
        <v>0</v>
      </c>
      <c r="N495" s="6">
        <f>VLOOKUP($E495,'02 train 채점'!$F$8:$G$9, 2, false)</f>
        <v>35</v>
      </c>
      <c r="O495" s="6">
        <f>VLOOKUP($F495,'02 train 채점'!$F$18:$G$23, 2, true)</f>
        <v>40</v>
      </c>
      <c r="P495" s="6">
        <f>VLOOKUP($M495, '02 train 채점'!$F$26:$G$29, 2, true)</f>
        <v>60</v>
      </c>
      <c r="Q495" s="6">
        <f>N495*'02 train 채점'!$G$32+O495*'02 train 채점'!$G$34+P495*'02 train 채점'!$G$35</f>
        <v>39</v>
      </c>
      <c r="R495" s="6">
        <f>if($Q495&gt;'02 train 채점'!$G$37, 1, 0)</f>
        <v>0</v>
      </c>
    </row>
    <row r="496" ht="15.75" customHeight="1">
      <c r="A496" s="6">
        <v>495.0</v>
      </c>
      <c r="B496" s="6">
        <v>0.0</v>
      </c>
      <c r="C496" s="6">
        <v>3.0</v>
      </c>
      <c r="D496" s="6" t="s">
        <v>1215</v>
      </c>
      <c r="E496" s="6" t="s">
        <v>21</v>
      </c>
      <c r="F496" s="6">
        <v>2.0</v>
      </c>
      <c r="G496" s="6">
        <v>0.0</v>
      </c>
      <c r="H496" s="6">
        <v>0.0</v>
      </c>
      <c r="I496" s="6" t="s">
        <v>1216</v>
      </c>
      <c r="J496" s="6">
        <v>8.05</v>
      </c>
      <c r="K496" s="6"/>
      <c r="L496" s="6" t="s">
        <v>23</v>
      </c>
      <c r="M496" s="6">
        <f t="shared" si="1"/>
        <v>0</v>
      </c>
      <c r="N496" s="6">
        <f>VLOOKUP($E496,'02 train 채점'!$F$8:$G$9, 2, false)</f>
        <v>35</v>
      </c>
      <c r="O496" s="6">
        <f>VLOOKUP($F496,'02 train 채점'!$F$18:$G$23, 2, true)</f>
        <v>60</v>
      </c>
      <c r="P496" s="6">
        <f>VLOOKUP($M496, '02 train 채점'!$F$26:$G$29, 2, true)</f>
        <v>60</v>
      </c>
      <c r="Q496" s="6">
        <f>N496*'02 train 채점'!$G$32+O496*'02 train 채점'!$G$34+P496*'02 train 채점'!$G$35</f>
        <v>45</v>
      </c>
      <c r="R496" s="6">
        <f>if($Q496&gt;'02 train 채점'!$G$37, 1, 0)</f>
        <v>0</v>
      </c>
    </row>
    <row r="497" ht="15.75" customHeight="1">
      <c r="A497" s="6">
        <v>496.0</v>
      </c>
      <c r="B497" s="6">
        <v>0.0</v>
      </c>
      <c r="C497" s="6">
        <v>3.0</v>
      </c>
      <c r="D497" s="6" t="s">
        <v>1217</v>
      </c>
      <c r="E497" s="6" t="s">
        <v>21</v>
      </c>
      <c r="F497" s="6">
        <v>2.0</v>
      </c>
      <c r="G497" s="6">
        <v>0.0</v>
      </c>
      <c r="H497" s="6">
        <v>0.0</v>
      </c>
      <c r="I497" s="6">
        <v>2627.0</v>
      </c>
      <c r="J497" s="6">
        <v>14.4583</v>
      </c>
      <c r="K497" s="6"/>
      <c r="L497" s="6" t="s">
        <v>31</v>
      </c>
      <c r="M497" s="6">
        <f t="shared" si="1"/>
        <v>0</v>
      </c>
      <c r="N497" s="6">
        <f>VLOOKUP($E497,'02 train 채점'!$F$8:$G$9, 2, false)</f>
        <v>35</v>
      </c>
      <c r="O497" s="6">
        <f>VLOOKUP($F497,'02 train 채점'!$F$18:$G$23, 2, true)</f>
        <v>60</v>
      </c>
      <c r="P497" s="6">
        <f>VLOOKUP($M497, '02 train 채점'!$F$26:$G$29, 2, true)</f>
        <v>60</v>
      </c>
      <c r="Q497" s="6">
        <f>N497*'02 train 채점'!$G$32+O497*'02 train 채점'!$G$34+P497*'02 train 채점'!$G$35</f>
        <v>45</v>
      </c>
      <c r="R497" s="6">
        <f>if($Q497&gt;'02 train 채점'!$G$37, 1, 0)</f>
        <v>0</v>
      </c>
    </row>
    <row r="498" ht="15.75" customHeight="1">
      <c r="A498" s="6">
        <v>497.0</v>
      </c>
      <c r="B498" s="6">
        <v>1.0</v>
      </c>
      <c r="C498" s="6">
        <v>1.0</v>
      </c>
      <c r="D498" s="6" t="s">
        <v>1219</v>
      </c>
      <c r="E498" s="6" t="s">
        <v>26</v>
      </c>
      <c r="F498" s="6">
        <v>5.0</v>
      </c>
      <c r="G498" s="6">
        <v>1.0</v>
      </c>
      <c r="H498" s="6">
        <v>0.0</v>
      </c>
      <c r="I498" s="6">
        <v>36947.0</v>
      </c>
      <c r="J498" s="6">
        <v>78.2667</v>
      </c>
      <c r="K498" s="6" t="s">
        <v>1220</v>
      </c>
      <c r="L498" s="6" t="s">
        <v>31</v>
      </c>
      <c r="M498" s="6">
        <f t="shared" si="1"/>
        <v>1</v>
      </c>
      <c r="N498" s="6">
        <f>VLOOKUP($E498,'02 train 채점'!$F$8:$G$9, 2, false)</f>
        <v>65</v>
      </c>
      <c r="O498" s="6">
        <f>VLOOKUP($F498,'02 train 채점'!$F$18:$G$23, 2, true)</f>
        <v>40</v>
      </c>
      <c r="P498" s="6">
        <f>VLOOKUP($M498, '02 train 채점'!$F$26:$G$29, 2, true)</f>
        <v>70</v>
      </c>
      <c r="Q498" s="6">
        <f>N498*'02 train 채점'!$G$32+O498*'02 train 채점'!$G$34+P498*'02 train 채점'!$G$35</f>
        <v>58</v>
      </c>
      <c r="R498" s="6">
        <f>if($Q498&gt;'02 train 채점'!$G$37, 1, 0)</f>
        <v>1</v>
      </c>
    </row>
    <row r="499" ht="15.75" customHeight="1">
      <c r="A499" s="6">
        <v>498.0</v>
      </c>
      <c r="B499" s="6">
        <v>0.0</v>
      </c>
      <c r="C499" s="6">
        <v>3.0</v>
      </c>
      <c r="D499" s="6" t="s">
        <v>1222</v>
      </c>
      <c r="E499" s="6" t="s">
        <v>21</v>
      </c>
      <c r="F499" s="6">
        <v>2.0</v>
      </c>
      <c r="G499" s="6">
        <v>0.0</v>
      </c>
      <c r="H499" s="6">
        <v>0.0</v>
      </c>
      <c r="I499" s="6" t="s">
        <v>728</v>
      </c>
      <c r="J499" s="6">
        <v>15.1</v>
      </c>
      <c r="K499" s="6"/>
      <c r="L499" s="6" t="s">
        <v>23</v>
      </c>
      <c r="M499" s="6">
        <f t="shared" si="1"/>
        <v>0</v>
      </c>
      <c r="N499" s="6">
        <f>VLOOKUP($E499,'02 train 채점'!$F$8:$G$9, 2, false)</f>
        <v>35</v>
      </c>
      <c r="O499" s="6">
        <f>VLOOKUP($F499,'02 train 채점'!$F$18:$G$23, 2, true)</f>
        <v>60</v>
      </c>
      <c r="P499" s="6">
        <f>VLOOKUP($M499, '02 train 채점'!$F$26:$G$29, 2, true)</f>
        <v>60</v>
      </c>
      <c r="Q499" s="6">
        <f>N499*'02 train 채점'!$G$32+O499*'02 train 채점'!$G$34+P499*'02 train 채점'!$G$35</f>
        <v>45</v>
      </c>
      <c r="R499" s="6">
        <f>if($Q499&gt;'02 train 채점'!$G$37, 1, 0)</f>
        <v>0</v>
      </c>
    </row>
    <row r="500" ht="15.75" customHeight="1">
      <c r="A500" s="6">
        <v>499.0</v>
      </c>
      <c r="B500" s="6">
        <v>0.0</v>
      </c>
      <c r="C500" s="6">
        <v>1.0</v>
      </c>
      <c r="D500" s="6" t="s">
        <v>1223</v>
      </c>
      <c r="E500" s="6" t="s">
        <v>26</v>
      </c>
      <c r="F500" s="6">
        <v>2.0</v>
      </c>
      <c r="G500" s="6">
        <v>1.0</v>
      </c>
      <c r="H500" s="6">
        <v>2.0</v>
      </c>
      <c r="I500" s="6">
        <v>113781.0</v>
      </c>
      <c r="J500" s="6">
        <v>151.55</v>
      </c>
      <c r="K500" s="6" t="s">
        <v>757</v>
      </c>
      <c r="L500" s="6" t="s">
        <v>23</v>
      </c>
      <c r="M500" s="6">
        <f t="shared" si="1"/>
        <v>3</v>
      </c>
      <c r="N500" s="6">
        <f>VLOOKUP($E500,'02 train 채점'!$F$8:$G$9, 2, false)</f>
        <v>65</v>
      </c>
      <c r="O500" s="6">
        <f>VLOOKUP($F500,'02 train 채점'!$F$18:$G$23, 2, true)</f>
        <v>60</v>
      </c>
      <c r="P500" s="6">
        <f>VLOOKUP($M500, '02 train 채점'!$F$26:$G$29, 2, true)</f>
        <v>20</v>
      </c>
      <c r="Q500" s="6">
        <f>N500*'02 train 채점'!$G$32+O500*'02 train 채점'!$G$34+P500*'02 train 채점'!$G$35</f>
        <v>59</v>
      </c>
      <c r="R500" s="6">
        <f>if($Q500&gt;'02 train 채점'!$G$37, 1, 0)</f>
        <v>1</v>
      </c>
    </row>
    <row r="501" ht="15.75" customHeight="1">
      <c r="A501" s="6">
        <v>500.0</v>
      </c>
      <c r="B501" s="6">
        <v>0.0</v>
      </c>
      <c r="C501" s="6">
        <v>3.0</v>
      </c>
      <c r="D501" s="6" t="s">
        <v>1225</v>
      </c>
      <c r="E501" s="6" t="s">
        <v>21</v>
      </c>
      <c r="F501" s="6">
        <v>2.0</v>
      </c>
      <c r="G501" s="6">
        <v>0.0</v>
      </c>
      <c r="H501" s="6">
        <v>0.0</v>
      </c>
      <c r="I501" s="6">
        <v>350035.0</v>
      </c>
      <c r="J501" s="6">
        <v>7.7958</v>
      </c>
      <c r="K501" s="6"/>
      <c r="L501" s="6" t="s">
        <v>23</v>
      </c>
      <c r="M501" s="6">
        <f t="shared" si="1"/>
        <v>0</v>
      </c>
      <c r="N501" s="6">
        <f>VLOOKUP($E501,'02 train 채점'!$F$8:$G$9, 2, false)</f>
        <v>35</v>
      </c>
      <c r="O501" s="6">
        <f>VLOOKUP($F501,'02 train 채점'!$F$18:$G$23, 2, true)</f>
        <v>60</v>
      </c>
      <c r="P501" s="6">
        <f>VLOOKUP($M501, '02 train 채점'!$F$26:$G$29, 2, true)</f>
        <v>60</v>
      </c>
      <c r="Q501" s="6">
        <f>N501*'02 train 채점'!$G$32+O501*'02 train 채점'!$G$34+P501*'02 train 채점'!$G$35</f>
        <v>45</v>
      </c>
      <c r="R501" s="6">
        <f>if($Q501&gt;'02 train 채점'!$G$37, 1, 0)</f>
        <v>0</v>
      </c>
    </row>
    <row r="502" ht="15.75" customHeight="1">
      <c r="A502" s="6">
        <v>501.0</v>
      </c>
      <c r="B502" s="6">
        <v>0.0</v>
      </c>
      <c r="C502" s="6">
        <v>3.0</v>
      </c>
      <c r="D502" s="6" t="s">
        <v>1226</v>
      </c>
      <c r="E502" s="6" t="s">
        <v>21</v>
      </c>
      <c r="F502" s="6">
        <v>1.0</v>
      </c>
      <c r="G502" s="6">
        <v>0.0</v>
      </c>
      <c r="H502" s="6">
        <v>0.0</v>
      </c>
      <c r="I502" s="6">
        <v>315086.0</v>
      </c>
      <c r="J502" s="6">
        <v>8.6625</v>
      </c>
      <c r="K502" s="6"/>
      <c r="L502" s="6" t="s">
        <v>23</v>
      </c>
      <c r="M502" s="6">
        <f t="shared" si="1"/>
        <v>0</v>
      </c>
      <c r="N502" s="6">
        <f>VLOOKUP($E502,'02 train 채점'!$F$8:$G$9, 2, false)</f>
        <v>35</v>
      </c>
      <c r="O502" s="6">
        <f>VLOOKUP($F502,'02 train 채점'!$F$18:$G$23, 2, true)</f>
        <v>40</v>
      </c>
      <c r="P502" s="6">
        <f>VLOOKUP($M502, '02 train 채점'!$F$26:$G$29, 2, true)</f>
        <v>60</v>
      </c>
      <c r="Q502" s="6">
        <f>N502*'02 train 채점'!$G$32+O502*'02 train 채점'!$G$34+P502*'02 train 채점'!$G$35</f>
        <v>39</v>
      </c>
      <c r="R502" s="6">
        <f>if($Q502&gt;'02 train 채점'!$G$37, 1, 0)</f>
        <v>0</v>
      </c>
    </row>
    <row r="503" ht="15.75" customHeight="1">
      <c r="A503" s="6">
        <v>502.0</v>
      </c>
      <c r="B503" s="6">
        <v>0.0</v>
      </c>
      <c r="C503" s="6">
        <v>3.0</v>
      </c>
      <c r="D503" s="6" t="s">
        <v>1228</v>
      </c>
      <c r="E503" s="6" t="s">
        <v>26</v>
      </c>
      <c r="F503" s="6">
        <v>2.0</v>
      </c>
      <c r="G503" s="6">
        <v>0.0</v>
      </c>
      <c r="H503" s="6">
        <v>0.0</v>
      </c>
      <c r="I503" s="6">
        <v>364846.0</v>
      </c>
      <c r="J503" s="6">
        <v>7.75</v>
      </c>
      <c r="K503" s="6"/>
      <c r="L503" s="6" t="s">
        <v>27</v>
      </c>
      <c r="M503" s="6">
        <f t="shared" si="1"/>
        <v>0</v>
      </c>
      <c r="N503" s="6">
        <f>VLOOKUP($E503,'02 train 채점'!$F$8:$G$9, 2, false)</f>
        <v>65</v>
      </c>
      <c r="O503" s="6">
        <f>VLOOKUP($F503,'02 train 채점'!$F$18:$G$23, 2, true)</f>
        <v>60</v>
      </c>
      <c r="P503" s="6">
        <f>VLOOKUP($M503, '02 train 채점'!$F$26:$G$29, 2, true)</f>
        <v>60</v>
      </c>
      <c r="Q503" s="6">
        <f>N503*'02 train 채점'!$G$32+O503*'02 train 채점'!$G$34+P503*'02 train 채점'!$G$35</f>
        <v>63</v>
      </c>
      <c r="R503" s="6">
        <f>if($Q503&gt;'02 train 채점'!$G$37, 1, 0)</f>
        <v>1</v>
      </c>
    </row>
    <row r="504" ht="15.75" customHeight="1">
      <c r="A504" s="6">
        <v>503.0</v>
      </c>
      <c r="B504" s="6">
        <v>0.0</v>
      </c>
      <c r="C504" s="6">
        <v>3.0</v>
      </c>
      <c r="D504" s="6" t="s">
        <v>1230</v>
      </c>
      <c r="E504" s="6" t="s">
        <v>26</v>
      </c>
      <c r="F504" s="6">
        <v>2.0</v>
      </c>
      <c r="G504" s="6">
        <v>0.0</v>
      </c>
      <c r="H504" s="6">
        <v>0.0</v>
      </c>
      <c r="I504" s="6">
        <v>330909.0</v>
      </c>
      <c r="J504" s="6">
        <v>7.6292</v>
      </c>
      <c r="K504" s="6"/>
      <c r="L504" s="6" t="s">
        <v>27</v>
      </c>
      <c r="M504" s="6">
        <f t="shared" si="1"/>
        <v>0</v>
      </c>
      <c r="N504" s="6">
        <f>VLOOKUP($E504,'02 train 채점'!$F$8:$G$9, 2, false)</f>
        <v>65</v>
      </c>
      <c r="O504" s="6">
        <f>VLOOKUP($F504,'02 train 채점'!$F$18:$G$23, 2, true)</f>
        <v>60</v>
      </c>
      <c r="P504" s="6">
        <f>VLOOKUP($M504, '02 train 채점'!$F$26:$G$29, 2, true)</f>
        <v>60</v>
      </c>
      <c r="Q504" s="6">
        <f>N504*'02 train 채점'!$G$32+O504*'02 train 채점'!$G$34+P504*'02 train 채점'!$G$35</f>
        <v>63</v>
      </c>
      <c r="R504" s="6">
        <f>if($Q504&gt;'02 train 채점'!$G$37, 1, 0)</f>
        <v>1</v>
      </c>
    </row>
    <row r="505" ht="15.75" customHeight="1">
      <c r="A505" s="6">
        <v>504.0</v>
      </c>
      <c r="B505" s="6">
        <v>0.0</v>
      </c>
      <c r="C505" s="6">
        <v>3.0</v>
      </c>
      <c r="D505" s="6" t="s">
        <v>1232</v>
      </c>
      <c r="E505" s="6" t="s">
        <v>26</v>
      </c>
      <c r="F505" s="6">
        <v>3.0</v>
      </c>
      <c r="G505" s="6">
        <v>0.0</v>
      </c>
      <c r="H505" s="6">
        <v>0.0</v>
      </c>
      <c r="I505" s="6">
        <v>4135.0</v>
      </c>
      <c r="J505" s="6">
        <v>9.5875</v>
      </c>
      <c r="K505" s="6"/>
      <c r="L505" s="6" t="s">
        <v>23</v>
      </c>
      <c r="M505" s="6">
        <f t="shared" si="1"/>
        <v>0</v>
      </c>
      <c r="N505" s="6">
        <f>VLOOKUP($E505,'02 train 채점'!$F$8:$G$9, 2, false)</f>
        <v>65</v>
      </c>
      <c r="O505" s="6">
        <f>VLOOKUP($F505,'02 train 채점'!$F$18:$G$23, 2, true)</f>
        <v>70</v>
      </c>
      <c r="P505" s="6">
        <f>VLOOKUP($M505, '02 train 채점'!$F$26:$G$29, 2, true)</f>
        <v>60</v>
      </c>
      <c r="Q505" s="6">
        <f>N505*'02 train 채점'!$G$32+O505*'02 train 채점'!$G$34+P505*'02 train 채점'!$G$35</f>
        <v>66</v>
      </c>
      <c r="R505" s="6">
        <f>if($Q505&gt;'02 train 채점'!$G$37, 1, 0)</f>
        <v>1</v>
      </c>
    </row>
    <row r="506" ht="15.75" customHeight="1">
      <c r="A506" s="6">
        <v>505.0</v>
      </c>
      <c r="B506" s="6">
        <v>1.0</v>
      </c>
      <c r="C506" s="6">
        <v>1.0</v>
      </c>
      <c r="D506" s="6" t="s">
        <v>1234</v>
      </c>
      <c r="E506" s="6" t="s">
        <v>26</v>
      </c>
      <c r="F506" s="6">
        <v>1.0</v>
      </c>
      <c r="G506" s="6">
        <v>0.0</v>
      </c>
      <c r="H506" s="6">
        <v>0.0</v>
      </c>
      <c r="I506" s="6">
        <v>110152.0</v>
      </c>
      <c r="J506" s="6">
        <v>86.5</v>
      </c>
      <c r="K506" s="6" t="s">
        <v>1235</v>
      </c>
      <c r="L506" s="6" t="s">
        <v>23</v>
      </c>
      <c r="M506" s="6">
        <f t="shared" si="1"/>
        <v>0</v>
      </c>
      <c r="N506" s="6">
        <f>VLOOKUP($E506,'02 train 채점'!$F$8:$G$9, 2, false)</f>
        <v>65</v>
      </c>
      <c r="O506" s="6">
        <f>VLOOKUP($F506,'02 train 채점'!$F$18:$G$23, 2, true)</f>
        <v>40</v>
      </c>
      <c r="P506" s="6">
        <f>VLOOKUP($M506, '02 train 채점'!$F$26:$G$29, 2, true)</f>
        <v>60</v>
      </c>
      <c r="Q506" s="6">
        <f>N506*'02 train 채점'!$G$32+O506*'02 train 채점'!$G$34+P506*'02 train 채점'!$G$35</f>
        <v>57</v>
      </c>
      <c r="R506" s="6">
        <f>if($Q506&gt;'02 train 채점'!$G$37, 1, 0)</f>
        <v>1</v>
      </c>
    </row>
    <row r="507" ht="15.75" customHeight="1">
      <c r="A507" s="6">
        <v>506.0</v>
      </c>
      <c r="B507" s="6">
        <v>0.0</v>
      </c>
      <c r="C507" s="6">
        <v>1.0</v>
      </c>
      <c r="D507" s="6" t="s">
        <v>1237</v>
      </c>
      <c r="E507" s="6" t="s">
        <v>21</v>
      </c>
      <c r="F507" s="6">
        <v>1.0</v>
      </c>
      <c r="G507" s="6">
        <v>1.0</v>
      </c>
      <c r="H507" s="6">
        <v>0.0</v>
      </c>
      <c r="I507" s="6" t="s">
        <v>781</v>
      </c>
      <c r="J507" s="6">
        <v>108.9</v>
      </c>
      <c r="K507" s="6" t="s">
        <v>782</v>
      </c>
      <c r="L507" s="6" t="s">
        <v>31</v>
      </c>
      <c r="M507" s="6">
        <f t="shared" si="1"/>
        <v>1</v>
      </c>
      <c r="N507" s="6">
        <f>VLOOKUP($E507,'02 train 채점'!$F$8:$G$9, 2, false)</f>
        <v>35</v>
      </c>
      <c r="O507" s="6">
        <f>VLOOKUP($F507,'02 train 채점'!$F$18:$G$23, 2, true)</f>
        <v>40</v>
      </c>
      <c r="P507" s="6">
        <f>VLOOKUP($M507, '02 train 채점'!$F$26:$G$29, 2, true)</f>
        <v>70</v>
      </c>
      <c r="Q507" s="6">
        <f>N507*'02 train 채점'!$G$32+O507*'02 train 채점'!$G$34+P507*'02 train 채점'!$G$35</f>
        <v>40</v>
      </c>
      <c r="R507" s="6">
        <f>if($Q507&gt;'02 train 채점'!$G$37, 1, 0)</f>
        <v>0</v>
      </c>
    </row>
    <row r="508" ht="15.75" customHeight="1">
      <c r="A508" s="6">
        <v>507.0</v>
      </c>
      <c r="B508" s="6">
        <v>1.0</v>
      </c>
      <c r="C508" s="6">
        <v>2.0</v>
      </c>
      <c r="D508" s="6" t="s">
        <v>1239</v>
      </c>
      <c r="E508" s="6" t="s">
        <v>26</v>
      </c>
      <c r="F508" s="6">
        <v>3.0</v>
      </c>
      <c r="G508" s="6">
        <v>0.0</v>
      </c>
      <c r="H508" s="6">
        <v>2.0</v>
      </c>
      <c r="I508" s="6">
        <v>26360.0</v>
      </c>
      <c r="J508" s="6">
        <v>26.0</v>
      </c>
      <c r="K508" s="6"/>
      <c r="L508" s="6" t="s">
        <v>23</v>
      </c>
      <c r="M508" s="6">
        <f t="shared" si="1"/>
        <v>2</v>
      </c>
      <c r="N508" s="6">
        <f>VLOOKUP($E508,'02 train 채점'!$F$8:$G$9, 2, false)</f>
        <v>65</v>
      </c>
      <c r="O508" s="6">
        <f>VLOOKUP($F508,'02 train 채점'!$F$18:$G$23, 2, true)</f>
        <v>70</v>
      </c>
      <c r="P508" s="6">
        <f>VLOOKUP($M508, '02 train 채점'!$F$26:$G$29, 2, true)</f>
        <v>50</v>
      </c>
      <c r="Q508" s="6">
        <f>N508*'02 train 채점'!$G$32+O508*'02 train 채점'!$G$34+P508*'02 train 채점'!$G$35</f>
        <v>65</v>
      </c>
      <c r="R508" s="6">
        <f>if($Q508&gt;'02 train 채점'!$G$37, 1, 0)</f>
        <v>1</v>
      </c>
    </row>
    <row r="509" ht="15.75" customHeight="1">
      <c r="A509" s="6">
        <v>508.0</v>
      </c>
      <c r="B509" s="6">
        <v>1.0</v>
      </c>
      <c r="C509" s="6">
        <v>1.0</v>
      </c>
      <c r="D509" s="6" t="s">
        <v>1241</v>
      </c>
      <c r="E509" s="6" t="s">
        <v>21</v>
      </c>
      <c r="F509" s="6">
        <v>2.0</v>
      </c>
      <c r="G509" s="6">
        <v>0.0</v>
      </c>
      <c r="H509" s="6">
        <v>0.0</v>
      </c>
      <c r="I509" s="6">
        <v>111427.0</v>
      </c>
      <c r="J509" s="6">
        <v>26.55</v>
      </c>
      <c r="K509" s="6"/>
      <c r="L509" s="6" t="s">
        <v>23</v>
      </c>
      <c r="M509" s="6">
        <f t="shared" si="1"/>
        <v>0</v>
      </c>
      <c r="N509" s="6">
        <f>VLOOKUP($E509,'02 train 채점'!$F$8:$G$9, 2, false)</f>
        <v>35</v>
      </c>
      <c r="O509" s="6">
        <f>VLOOKUP($F509,'02 train 채점'!$F$18:$G$23, 2, true)</f>
        <v>60</v>
      </c>
      <c r="P509" s="6">
        <f>VLOOKUP($M509, '02 train 채점'!$F$26:$G$29, 2, true)</f>
        <v>60</v>
      </c>
      <c r="Q509" s="6">
        <f>N509*'02 train 채점'!$G$32+O509*'02 train 채점'!$G$34+P509*'02 train 채점'!$G$35</f>
        <v>45</v>
      </c>
      <c r="R509" s="6">
        <f>if($Q509&gt;'02 train 채점'!$G$37, 1, 0)</f>
        <v>0</v>
      </c>
    </row>
    <row r="510" ht="15.75" customHeight="1">
      <c r="A510" s="6">
        <v>509.0</v>
      </c>
      <c r="B510" s="6">
        <v>0.0</v>
      </c>
      <c r="C510" s="6">
        <v>3.0</v>
      </c>
      <c r="D510" s="6" t="s">
        <v>1243</v>
      </c>
      <c r="E510" s="6" t="s">
        <v>21</v>
      </c>
      <c r="F510" s="6">
        <v>2.0</v>
      </c>
      <c r="G510" s="6">
        <v>0.0</v>
      </c>
      <c r="H510" s="6">
        <v>0.0</v>
      </c>
      <c r="I510" s="6" t="s">
        <v>495</v>
      </c>
      <c r="J510" s="6">
        <v>22.525</v>
      </c>
      <c r="K510" s="6"/>
      <c r="L510" s="6" t="s">
        <v>23</v>
      </c>
      <c r="M510" s="6">
        <f t="shared" si="1"/>
        <v>0</v>
      </c>
      <c r="N510" s="6">
        <f>VLOOKUP($E510,'02 train 채점'!$F$8:$G$9, 2, false)</f>
        <v>35</v>
      </c>
      <c r="O510" s="6">
        <f>VLOOKUP($F510,'02 train 채점'!$F$18:$G$23, 2, true)</f>
        <v>60</v>
      </c>
      <c r="P510" s="6">
        <f>VLOOKUP($M510, '02 train 채점'!$F$26:$G$29, 2, true)</f>
        <v>60</v>
      </c>
      <c r="Q510" s="6">
        <f>N510*'02 train 채점'!$G$32+O510*'02 train 채점'!$G$34+P510*'02 train 채점'!$G$35</f>
        <v>45</v>
      </c>
      <c r="R510" s="6">
        <f>if($Q510&gt;'02 train 채점'!$G$37, 1, 0)</f>
        <v>0</v>
      </c>
    </row>
    <row r="511" ht="15.75" customHeight="1">
      <c r="A511" s="6">
        <v>510.0</v>
      </c>
      <c r="B511" s="6">
        <v>1.0</v>
      </c>
      <c r="C511" s="6">
        <v>3.0</v>
      </c>
      <c r="D511" s="6" t="s">
        <v>1244</v>
      </c>
      <c r="E511" s="6" t="s">
        <v>21</v>
      </c>
      <c r="F511" s="6">
        <v>2.0</v>
      </c>
      <c r="G511" s="6">
        <v>0.0</v>
      </c>
      <c r="H511" s="6">
        <v>0.0</v>
      </c>
      <c r="I511" s="6">
        <v>1601.0</v>
      </c>
      <c r="J511" s="6">
        <v>56.4958</v>
      </c>
      <c r="K511" s="6"/>
      <c r="L511" s="6" t="s">
        <v>23</v>
      </c>
      <c r="M511" s="6">
        <f t="shared" si="1"/>
        <v>0</v>
      </c>
      <c r="N511" s="6">
        <f>VLOOKUP($E511,'02 train 채점'!$F$8:$G$9, 2, false)</f>
        <v>35</v>
      </c>
      <c r="O511" s="6">
        <f>VLOOKUP($F511,'02 train 채점'!$F$18:$G$23, 2, true)</f>
        <v>60</v>
      </c>
      <c r="P511" s="6">
        <f>VLOOKUP($M511, '02 train 채점'!$F$26:$G$29, 2, true)</f>
        <v>60</v>
      </c>
      <c r="Q511" s="6">
        <f>N511*'02 train 채점'!$G$32+O511*'02 train 채점'!$G$34+P511*'02 train 채점'!$G$35</f>
        <v>45</v>
      </c>
      <c r="R511" s="6">
        <f>if($Q511&gt;'02 train 채점'!$G$37, 1, 0)</f>
        <v>0</v>
      </c>
    </row>
    <row r="512" ht="15.75" customHeight="1">
      <c r="A512" s="6">
        <v>511.0</v>
      </c>
      <c r="B512" s="6">
        <v>1.0</v>
      </c>
      <c r="C512" s="6">
        <v>3.0</v>
      </c>
      <c r="D512" s="6" t="s">
        <v>1247</v>
      </c>
      <c r="E512" s="6" t="s">
        <v>21</v>
      </c>
      <c r="F512" s="6">
        <v>2.0</v>
      </c>
      <c r="G512" s="6">
        <v>0.0</v>
      </c>
      <c r="H512" s="6">
        <v>0.0</v>
      </c>
      <c r="I512" s="6">
        <v>382651.0</v>
      </c>
      <c r="J512" s="6">
        <v>7.75</v>
      </c>
      <c r="K512" s="6"/>
      <c r="L512" s="6" t="s">
        <v>27</v>
      </c>
      <c r="M512" s="6">
        <f t="shared" si="1"/>
        <v>0</v>
      </c>
      <c r="N512" s="6">
        <f>VLOOKUP($E512,'02 train 채점'!$F$8:$G$9, 2, false)</f>
        <v>35</v>
      </c>
      <c r="O512" s="6">
        <f>VLOOKUP($F512,'02 train 채점'!$F$18:$G$23, 2, true)</f>
        <v>60</v>
      </c>
      <c r="P512" s="6">
        <f>VLOOKUP($M512, '02 train 채점'!$F$26:$G$29, 2, true)</f>
        <v>60</v>
      </c>
      <c r="Q512" s="6">
        <f>N512*'02 train 채점'!$G$32+O512*'02 train 채점'!$G$34+P512*'02 train 채점'!$G$35</f>
        <v>45</v>
      </c>
      <c r="R512" s="6">
        <f>if($Q512&gt;'02 train 채점'!$G$37, 1, 0)</f>
        <v>0</v>
      </c>
    </row>
    <row r="513" ht="15.75" customHeight="1">
      <c r="A513" s="6">
        <v>512.0</v>
      </c>
      <c r="B513" s="6">
        <v>0.0</v>
      </c>
      <c r="C513" s="6">
        <v>3.0</v>
      </c>
      <c r="D513" s="6" t="s">
        <v>1248</v>
      </c>
      <c r="E513" s="6" t="s">
        <v>21</v>
      </c>
      <c r="F513" s="6">
        <v>2.0</v>
      </c>
      <c r="G513" s="6">
        <v>0.0</v>
      </c>
      <c r="H513" s="6">
        <v>0.0</v>
      </c>
      <c r="I513" s="6" t="s">
        <v>1250</v>
      </c>
      <c r="J513" s="6">
        <v>8.05</v>
      </c>
      <c r="K513" s="6"/>
      <c r="L513" s="6" t="s">
        <v>23</v>
      </c>
      <c r="M513" s="6">
        <f t="shared" si="1"/>
        <v>0</v>
      </c>
      <c r="N513" s="6">
        <f>VLOOKUP($E513,'02 train 채점'!$F$8:$G$9, 2, false)</f>
        <v>35</v>
      </c>
      <c r="O513" s="6">
        <f>VLOOKUP($F513,'02 train 채점'!$F$18:$G$23, 2, true)</f>
        <v>60</v>
      </c>
      <c r="P513" s="6">
        <f>VLOOKUP($M513, '02 train 채점'!$F$26:$G$29, 2, true)</f>
        <v>60</v>
      </c>
      <c r="Q513" s="6">
        <f>N513*'02 train 채점'!$G$32+O513*'02 train 채점'!$G$34+P513*'02 train 채점'!$G$35</f>
        <v>45</v>
      </c>
      <c r="R513" s="6">
        <f>if($Q513&gt;'02 train 채점'!$G$37, 1, 0)</f>
        <v>0</v>
      </c>
    </row>
    <row r="514" ht="15.75" customHeight="1">
      <c r="A514" s="6">
        <v>513.0</v>
      </c>
      <c r="B514" s="6">
        <v>1.0</v>
      </c>
      <c r="C514" s="6">
        <v>1.0</v>
      </c>
      <c r="D514" s="6" t="s">
        <v>1251</v>
      </c>
      <c r="E514" s="6" t="s">
        <v>21</v>
      </c>
      <c r="F514" s="6">
        <v>3.0</v>
      </c>
      <c r="G514" s="6">
        <v>0.0</v>
      </c>
      <c r="H514" s="6">
        <v>0.0</v>
      </c>
      <c r="I514" s="6" t="s">
        <v>1252</v>
      </c>
      <c r="J514" s="6">
        <v>26.2875</v>
      </c>
      <c r="K514" s="6" t="s">
        <v>1253</v>
      </c>
      <c r="L514" s="6" t="s">
        <v>23</v>
      </c>
      <c r="M514" s="6">
        <f t="shared" si="1"/>
        <v>0</v>
      </c>
      <c r="N514" s="6">
        <f>VLOOKUP($E514,'02 train 채점'!$F$8:$G$9, 2, false)</f>
        <v>35</v>
      </c>
      <c r="O514" s="6">
        <f>VLOOKUP($F514,'02 train 채점'!$F$18:$G$23, 2, true)</f>
        <v>70</v>
      </c>
      <c r="P514" s="6">
        <f>VLOOKUP($M514, '02 train 채점'!$F$26:$G$29, 2, true)</f>
        <v>60</v>
      </c>
      <c r="Q514" s="6">
        <f>N514*'02 train 채점'!$G$32+O514*'02 train 채점'!$G$34+P514*'02 train 채점'!$G$35</f>
        <v>48</v>
      </c>
      <c r="R514" s="6">
        <f>if($Q514&gt;'02 train 채점'!$G$37, 1, 0)</f>
        <v>0</v>
      </c>
    </row>
    <row r="515" ht="15.75" customHeight="1">
      <c r="A515" s="6">
        <v>514.0</v>
      </c>
      <c r="B515" s="6">
        <v>1.0</v>
      </c>
      <c r="C515" s="6">
        <v>1.0</v>
      </c>
      <c r="D515" s="6" t="s">
        <v>1255</v>
      </c>
      <c r="E515" s="6" t="s">
        <v>26</v>
      </c>
      <c r="F515" s="6">
        <v>5.0</v>
      </c>
      <c r="G515" s="6">
        <v>1.0</v>
      </c>
      <c r="H515" s="6">
        <v>0.0</v>
      </c>
      <c r="I515" s="6" t="s">
        <v>329</v>
      </c>
      <c r="J515" s="6">
        <v>59.4</v>
      </c>
      <c r="K515" s="6"/>
      <c r="L515" s="6" t="s">
        <v>31</v>
      </c>
      <c r="M515" s="6">
        <f t="shared" si="1"/>
        <v>1</v>
      </c>
      <c r="N515" s="6">
        <f>VLOOKUP($E515,'02 train 채점'!$F$8:$G$9, 2, false)</f>
        <v>65</v>
      </c>
      <c r="O515" s="6">
        <f>VLOOKUP($F515,'02 train 채점'!$F$18:$G$23, 2, true)</f>
        <v>40</v>
      </c>
      <c r="P515" s="6">
        <f>VLOOKUP($M515, '02 train 채점'!$F$26:$G$29, 2, true)</f>
        <v>70</v>
      </c>
      <c r="Q515" s="6">
        <f>N515*'02 train 채점'!$G$32+O515*'02 train 채점'!$G$34+P515*'02 train 채점'!$G$35</f>
        <v>58</v>
      </c>
      <c r="R515" s="6">
        <f>if($Q515&gt;'02 train 채점'!$G$37, 1, 0)</f>
        <v>1</v>
      </c>
    </row>
    <row r="516" ht="15.75" customHeight="1">
      <c r="A516" s="6">
        <v>515.0</v>
      </c>
      <c r="B516" s="6">
        <v>0.0</v>
      </c>
      <c r="C516" s="6">
        <v>3.0</v>
      </c>
      <c r="D516" s="6" t="s">
        <v>1256</v>
      </c>
      <c r="E516" s="6" t="s">
        <v>21</v>
      </c>
      <c r="F516" s="6">
        <v>2.0</v>
      </c>
      <c r="G516" s="6">
        <v>0.0</v>
      </c>
      <c r="H516" s="6">
        <v>0.0</v>
      </c>
      <c r="I516" s="6">
        <v>349209.0</v>
      </c>
      <c r="J516" s="6">
        <v>7.4958</v>
      </c>
      <c r="K516" s="6"/>
      <c r="L516" s="6" t="s">
        <v>23</v>
      </c>
      <c r="M516" s="6">
        <f t="shared" si="1"/>
        <v>0</v>
      </c>
      <c r="N516" s="6">
        <f>VLOOKUP($E516,'02 train 채점'!$F$8:$G$9, 2, false)</f>
        <v>35</v>
      </c>
      <c r="O516" s="6">
        <f>VLOOKUP($F516,'02 train 채점'!$F$18:$G$23, 2, true)</f>
        <v>60</v>
      </c>
      <c r="P516" s="6">
        <f>VLOOKUP($M516, '02 train 채점'!$F$26:$G$29, 2, true)</f>
        <v>60</v>
      </c>
      <c r="Q516" s="6">
        <f>N516*'02 train 채점'!$G$32+O516*'02 train 채점'!$G$34+P516*'02 train 채점'!$G$35</f>
        <v>45</v>
      </c>
      <c r="R516" s="6">
        <f>if($Q516&gt;'02 train 채점'!$G$37, 1, 0)</f>
        <v>0</v>
      </c>
    </row>
    <row r="517" ht="15.75" customHeight="1">
      <c r="A517" s="6">
        <v>516.0</v>
      </c>
      <c r="B517" s="6">
        <v>0.0</v>
      </c>
      <c r="C517" s="6">
        <v>1.0</v>
      </c>
      <c r="D517" s="6" t="s">
        <v>1258</v>
      </c>
      <c r="E517" s="6" t="s">
        <v>21</v>
      </c>
      <c r="F517" s="6">
        <v>4.0</v>
      </c>
      <c r="G517" s="6">
        <v>0.0</v>
      </c>
      <c r="H517" s="6">
        <v>0.0</v>
      </c>
      <c r="I517" s="6">
        <v>36967.0</v>
      </c>
      <c r="J517" s="6">
        <v>34.0208</v>
      </c>
      <c r="K517" s="6" t="s">
        <v>1259</v>
      </c>
      <c r="L517" s="6" t="s">
        <v>23</v>
      </c>
      <c r="M517" s="6">
        <f t="shared" si="1"/>
        <v>0</v>
      </c>
      <c r="N517" s="6">
        <f>VLOOKUP($E517,'02 train 채점'!$F$8:$G$9, 2, false)</f>
        <v>35</v>
      </c>
      <c r="O517" s="6">
        <f>VLOOKUP($F517,'02 train 채점'!$F$18:$G$23, 2, true)</f>
        <v>40</v>
      </c>
      <c r="P517" s="6">
        <f>VLOOKUP($M517, '02 train 채점'!$F$26:$G$29, 2, true)</f>
        <v>60</v>
      </c>
      <c r="Q517" s="6">
        <f>N517*'02 train 채점'!$G$32+O517*'02 train 채점'!$G$34+P517*'02 train 채점'!$G$35</f>
        <v>39</v>
      </c>
      <c r="R517" s="6">
        <f>if($Q517&gt;'02 train 채점'!$G$37, 1, 0)</f>
        <v>0</v>
      </c>
    </row>
    <row r="518" ht="15.75" customHeight="1">
      <c r="A518" s="6">
        <v>517.0</v>
      </c>
      <c r="B518" s="6">
        <v>1.0</v>
      </c>
      <c r="C518" s="6">
        <v>2.0</v>
      </c>
      <c r="D518" s="6" t="s">
        <v>1261</v>
      </c>
      <c r="E518" s="6" t="s">
        <v>26</v>
      </c>
      <c r="F518" s="6">
        <v>3.0</v>
      </c>
      <c r="G518" s="6">
        <v>0.0</v>
      </c>
      <c r="H518" s="6">
        <v>0.0</v>
      </c>
      <c r="I518" s="6" t="s">
        <v>1262</v>
      </c>
      <c r="J518" s="6">
        <v>10.5</v>
      </c>
      <c r="K518" s="6" t="s">
        <v>190</v>
      </c>
      <c r="L518" s="6" t="s">
        <v>23</v>
      </c>
      <c r="M518" s="6">
        <f t="shared" si="1"/>
        <v>0</v>
      </c>
      <c r="N518" s="6">
        <f>VLOOKUP($E518,'02 train 채점'!$F$8:$G$9, 2, false)</f>
        <v>65</v>
      </c>
      <c r="O518" s="6">
        <f>VLOOKUP($F518,'02 train 채점'!$F$18:$G$23, 2, true)</f>
        <v>70</v>
      </c>
      <c r="P518" s="6">
        <f>VLOOKUP($M518, '02 train 채점'!$F$26:$G$29, 2, true)</f>
        <v>60</v>
      </c>
      <c r="Q518" s="6">
        <f>N518*'02 train 채점'!$G$32+O518*'02 train 채점'!$G$34+P518*'02 train 채점'!$G$35</f>
        <v>66</v>
      </c>
      <c r="R518" s="6">
        <f>if($Q518&gt;'02 train 채점'!$G$37, 1, 0)</f>
        <v>1</v>
      </c>
    </row>
    <row r="519" ht="15.75" customHeight="1">
      <c r="A519" s="6">
        <v>518.0</v>
      </c>
      <c r="B519" s="6">
        <v>0.0</v>
      </c>
      <c r="C519" s="6">
        <v>3.0</v>
      </c>
      <c r="D519" s="6" t="s">
        <v>1265</v>
      </c>
      <c r="E519" s="6" t="s">
        <v>21</v>
      </c>
      <c r="F519" s="6">
        <v>2.0</v>
      </c>
      <c r="G519" s="6">
        <v>0.0</v>
      </c>
      <c r="H519" s="6">
        <v>0.0</v>
      </c>
      <c r="I519" s="6">
        <v>371110.0</v>
      </c>
      <c r="J519" s="6">
        <v>24.15</v>
      </c>
      <c r="K519" s="6"/>
      <c r="L519" s="6" t="s">
        <v>27</v>
      </c>
      <c r="M519" s="6">
        <f t="shared" si="1"/>
        <v>0</v>
      </c>
      <c r="N519" s="6">
        <f>VLOOKUP($E519,'02 train 채점'!$F$8:$G$9, 2, false)</f>
        <v>35</v>
      </c>
      <c r="O519" s="6">
        <f>VLOOKUP($F519,'02 train 채점'!$F$18:$G$23, 2, true)</f>
        <v>60</v>
      </c>
      <c r="P519" s="6">
        <f>VLOOKUP($M519, '02 train 채점'!$F$26:$G$29, 2, true)</f>
        <v>60</v>
      </c>
      <c r="Q519" s="6">
        <f>N519*'02 train 채점'!$G$32+O519*'02 train 채점'!$G$34+P519*'02 train 채점'!$G$35</f>
        <v>45</v>
      </c>
      <c r="R519" s="6">
        <f>if($Q519&gt;'02 train 채점'!$G$37, 1, 0)</f>
        <v>0</v>
      </c>
    </row>
    <row r="520" ht="15.75" customHeight="1">
      <c r="A520" s="6">
        <v>519.0</v>
      </c>
      <c r="B520" s="6">
        <v>1.0</v>
      </c>
      <c r="C520" s="6">
        <v>2.0</v>
      </c>
      <c r="D520" s="6" t="s">
        <v>1267</v>
      </c>
      <c r="E520" s="6" t="s">
        <v>26</v>
      </c>
      <c r="F520" s="6">
        <v>3.0</v>
      </c>
      <c r="G520" s="6">
        <v>1.0</v>
      </c>
      <c r="H520" s="6">
        <v>0.0</v>
      </c>
      <c r="I520" s="6">
        <v>226875.0</v>
      </c>
      <c r="J520" s="6">
        <v>26.0</v>
      </c>
      <c r="K520" s="6"/>
      <c r="L520" s="6" t="s">
        <v>23</v>
      </c>
      <c r="M520" s="6">
        <f t="shared" si="1"/>
        <v>1</v>
      </c>
      <c r="N520" s="6">
        <f>VLOOKUP($E520,'02 train 채점'!$F$8:$G$9, 2, false)</f>
        <v>65</v>
      </c>
      <c r="O520" s="6">
        <f>VLOOKUP($F520,'02 train 채점'!$F$18:$G$23, 2, true)</f>
        <v>70</v>
      </c>
      <c r="P520" s="6">
        <f>VLOOKUP($M520, '02 train 채점'!$F$26:$G$29, 2, true)</f>
        <v>70</v>
      </c>
      <c r="Q520" s="6">
        <f>N520*'02 train 채점'!$G$32+O520*'02 train 채점'!$G$34+P520*'02 train 채점'!$G$35</f>
        <v>67</v>
      </c>
      <c r="R520" s="6">
        <f>if($Q520&gt;'02 train 채점'!$G$37, 1, 0)</f>
        <v>1</v>
      </c>
    </row>
    <row r="521" ht="15.75" customHeight="1">
      <c r="A521" s="6">
        <v>520.0</v>
      </c>
      <c r="B521" s="6">
        <v>0.0</v>
      </c>
      <c r="C521" s="6">
        <v>3.0</v>
      </c>
      <c r="D521" s="6" t="s">
        <v>1269</v>
      </c>
      <c r="E521" s="6" t="s">
        <v>21</v>
      </c>
      <c r="F521" s="6">
        <v>3.0</v>
      </c>
      <c r="G521" s="6">
        <v>0.0</v>
      </c>
      <c r="H521" s="6">
        <v>0.0</v>
      </c>
      <c r="I521" s="6">
        <v>349242.0</v>
      </c>
      <c r="J521" s="6">
        <v>7.8958</v>
      </c>
      <c r="K521" s="6"/>
      <c r="L521" s="6" t="s">
        <v>23</v>
      </c>
      <c r="M521" s="6">
        <f t="shared" si="1"/>
        <v>0</v>
      </c>
      <c r="N521" s="6">
        <f>VLOOKUP($E521,'02 train 채점'!$F$8:$G$9, 2, false)</f>
        <v>35</v>
      </c>
      <c r="O521" s="6">
        <f>VLOOKUP($F521,'02 train 채점'!$F$18:$G$23, 2, true)</f>
        <v>70</v>
      </c>
      <c r="P521" s="6">
        <f>VLOOKUP($M521, '02 train 채점'!$F$26:$G$29, 2, true)</f>
        <v>60</v>
      </c>
      <c r="Q521" s="6">
        <f>N521*'02 train 채점'!$G$32+O521*'02 train 채점'!$G$34+P521*'02 train 채점'!$G$35</f>
        <v>48</v>
      </c>
      <c r="R521" s="6">
        <f>if($Q521&gt;'02 train 채점'!$G$37, 1, 0)</f>
        <v>0</v>
      </c>
    </row>
    <row r="522" ht="15.75" customHeight="1">
      <c r="A522" s="6">
        <v>521.0</v>
      </c>
      <c r="B522" s="6">
        <v>1.0</v>
      </c>
      <c r="C522" s="6">
        <v>1.0</v>
      </c>
      <c r="D522" s="6" t="s">
        <v>1271</v>
      </c>
      <c r="E522" s="6" t="s">
        <v>26</v>
      </c>
      <c r="F522" s="6">
        <v>3.0</v>
      </c>
      <c r="G522" s="6">
        <v>0.0</v>
      </c>
      <c r="H522" s="6">
        <v>0.0</v>
      </c>
      <c r="I522" s="6">
        <v>12749.0</v>
      </c>
      <c r="J522" s="6">
        <v>93.5</v>
      </c>
      <c r="K522" s="6" t="s">
        <v>1272</v>
      </c>
      <c r="L522" s="6" t="s">
        <v>23</v>
      </c>
      <c r="M522" s="6">
        <f t="shared" si="1"/>
        <v>0</v>
      </c>
      <c r="N522" s="6">
        <f>VLOOKUP($E522,'02 train 채점'!$F$8:$G$9, 2, false)</f>
        <v>65</v>
      </c>
      <c r="O522" s="6">
        <f>VLOOKUP($F522,'02 train 채점'!$F$18:$G$23, 2, true)</f>
        <v>70</v>
      </c>
      <c r="P522" s="6">
        <f>VLOOKUP($M522, '02 train 채점'!$F$26:$G$29, 2, true)</f>
        <v>60</v>
      </c>
      <c r="Q522" s="6">
        <f>N522*'02 train 채점'!$G$32+O522*'02 train 채점'!$G$34+P522*'02 train 채점'!$G$35</f>
        <v>66</v>
      </c>
      <c r="R522" s="6">
        <f>if($Q522&gt;'02 train 채점'!$G$37, 1, 0)</f>
        <v>1</v>
      </c>
    </row>
    <row r="523" ht="15.75" customHeight="1">
      <c r="A523" s="6">
        <v>522.0</v>
      </c>
      <c r="B523" s="6">
        <v>0.0</v>
      </c>
      <c r="C523" s="6">
        <v>3.0</v>
      </c>
      <c r="D523" s="6" t="s">
        <v>1273</v>
      </c>
      <c r="E523" s="6" t="s">
        <v>21</v>
      </c>
      <c r="F523" s="6">
        <v>2.0</v>
      </c>
      <c r="G523" s="6">
        <v>0.0</v>
      </c>
      <c r="H523" s="6">
        <v>0.0</v>
      </c>
      <c r="I523" s="6">
        <v>349252.0</v>
      </c>
      <c r="J523" s="6">
        <v>7.8958</v>
      </c>
      <c r="K523" s="6"/>
      <c r="L523" s="6" t="s">
        <v>23</v>
      </c>
      <c r="M523" s="6">
        <f t="shared" si="1"/>
        <v>0</v>
      </c>
      <c r="N523" s="6">
        <f>VLOOKUP($E523,'02 train 채점'!$F$8:$G$9, 2, false)</f>
        <v>35</v>
      </c>
      <c r="O523" s="6">
        <f>VLOOKUP($F523,'02 train 채점'!$F$18:$G$23, 2, true)</f>
        <v>60</v>
      </c>
      <c r="P523" s="6">
        <f>VLOOKUP($M523, '02 train 채점'!$F$26:$G$29, 2, true)</f>
        <v>60</v>
      </c>
      <c r="Q523" s="6">
        <f>N523*'02 train 채점'!$G$32+O523*'02 train 채점'!$G$34+P523*'02 train 채점'!$G$35</f>
        <v>45</v>
      </c>
      <c r="R523" s="6">
        <f>if($Q523&gt;'02 train 채점'!$G$37, 1, 0)</f>
        <v>0</v>
      </c>
    </row>
    <row r="524" ht="15.75" customHeight="1">
      <c r="A524" s="6">
        <v>523.0</v>
      </c>
      <c r="B524" s="6">
        <v>0.0</v>
      </c>
      <c r="C524" s="6">
        <v>3.0</v>
      </c>
      <c r="D524" s="6" t="s">
        <v>1275</v>
      </c>
      <c r="E524" s="6" t="s">
        <v>21</v>
      </c>
      <c r="F524" s="6">
        <v>2.0</v>
      </c>
      <c r="G524" s="6">
        <v>0.0</v>
      </c>
      <c r="H524" s="6">
        <v>0.0</v>
      </c>
      <c r="I524" s="6">
        <v>2624.0</v>
      </c>
      <c r="J524" s="6">
        <v>7.225</v>
      </c>
      <c r="K524" s="6"/>
      <c r="L524" s="6" t="s">
        <v>31</v>
      </c>
      <c r="M524" s="6">
        <f t="shared" si="1"/>
        <v>0</v>
      </c>
      <c r="N524" s="6">
        <f>VLOOKUP($E524,'02 train 채점'!$F$8:$G$9, 2, false)</f>
        <v>35</v>
      </c>
      <c r="O524" s="6">
        <f>VLOOKUP($F524,'02 train 채점'!$F$18:$G$23, 2, true)</f>
        <v>60</v>
      </c>
      <c r="P524" s="6">
        <f>VLOOKUP($M524, '02 train 채점'!$F$26:$G$29, 2, true)</f>
        <v>60</v>
      </c>
      <c r="Q524" s="6">
        <f>N524*'02 train 채점'!$G$32+O524*'02 train 채점'!$G$34+P524*'02 train 채점'!$G$35</f>
        <v>45</v>
      </c>
      <c r="R524" s="6">
        <f>if($Q524&gt;'02 train 채점'!$G$37, 1, 0)</f>
        <v>0</v>
      </c>
    </row>
    <row r="525" ht="15.75" customHeight="1">
      <c r="A525" s="6">
        <v>524.0</v>
      </c>
      <c r="B525" s="6">
        <v>1.0</v>
      </c>
      <c r="C525" s="6">
        <v>1.0</v>
      </c>
      <c r="D525" s="6" t="s">
        <v>1277</v>
      </c>
      <c r="E525" s="6" t="s">
        <v>26</v>
      </c>
      <c r="F525" s="6">
        <v>4.0</v>
      </c>
      <c r="G525" s="6">
        <v>0.0</v>
      </c>
      <c r="H525" s="6">
        <v>1.0</v>
      </c>
      <c r="I525" s="6">
        <v>111361.0</v>
      </c>
      <c r="J525" s="6">
        <v>57.9792</v>
      </c>
      <c r="K525" s="6" t="s">
        <v>833</v>
      </c>
      <c r="L525" s="6" t="s">
        <v>31</v>
      </c>
      <c r="M525" s="6">
        <f t="shared" si="1"/>
        <v>1</v>
      </c>
      <c r="N525" s="6">
        <f>VLOOKUP($E525,'02 train 채점'!$F$8:$G$9, 2, false)</f>
        <v>65</v>
      </c>
      <c r="O525" s="6">
        <f>VLOOKUP($F525,'02 train 채점'!$F$18:$G$23, 2, true)</f>
        <v>40</v>
      </c>
      <c r="P525" s="6">
        <f>VLOOKUP($M525, '02 train 채점'!$F$26:$G$29, 2, true)</f>
        <v>70</v>
      </c>
      <c r="Q525" s="6">
        <f>N525*'02 train 채점'!$G$32+O525*'02 train 채점'!$G$34+P525*'02 train 채점'!$G$35</f>
        <v>58</v>
      </c>
      <c r="R525" s="6">
        <f>if($Q525&gt;'02 train 채점'!$G$37, 1, 0)</f>
        <v>1</v>
      </c>
    </row>
    <row r="526" ht="15.75" customHeight="1">
      <c r="A526" s="6">
        <v>525.0</v>
      </c>
      <c r="B526" s="6">
        <v>0.0</v>
      </c>
      <c r="C526" s="6">
        <v>3.0</v>
      </c>
      <c r="D526" s="6" t="s">
        <v>1279</v>
      </c>
      <c r="E526" s="6" t="s">
        <v>21</v>
      </c>
      <c r="F526" s="6">
        <v>2.0</v>
      </c>
      <c r="G526" s="6">
        <v>0.0</v>
      </c>
      <c r="H526" s="6">
        <v>0.0</v>
      </c>
      <c r="I526" s="6">
        <v>2700.0</v>
      </c>
      <c r="J526" s="6">
        <v>7.2292</v>
      </c>
      <c r="K526" s="6"/>
      <c r="L526" s="6" t="s">
        <v>31</v>
      </c>
      <c r="M526" s="6">
        <f t="shared" si="1"/>
        <v>0</v>
      </c>
      <c r="N526" s="6">
        <f>VLOOKUP($E526,'02 train 채점'!$F$8:$G$9, 2, false)</f>
        <v>35</v>
      </c>
      <c r="O526" s="6">
        <f>VLOOKUP($F526,'02 train 채점'!$F$18:$G$23, 2, true)</f>
        <v>60</v>
      </c>
      <c r="P526" s="6">
        <f>VLOOKUP($M526, '02 train 채점'!$F$26:$G$29, 2, true)</f>
        <v>60</v>
      </c>
      <c r="Q526" s="6">
        <f>N526*'02 train 채점'!$G$32+O526*'02 train 채점'!$G$34+P526*'02 train 채점'!$G$35</f>
        <v>45</v>
      </c>
      <c r="R526" s="6">
        <f>if($Q526&gt;'02 train 채점'!$G$37, 1, 0)</f>
        <v>0</v>
      </c>
    </row>
    <row r="527" ht="15.75" customHeight="1">
      <c r="A527" s="6">
        <v>526.0</v>
      </c>
      <c r="B527" s="6">
        <v>0.0</v>
      </c>
      <c r="C527" s="6">
        <v>3.0</v>
      </c>
      <c r="D527" s="6" t="s">
        <v>1281</v>
      </c>
      <c r="E527" s="6" t="s">
        <v>21</v>
      </c>
      <c r="F527" s="6">
        <v>4.0</v>
      </c>
      <c r="G527" s="6">
        <v>0.0</v>
      </c>
      <c r="H527" s="6">
        <v>0.0</v>
      </c>
      <c r="I527" s="6">
        <v>367232.0</v>
      </c>
      <c r="J527" s="6">
        <v>7.75</v>
      </c>
      <c r="K527" s="6"/>
      <c r="L527" s="6" t="s">
        <v>27</v>
      </c>
      <c r="M527" s="6">
        <f t="shared" si="1"/>
        <v>0</v>
      </c>
      <c r="N527" s="6">
        <f>VLOOKUP($E527,'02 train 채점'!$F$8:$G$9, 2, false)</f>
        <v>35</v>
      </c>
      <c r="O527" s="6">
        <f>VLOOKUP($F527,'02 train 채점'!$F$18:$G$23, 2, true)</f>
        <v>40</v>
      </c>
      <c r="P527" s="6">
        <f>VLOOKUP($M527, '02 train 채점'!$F$26:$G$29, 2, true)</f>
        <v>60</v>
      </c>
      <c r="Q527" s="6">
        <f>N527*'02 train 채점'!$G$32+O527*'02 train 채점'!$G$34+P527*'02 train 채점'!$G$35</f>
        <v>39</v>
      </c>
      <c r="R527" s="6">
        <f>if($Q527&gt;'02 train 채점'!$G$37, 1, 0)</f>
        <v>0</v>
      </c>
    </row>
    <row r="528" ht="15.75" customHeight="1">
      <c r="A528" s="6">
        <v>527.0</v>
      </c>
      <c r="B528" s="6">
        <v>1.0</v>
      </c>
      <c r="C528" s="6">
        <v>2.0</v>
      </c>
      <c r="D528" s="6" t="s">
        <v>1285</v>
      </c>
      <c r="E528" s="6" t="s">
        <v>26</v>
      </c>
      <c r="F528" s="6">
        <v>5.0</v>
      </c>
      <c r="G528" s="6">
        <v>0.0</v>
      </c>
      <c r="H528" s="6">
        <v>0.0</v>
      </c>
      <c r="I528" s="6" t="s">
        <v>1286</v>
      </c>
      <c r="J528" s="6">
        <v>10.5</v>
      </c>
      <c r="K528" s="6"/>
      <c r="L528" s="6" t="s">
        <v>23</v>
      </c>
      <c r="M528" s="6">
        <f t="shared" si="1"/>
        <v>0</v>
      </c>
      <c r="N528" s="6">
        <f>VLOOKUP($E528,'02 train 채점'!$F$8:$G$9, 2, false)</f>
        <v>65</v>
      </c>
      <c r="O528" s="6">
        <f>VLOOKUP($F528,'02 train 채점'!$F$18:$G$23, 2, true)</f>
        <v>40</v>
      </c>
      <c r="P528" s="6">
        <f>VLOOKUP($M528, '02 train 채점'!$F$26:$G$29, 2, true)</f>
        <v>60</v>
      </c>
      <c r="Q528" s="6">
        <f>N528*'02 train 채점'!$G$32+O528*'02 train 채점'!$G$34+P528*'02 train 채점'!$G$35</f>
        <v>57</v>
      </c>
      <c r="R528" s="6">
        <f>if($Q528&gt;'02 train 채점'!$G$37, 1, 0)</f>
        <v>1</v>
      </c>
    </row>
    <row r="529" ht="15.75" customHeight="1">
      <c r="A529" s="6">
        <v>528.0</v>
      </c>
      <c r="B529" s="6">
        <v>0.0</v>
      </c>
      <c r="C529" s="6">
        <v>1.0</v>
      </c>
      <c r="D529" s="6" t="s">
        <v>1287</v>
      </c>
      <c r="E529" s="6" t="s">
        <v>21</v>
      </c>
      <c r="F529" s="6">
        <v>2.0</v>
      </c>
      <c r="G529" s="6">
        <v>0.0</v>
      </c>
      <c r="H529" s="6">
        <v>0.0</v>
      </c>
      <c r="I529" s="6" t="s">
        <v>123</v>
      </c>
      <c r="J529" s="6">
        <v>221.7792</v>
      </c>
      <c r="K529" s="6" t="s">
        <v>1288</v>
      </c>
      <c r="L529" s="6" t="s">
        <v>23</v>
      </c>
      <c r="M529" s="6">
        <f t="shared" si="1"/>
        <v>0</v>
      </c>
      <c r="N529" s="6">
        <f>VLOOKUP($E529,'02 train 채점'!$F$8:$G$9, 2, false)</f>
        <v>35</v>
      </c>
      <c r="O529" s="6">
        <f>VLOOKUP($F529,'02 train 채점'!$F$18:$G$23, 2, true)</f>
        <v>60</v>
      </c>
      <c r="P529" s="6">
        <f>VLOOKUP($M529, '02 train 채점'!$F$26:$G$29, 2, true)</f>
        <v>60</v>
      </c>
      <c r="Q529" s="6">
        <f>N529*'02 train 채점'!$G$32+O529*'02 train 채점'!$G$34+P529*'02 train 채점'!$G$35</f>
        <v>45</v>
      </c>
      <c r="R529" s="6">
        <f>if($Q529&gt;'02 train 채점'!$G$37, 1, 0)</f>
        <v>0</v>
      </c>
    </row>
    <row r="530" ht="15.75" customHeight="1">
      <c r="A530" s="6">
        <v>529.0</v>
      </c>
      <c r="B530" s="6">
        <v>0.0</v>
      </c>
      <c r="C530" s="6">
        <v>3.0</v>
      </c>
      <c r="D530" s="6" t="s">
        <v>1290</v>
      </c>
      <c r="E530" s="6" t="s">
        <v>21</v>
      </c>
      <c r="F530" s="6">
        <v>3.0</v>
      </c>
      <c r="G530" s="6">
        <v>0.0</v>
      </c>
      <c r="H530" s="6">
        <v>0.0</v>
      </c>
      <c r="I530" s="6">
        <v>3101296.0</v>
      </c>
      <c r="J530" s="6">
        <v>7.925</v>
      </c>
      <c r="K530" s="6"/>
      <c r="L530" s="6" t="s">
        <v>23</v>
      </c>
      <c r="M530" s="6">
        <f t="shared" si="1"/>
        <v>0</v>
      </c>
      <c r="N530" s="6">
        <f>VLOOKUP($E530,'02 train 채점'!$F$8:$G$9, 2, false)</f>
        <v>35</v>
      </c>
      <c r="O530" s="6">
        <f>VLOOKUP($F530,'02 train 채점'!$F$18:$G$23, 2, true)</f>
        <v>70</v>
      </c>
      <c r="P530" s="6">
        <f>VLOOKUP($M530, '02 train 채점'!$F$26:$G$29, 2, true)</f>
        <v>60</v>
      </c>
      <c r="Q530" s="6">
        <f>N530*'02 train 채점'!$G$32+O530*'02 train 채점'!$G$34+P530*'02 train 채점'!$G$35</f>
        <v>48</v>
      </c>
      <c r="R530" s="6">
        <f>if($Q530&gt;'02 train 채점'!$G$37, 1, 0)</f>
        <v>0</v>
      </c>
    </row>
    <row r="531" ht="15.75" customHeight="1">
      <c r="A531" s="6">
        <v>530.0</v>
      </c>
      <c r="B531" s="6">
        <v>0.0</v>
      </c>
      <c r="C531" s="6">
        <v>2.0</v>
      </c>
      <c r="D531" s="6" t="s">
        <v>1293</v>
      </c>
      <c r="E531" s="6" t="s">
        <v>21</v>
      </c>
      <c r="F531" s="6">
        <v>2.0</v>
      </c>
      <c r="G531" s="6">
        <v>2.0</v>
      </c>
      <c r="H531" s="6">
        <v>1.0</v>
      </c>
      <c r="I531" s="6">
        <v>29104.0</v>
      </c>
      <c r="J531" s="6">
        <v>11.5</v>
      </c>
      <c r="K531" s="6"/>
      <c r="L531" s="6" t="s">
        <v>23</v>
      </c>
      <c r="M531" s="6">
        <f t="shared" si="1"/>
        <v>3</v>
      </c>
      <c r="N531" s="6">
        <f>VLOOKUP($E531,'02 train 채점'!$F$8:$G$9, 2, false)</f>
        <v>35</v>
      </c>
      <c r="O531" s="6">
        <f>VLOOKUP($F531,'02 train 채점'!$F$18:$G$23, 2, true)</f>
        <v>60</v>
      </c>
      <c r="P531" s="6">
        <f>VLOOKUP($M531, '02 train 채점'!$F$26:$G$29, 2, true)</f>
        <v>20</v>
      </c>
      <c r="Q531" s="6">
        <f>N531*'02 train 채점'!$G$32+O531*'02 train 채점'!$G$34+P531*'02 train 채점'!$G$35</f>
        <v>41</v>
      </c>
      <c r="R531" s="6">
        <f>if($Q531&gt;'02 train 채점'!$G$37, 1, 0)</f>
        <v>0</v>
      </c>
    </row>
    <row r="532" ht="15.75" customHeight="1">
      <c r="A532" s="6">
        <v>531.0</v>
      </c>
      <c r="B532" s="6">
        <v>1.0</v>
      </c>
      <c r="C532" s="6">
        <v>2.0</v>
      </c>
      <c r="D532" s="6" t="s">
        <v>1294</v>
      </c>
      <c r="E532" s="6" t="s">
        <v>26</v>
      </c>
      <c r="F532" s="6">
        <v>0.0</v>
      </c>
      <c r="G532" s="6">
        <v>1.0</v>
      </c>
      <c r="H532" s="6">
        <v>1.0</v>
      </c>
      <c r="I532" s="6">
        <v>26360.0</v>
      </c>
      <c r="J532" s="6">
        <v>26.0</v>
      </c>
      <c r="K532" s="6"/>
      <c r="L532" s="6" t="s">
        <v>23</v>
      </c>
      <c r="M532" s="6">
        <f t="shared" si="1"/>
        <v>2</v>
      </c>
      <c r="N532" s="6">
        <f>VLOOKUP($E532,'02 train 채점'!$F$8:$G$9, 2, false)</f>
        <v>65</v>
      </c>
      <c r="O532" s="6">
        <f>VLOOKUP($F532,'02 train 채점'!$F$18:$G$23, 2, true)</f>
        <v>80</v>
      </c>
      <c r="P532" s="6">
        <f>VLOOKUP($M532, '02 train 채점'!$F$26:$G$29, 2, true)</f>
        <v>50</v>
      </c>
      <c r="Q532" s="6">
        <f>N532*'02 train 채점'!$G$32+O532*'02 train 채점'!$G$34+P532*'02 train 채점'!$G$35</f>
        <v>68</v>
      </c>
      <c r="R532" s="6">
        <f>if($Q532&gt;'02 train 채점'!$G$37, 1, 0)</f>
        <v>1</v>
      </c>
    </row>
    <row r="533" ht="15.75" customHeight="1">
      <c r="A533" s="6">
        <v>532.0</v>
      </c>
      <c r="B533" s="6">
        <v>0.0</v>
      </c>
      <c r="C533" s="6">
        <v>3.0</v>
      </c>
      <c r="D533" s="6" t="s">
        <v>1296</v>
      </c>
      <c r="E533" s="6" t="s">
        <v>21</v>
      </c>
      <c r="F533" s="6">
        <v>2.0</v>
      </c>
      <c r="G533" s="6">
        <v>0.0</v>
      </c>
      <c r="H533" s="6">
        <v>0.0</v>
      </c>
      <c r="I533" s="6">
        <v>2641.0</v>
      </c>
      <c r="J533" s="6">
        <v>7.2292</v>
      </c>
      <c r="K533" s="6"/>
      <c r="L533" s="6" t="s">
        <v>31</v>
      </c>
      <c r="M533" s="6">
        <f t="shared" si="1"/>
        <v>0</v>
      </c>
      <c r="N533" s="6">
        <f>VLOOKUP($E533,'02 train 채점'!$F$8:$G$9, 2, false)</f>
        <v>35</v>
      </c>
      <c r="O533" s="6">
        <f>VLOOKUP($F533,'02 train 채점'!$F$18:$G$23, 2, true)</f>
        <v>60</v>
      </c>
      <c r="P533" s="6">
        <f>VLOOKUP($M533, '02 train 채점'!$F$26:$G$29, 2, true)</f>
        <v>60</v>
      </c>
      <c r="Q533" s="6">
        <f>N533*'02 train 채점'!$G$32+O533*'02 train 채점'!$G$34+P533*'02 train 채점'!$G$35</f>
        <v>45</v>
      </c>
      <c r="R533" s="6">
        <f>if($Q533&gt;'02 train 채점'!$G$37, 1, 0)</f>
        <v>0</v>
      </c>
    </row>
    <row r="534" ht="15.75" customHeight="1">
      <c r="A534" s="6">
        <v>533.0</v>
      </c>
      <c r="B534" s="6">
        <v>0.0</v>
      </c>
      <c r="C534" s="6">
        <v>3.0</v>
      </c>
      <c r="D534" s="6" t="s">
        <v>1297</v>
      </c>
      <c r="E534" s="6" t="s">
        <v>21</v>
      </c>
      <c r="F534" s="6">
        <v>1.0</v>
      </c>
      <c r="G534" s="6">
        <v>1.0</v>
      </c>
      <c r="H534" s="6">
        <v>1.0</v>
      </c>
      <c r="I534" s="6">
        <v>2690.0</v>
      </c>
      <c r="J534" s="6">
        <v>7.2292</v>
      </c>
      <c r="K534" s="6"/>
      <c r="L534" s="6" t="s">
        <v>31</v>
      </c>
      <c r="M534" s="6">
        <f t="shared" si="1"/>
        <v>2</v>
      </c>
      <c r="N534" s="6">
        <f>VLOOKUP($E534,'02 train 채점'!$F$8:$G$9, 2, false)</f>
        <v>35</v>
      </c>
      <c r="O534" s="6">
        <f>VLOOKUP($F534,'02 train 채점'!$F$18:$G$23, 2, true)</f>
        <v>40</v>
      </c>
      <c r="P534" s="6">
        <f>VLOOKUP($M534, '02 train 채점'!$F$26:$G$29, 2, true)</f>
        <v>50</v>
      </c>
      <c r="Q534" s="6">
        <f>N534*'02 train 채점'!$G$32+O534*'02 train 채점'!$G$34+P534*'02 train 채점'!$G$35</f>
        <v>38</v>
      </c>
      <c r="R534" s="6">
        <f>if($Q534&gt;'02 train 채점'!$G$37, 1, 0)</f>
        <v>0</v>
      </c>
    </row>
    <row r="535" ht="15.75" customHeight="1">
      <c r="A535" s="6">
        <v>534.0</v>
      </c>
      <c r="B535" s="6">
        <v>1.0</v>
      </c>
      <c r="C535" s="6">
        <v>3.0</v>
      </c>
      <c r="D535" s="6" t="s">
        <v>1300</v>
      </c>
      <c r="E535" s="6" t="s">
        <v>26</v>
      </c>
      <c r="F535" s="6">
        <v>2.0</v>
      </c>
      <c r="G535" s="6">
        <v>0.0</v>
      </c>
      <c r="H535" s="6">
        <v>2.0</v>
      </c>
      <c r="I535" s="6">
        <v>2668.0</v>
      </c>
      <c r="J535" s="6">
        <v>22.3583</v>
      </c>
      <c r="K535" s="6"/>
      <c r="L535" s="6" t="s">
        <v>31</v>
      </c>
      <c r="M535" s="6">
        <f t="shared" si="1"/>
        <v>2</v>
      </c>
      <c r="N535" s="6">
        <f>VLOOKUP($E535,'02 train 채점'!$F$8:$G$9, 2, false)</f>
        <v>65</v>
      </c>
      <c r="O535" s="6">
        <f>VLOOKUP($F535,'02 train 채점'!$F$18:$G$23, 2, true)</f>
        <v>60</v>
      </c>
      <c r="P535" s="6">
        <f>VLOOKUP($M535, '02 train 채점'!$F$26:$G$29, 2, true)</f>
        <v>50</v>
      </c>
      <c r="Q535" s="6">
        <f>N535*'02 train 채점'!$G$32+O535*'02 train 채점'!$G$34+P535*'02 train 채점'!$G$35</f>
        <v>62</v>
      </c>
      <c r="R535" s="6">
        <f>if($Q535&gt;'02 train 채점'!$G$37, 1, 0)</f>
        <v>1</v>
      </c>
    </row>
    <row r="536" ht="15.75" customHeight="1">
      <c r="A536" s="6">
        <v>535.0</v>
      </c>
      <c r="B536" s="6">
        <v>0.0</v>
      </c>
      <c r="C536" s="6">
        <v>3.0</v>
      </c>
      <c r="D536" s="6" t="s">
        <v>1302</v>
      </c>
      <c r="E536" s="6" t="s">
        <v>26</v>
      </c>
      <c r="F536" s="6">
        <v>3.0</v>
      </c>
      <c r="G536" s="6">
        <v>0.0</v>
      </c>
      <c r="H536" s="6">
        <v>0.0</v>
      </c>
      <c r="I536" s="6">
        <v>315084.0</v>
      </c>
      <c r="J536" s="6">
        <v>8.6625</v>
      </c>
      <c r="K536" s="6"/>
      <c r="L536" s="6" t="s">
        <v>23</v>
      </c>
      <c r="M536" s="6">
        <f t="shared" si="1"/>
        <v>0</v>
      </c>
      <c r="N536" s="6">
        <f>VLOOKUP($E536,'02 train 채점'!$F$8:$G$9, 2, false)</f>
        <v>65</v>
      </c>
      <c r="O536" s="6">
        <f>VLOOKUP($F536,'02 train 채점'!$F$18:$G$23, 2, true)</f>
        <v>70</v>
      </c>
      <c r="P536" s="6">
        <f>VLOOKUP($M536, '02 train 채점'!$F$26:$G$29, 2, true)</f>
        <v>60</v>
      </c>
      <c r="Q536" s="6">
        <f>N536*'02 train 채점'!$G$32+O536*'02 train 채점'!$G$34+P536*'02 train 채점'!$G$35</f>
        <v>66</v>
      </c>
      <c r="R536" s="6">
        <f>if($Q536&gt;'02 train 채점'!$G$37, 1, 0)</f>
        <v>1</v>
      </c>
    </row>
    <row r="537" ht="15.75" customHeight="1">
      <c r="A537" s="6">
        <v>536.0</v>
      </c>
      <c r="B537" s="6">
        <v>1.0</v>
      </c>
      <c r="C537" s="6">
        <v>2.0</v>
      </c>
      <c r="D537" s="6" t="s">
        <v>1304</v>
      </c>
      <c r="E537" s="6" t="s">
        <v>26</v>
      </c>
      <c r="F537" s="6">
        <v>0.0</v>
      </c>
      <c r="G537" s="6">
        <v>0.0</v>
      </c>
      <c r="H537" s="6">
        <v>2.0</v>
      </c>
      <c r="I537" s="6" t="s">
        <v>801</v>
      </c>
      <c r="J537" s="6">
        <v>26.25</v>
      </c>
      <c r="K537" s="6"/>
      <c r="L537" s="6" t="s">
        <v>23</v>
      </c>
      <c r="M537" s="6">
        <f t="shared" si="1"/>
        <v>2</v>
      </c>
      <c r="N537" s="6">
        <f>VLOOKUP($E537,'02 train 채점'!$F$8:$G$9, 2, false)</f>
        <v>65</v>
      </c>
      <c r="O537" s="6">
        <f>VLOOKUP($F537,'02 train 채점'!$F$18:$G$23, 2, true)</f>
        <v>80</v>
      </c>
      <c r="P537" s="6">
        <f>VLOOKUP($M537, '02 train 채점'!$F$26:$G$29, 2, true)</f>
        <v>50</v>
      </c>
      <c r="Q537" s="6">
        <f>N537*'02 train 채점'!$G$32+O537*'02 train 채점'!$G$34+P537*'02 train 채점'!$G$35</f>
        <v>68</v>
      </c>
      <c r="R537" s="6">
        <f>if($Q537&gt;'02 train 채점'!$G$37, 1, 0)</f>
        <v>1</v>
      </c>
    </row>
    <row r="538" ht="15.75" customHeight="1">
      <c r="A538" s="6">
        <v>537.0</v>
      </c>
      <c r="B538" s="6">
        <v>0.0</v>
      </c>
      <c r="C538" s="6">
        <v>1.0</v>
      </c>
      <c r="D538" s="6" t="s">
        <v>1305</v>
      </c>
      <c r="E538" s="6" t="s">
        <v>21</v>
      </c>
      <c r="F538" s="6">
        <v>4.0</v>
      </c>
      <c r="G538" s="6">
        <v>0.0</v>
      </c>
      <c r="H538" s="6">
        <v>0.0</v>
      </c>
      <c r="I538" s="6">
        <v>113050.0</v>
      </c>
      <c r="J538" s="6">
        <v>26.55</v>
      </c>
      <c r="K538" s="6" t="s">
        <v>1306</v>
      </c>
      <c r="L538" s="6" t="s">
        <v>23</v>
      </c>
      <c r="M538" s="6">
        <f t="shared" si="1"/>
        <v>0</v>
      </c>
      <c r="N538" s="6">
        <f>VLOOKUP($E538,'02 train 채점'!$F$8:$G$9, 2, false)</f>
        <v>35</v>
      </c>
      <c r="O538" s="6">
        <f>VLOOKUP($F538,'02 train 채점'!$F$18:$G$23, 2, true)</f>
        <v>40</v>
      </c>
      <c r="P538" s="6">
        <f>VLOOKUP($M538, '02 train 채점'!$F$26:$G$29, 2, true)</f>
        <v>60</v>
      </c>
      <c r="Q538" s="6">
        <f>N538*'02 train 채점'!$G$32+O538*'02 train 채점'!$G$34+P538*'02 train 채점'!$G$35</f>
        <v>39</v>
      </c>
      <c r="R538" s="6">
        <f>if($Q538&gt;'02 train 채점'!$G$37, 1, 0)</f>
        <v>0</v>
      </c>
    </row>
    <row r="539" ht="15.75" customHeight="1">
      <c r="A539" s="6">
        <v>538.0</v>
      </c>
      <c r="B539" s="6">
        <v>1.0</v>
      </c>
      <c r="C539" s="6">
        <v>1.0</v>
      </c>
      <c r="D539" s="6" t="s">
        <v>1307</v>
      </c>
      <c r="E539" s="6" t="s">
        <v>26</v>
      </c>
      <c r="F539" s="6">
        <v>3.0</v>
      </c>
      <c r="G539" s="6">
        <v>0.0</v>
      </c>
      <c r="H539" s="6">
        <v>0.0</v>
      </c>
      <c r="I539" s="6" t="s">
        <v>1206</v>
      </c>
      <c r="J539" s="6">
        <v>106.425</v>
      </c>
      <c r="K539" s="6"/>
      <c r="L539" s="6" t="s">
        <v>31</v>
      </c>
      <c r="M539" s="6">
        <f t="shared" si="1"/>
        <v>0</v>
      </c>
      <c r="N539" s="6">
        <f>VLOOKUP($E539,'02 train 채점'!$F$8:$G$9, 2, false)</f>
        <v>65</v>
      </c>
      <c r="O539" s="6">
        <f>VLOOKUP($F539,'02 train 채점'!$F$18:$G$23, 2, true)</f>
        <v>70</v>
      </c>
      <c r="P539" s="6">
        <f>VLOOKUP($M539, '02 train 채점'!$F$26:$G$29, 2, true)</f>
        <v>60</v>
      </c>
      <c r="Q539" s="6">
        <f>N539*'02 train 채점'!$G$32+O539*'02 train 채점'!$G$34+P539*'02 train 채점'!$G$35</f>
        <v>66</v>
      </c>
      <c r="R539" s="6">
        <f>if($Q539&gt;'02 train 채점'!$G$37, 1, 0)</f>
        <v>1</v>
      </c>
    </row>
    <row r="540" ht="15.75" customHeight="1">
      <c r="A540" s="6">
        <v>539.0</v>
      </c>
      <c r="B540" s="6">
        <v>0.0</v>
      </c>
      <c r="C540" s="6">
        <v>3.0</v>
      </c>
      <c r="D540" s="6" t="s">
        <v>1309</v>
      </c>
      <c r="E540" s="6" t="s">
        <v>21</v>
      </c>
      <c r="F540" s="6">
        <v>2.0</v>
      </c>
      <c r="G540" s="6">
        <v>0.0</v>
      </c>
      <c r="H540" s="6">
        <v>0.0</v>
      </c>
      <c r="I540" s="6">
        <v>364498.0</v>
      </c>
      <c r="J540" s="6">
        <v>14.5</v>
      </c>
      <c r="K540" s="6"/>
      <c r="L540" s="6" t="s">
        <v>23</v>
      </c>
      <c r="M540" s="6">
        <f t="shared" si="1"/>
        <v>0</v>
      </c>
      <c r="N540" s="6">
        <f>VLOOKUP($E540,'02 train 채점'!$F$8:$G$9, 2, false)</f>
        <v>35</v>
      </c>
      <c r="O540" s="6">
        <f>VLOOKUP($F540,'02 train 채점'!$F$18:$G$23, 2, true)</f>
        <v>60</v>
      </c>
      <c r="P540" s="6">
        <f>VLOOKUP($M540, '02 train 채점'!$F$26:$G$29, 2, true)</f>
        <v>60</v>
      </c>
      <c r="Q540" s="6">
        <f>N540*'02 train 채점'!$G$32+O540*'02 train 채점'!$G$34+P540*'02 train 채점'!$G$35</f>
        <v>45</v>
      </c>
      <c r="R540" s="6">
        <f>if($Q540&gt;'02 train 채점'!$G$37, 1, 0)</f>
        <v>0</v>
      </c>
    </row>
    <row r="541" ht="15.75" customHeight="1">
      <c r="A541" s="6">
        <v>540.0</v>
      </c>
      <c r="B541" s="6">
        <v>1.0</v>
      </c>
      <c r="C541" s="6">
        <v>1.0</v>
      </c>
      <c r="D541" s="6" t="s">
        <v>1311</v>
      </c>
      <c r="E541" s="6" t="s">
        <v>26</v>
      </c>
      <c r="F541" s="6">
        <v>2.0</v>
      </c>
      <c r="G541" s="6">
        <v>0.0</v>
      </c>
      <c r="H541" s="6">
        <v>2.0</v>
      </c>
      <c r="I541" s="6">
        <v>13568.0</v>
      </c>
      <c r="J541" s="6">
        <v>49.5</v>
      </c>
      <c r="K541" s="6" t="s">
        <v>1312</v>
      </c>
      <c r="L541" s="6" t="s">
        <v>31</v>
      </c>
      <c r="M541" s="6">
        <f t="shared" si="1"/>
        <v>2</v>
      </c>
      <c r="N541" s="6">
        <f>VLOOKUP($E541,'02 train 채점'!$F$8:$G$9, 2, false)</f>
        <v>65</v>
      </c>
      <c r="O541" s="6">
        <f>VLOOKUP($F541,'02 train 채점'!$F$18:$G$23, 2, true)</f>
        <v>60</v>
      </c>
      <c r="P541" s="6">
        <f>VLOOKUP($M541, '02 train 채점'!$F$26:$G$29, 2, true)</f>
        <v>50</v>
      </c>
      <c r="Q541" s="6">
        <f>N541*'02 train 채점'!$G$32+O541*'02 train 채점'!$G$34+P541*'02 train 채점'!$G$35</f>
        <v>62</v>
      </c>
      <c r="R541" s="6">
        <f>if($Q541&gt;'02 train 채점'!$G$37, 1, 0)</f>
        <v>1</v>
      </c>
    </row>
    <row r="542" ht="15.75" customHeight="1">
      <c r="A542" s="6">
        <v>541.0</v>
      </c>
      <c r="B542" s="6">
        <v>1.0</v>
      </c>
      <c r="C542" s="6">
        <v>1.0</v>
      </c>
      <c r="D542" s="6" t="s">
        <v>1314</v>
      </c>
      <c r="E542" s="6" t="s">
        <v>26</v>
      </c>
      <c r="F542" s="6">
        <v>3.0</v>
      </c>
      <c r="G542" s="6">
        <v>0.0</v>
      </c>
      <c r="H542" s="6">
        <v>2.0</v>
      </c>
      <c r="I542" s="6" t="s">
        <v>1315</v>
      </c>
      <c r="J542" s="6">
        <v>71.0</v>
      </c>
      <c r="K542" s="6" t="s">
        <v>1316</v>
      </c>
      <c r="L542" s="6" t="s">
        <v>23</v>
      </c>
      <c r="M542" s="6">
        <f t="shared" si="1"/>
        <v>2</v>
      </c>
      <c r="N542" s="6">
        <f>VLOOKUP($E542,'02 train 채점'!$F$8:$G$9, 2, false)</f>
        <v>65</v>
      </c>
      <c r="O542" s="6">
        <f>VLOOKUP($F542,'02 train 채점'!$F$18:$G$23, 2, true)</f>
        <v>70</v>
      </c>
      <c r="P542" s="6">
        <f>VLOOKUP($M542, '02 train 채점'!$F$26:$G$29, 2, true)</f>
        <v>50</v>
      </c>
      <c r="Q542" s="6">
        <f>N542*'02 train 채점'!$G$32+O542*'02 train 채점'!$G$34+P542*'02 train 채점'!$G$35</f>
        <v>65</v>
      </c>
      <c r="R542" s="6">
        <f>if($Q542&gt;'02 train 채점'!$G$37, 1, 0)</f>
        <v>1</v>
      </c>
    </row>
    <row r="543" ht="15.75" customHeight="1">
      <c r="A543" s="6">
        <v>542.0</v>
      </c>
      <c r="B543" s="6">
        <v>0.0</v>
      </c>
      <c r="C543" s="6">
        <v>3.0</v>
      </c>
      <c r="D543" s="6" t="s">
        <v>1319</v>
      </c>
      <c r="E543" s="6" t="s">
        <v>26</v>
      </c>
      <c r="F543" s="6">
        <v>0.0</v>
      </c>
      <c r="G543" s="6">
        <v>4.0</v>
      </c>
      <c r="H543" s="6">
        <v>2.0</v>
      </c>
      <c r="I543" s="6">
        <v>347082.0</v>
      </c>
      <c r="J543" s="6">
        <v>31.275</v>
      </c>
      <c r="K543" s="6"/>
      <c r="L543" s="6" t="s">
        <v>23</v>
      </c>
      <c r="M543" s="6">
        <f t="shared" si="1"/>
        <v>6</v>
      </c>
      <c r="N543" s="6">
        <f>VLOOKUP($E543,'02 train 채점'!$F$8:$G$9, 2, false)</f>
        <v>65</v>
      </c>
      <c r="O543" s="6">
        <f>VLOOKUP($F543,'02 train 채점'!$F$18:$G$23, 2, true)</f>
        <v>80</v>
      </c>
      <c r="P543" s="6">
        <f>VLOOKUP($M543, '02 train 채점'!$F$26:$G$29, 2, true)</f>
        <v>20</v>
      </c>
      <c r="Q543" s="6">
        <f>N543*'02 train 채점'!$G$32+O543*'02 train 채점'!$G$34+P543*'02 train 채점'!$G$35</f>
        <v>65</v>
      </c>
      <c r="R543" s="6">
        <f>if($Q543&gt;'02 train 채점'!$G$37, 1, 0)</f>
        <v>1</v>
      </c>
    </row>
    <row r="544" ht="15.75" customHeight="1">
      <c r="A544" s="6">
        <v>543.0</v>
      </c>
      <c r="B544" s="6">
        <v>0.0</v>
      </c>
      <c r="C544" s="6">
        <v>3.0</v>
      </c>
      <c r="D544" s="6" t="s">
        <v>1321</v>
      </c>
      <c r="E544" s="6" t="s">
        <v>26</v>
      </c>
      <c r="F544" s="6">
        <v>1.0</v>
      </c>
      <c r="G544" s="6">
        <v>4.0</v>
      </c>
      <c r="H544" s="6">
        <v>2.0</v>
      </c>
      <c r="I544" s="6">
        <v>347082.0</v>
      </c>
      <c r="J544" s="6">
        <v>31.275</v>
      </c>
      <c r="K544" s="6"/>
      <c r="L544" s="6" t="s">
        <v>23</v>
      </c>
      <c r="M544" s="6">
        <f t="shared" si="1"/>
        <v>6</v>
      </c>
      <c r="N544" s="6">
        <f>VLOOKUP($E544,'02 train 채점'!$F$8:$G$9, 2, false)</f>
        <v>65</v>
      </c>
      <c r="O544" s="6">
        <f>VLOOKUP($F544,'02 train 채점'!$F$18:$G$23, 2, true)</f>
        <v>40</v>
      </c>
      <c r="P544" s="6">
        <f>VLOOKUP($M544, '02 train 채점'!$F$26:$G$29, 2, true)</f>
        <v>20</v>
      </c>
      <c r="Q544" s="6">
        <f>N544*'02 train 채점'!$G$32+O544*'02 train 채점'!$G$34+P544*'02 train 채점'!$G$35</f>
        <v>53</v>
      </c>
      <c r="R544" s="6">
        <f>if($Q544&gt;'02 train 채점'!$G$37, 1, 0)</f>
        <v>1</v>
      </c>
    </row>
    <row r="545" ht="15.75" customHeight="1">
      <c r="A545" s="6">
        <v>544.0</v>
      </c>
      <c r="B545" s="6">
        <v>1.0</v>
      </c>
      <c r="C545" s="6">
        <v>2.0</v>
      </c>
      <c r="D545" s="6" t="s">
        <v>1322</v>
      </c>
      <c r="E545" s="6" t="s">
        <v>21</v>
      </c>
      <c r="F545" s="6">
        <v>3.0</v>
      </c>
      <c r="G545" s="6">
        <v>1.0</v>
      </c>
      <c r="H545" s="6">
        <v>0.0</v>
      </c>
      <c r="I545" s="6">
        <v>2908.0</v>
      </c>
      <c r="J545" s="6">
        <v>26.0</v>
      </c>
      <c r="K545" s="6"/>
      <c r="L545" s="6" t="s">
        <v>23</v>
      </c>
      <c r="M545" s="6">
        <f t="shared" si="1"/>
        <v>1</v>
      </c>
      <c r="N545" s="6">
        <f>VLOOKUP($E545,'02 train 채점'!$F$8:$G$9, 2, false)</f>
        <v>35</v>
      </c>
      <c r="O545" s="6">
        <f>VLOOKUP($F545,'02 train 채점'!$F$18:$G$23, 2, true)</f>
        <v>70</v>
      </c>
      <c r="P545" s="6">
        <f>VLOOKUP($M545, '02 train 채점'!$F$26:$G$29, 2, true)</f>
        <v>70</v>
      </c>
      <c r="Q545" s="6">
        <f>N545*'02 train 채점'!$G$32+O545*'02 train 채점'!$G$34+P545*'02 train 채점'!$G$35</f>
        <v>49</v>
      </c>
      <c r="R545" s="6">
        <f>if($Q545&gt;'02 train 채점'!$G$37, 1, 0)</f>
        <v>0</v>
      </c>
    </row>
    <row r="546" ht="15.75" customHeight="1">
      <c r="A546" s="6">
        <v>545.0</v>
      </c>
      <c r="B546" s="6">
        <v>0.0</v>
      </c>
      <c r="C546" s="6">
        <v>1.0</v>
      </c>
      <c r="D546" s="6" t="s">
        <v>1324</v>
      </c>
      <c r="E546" s="6" t="s">
        <v>21</v>
      </c>
      <c r="F546" s="6">
        <v>5.0</v>
      </c>
      <c r="G546" s="6">
        <v>1.0</v>
      </c>
      <c r="H546" s="6">
        <v>0.0</v>
      </c>
      <c r="I546" s="6" t="s">
        <v>1206</v>
      </c>
      <c r="J546" s="6">
        <v>106.425</v>
      </c>
      <c r="K546" s="6" t="s">
        <v>1207</v>
      </c>
      <c r="L546" s="6" t="s">
        <v>31</v>
      </c>
      <c r="M546" s="6">
        <f t="shared" si="1"/>
        <v>1</v>
      </c>
      <c r="N546" s="6">
        <f>VLOOKUP($E546,'02 train 채점'!$F$8:$G$9, 2, false)</f>
        <v>35</v>
      </c>
      <c r="O546" s="6">
        <f>VLOOKUP($F546,'02 train 채점'!$F$18:$G$23, 2, true)</f>
        <v>40</v>
      </c>
      <c r="P546" s="6">
        <f>VLOOKUP($M546, '02 train 채점'!$F$26:$G$29, 2, true)</f>
        <v>70</v>
      </c>
      <c r="Q546" s="6">
        <f>N546*'02 train 채점'!$G$32+O546*'02 train 채점'!$G$34+P546*'02 train 채점'!$G$35</f>
        <v>40</v>
      </c>
      <c r="R546" s="6">
        <f>if($Q546&gt;'02 train 채점'!$G$37, 1, 0)</f>
        <v>0</v>
      </c>
    </row>
    <row r="547" ht="15.75" customHeight="1">
      <c r="A547" s="6">
        <v>546.0</v>
      </c>
      <c r="B547" s="6">
        <v>0.0</v>
      </c>
      <c r="C547" s="6">
        <v>1.0</v>
      </c>
      <c r="D547" s="6" t="s">
        <v>1326</v>
      </c>
      <c r="E547" s="6" t="s">
        <v>21</v>
      </c>
      <c r="F547" s="6">
        <v>5.0</v>
      </c>
      <c r="G547" s="6">
        <v>0.0</v>
      </c>
      <c r="H547" s="6">
        <v>0.0</v>
      </c>
      <c r="I547" s="6">
        <v>693.0</v>
      </c>
      <c r="J547" s="6">
        <v>26.0</v>
      </c>
      <c r="K547" s="6"/>
      <c r="L547" s="6" t="s">
        <v>23</v>
      </c>
      <c r="M547" s="6">
        <f t="shared" si="1"/>
        <v>0</v>
      </c>
      <c r="N547" s="6">
        <f>VLOOKUP($E547,'02 train 채점'!$F$8:$G$9, 2, false)</f>
        <v>35</v>
      </c>
      <c r="O547" s="6">
        <f>VLOOKUP($F547,'02 train 채점'!$F$18:$G$23, 2, true)</f>
        <v>40</v>
      </c>
      <c r="P547" s="6">
        <f>VLOOKUP($M547, '02 train 채점'!$F$26:$G$29, 2, true)</f>
        <v>60</v>
      </c>
      <c r="Q547" s="6">
        <f>N547*'02 train 채점'!$G$32+O547*'02 train 채점'!$G$34+P547*'02 train 채점'!$G$35</f>
        <v>39</v>
      </c>
      <c r="R547" s="6">
        <f>if($Q547&gt;'02 train 채점'!$G$37, 1, 0)</f>
        <v>0</v>
      </c>
    </row>
    <row r="548" ht="15.75" customHeight="1">
      <c r="A548" s="6">
        <v>547.0</v>
      </c>
      <c r="B548" s="6">
        <v>1.0</v>
      </c>
      <c r="C548" s="6">
        <v>2.0</v>
      </c>
      <c r="D548" s="6" t="s">
        <v>1327</v>
      </c>
      <c r="E548" s="6" t="s">
        <v>26</v>
      </c>
      <c r="F548" s="6">
        <v>1.0</v>
      </c>
      <c r="G548" s="6">
        <v>1.0</v>
      </c>
      <c r="H548" s="6">
        <v>0.0</v>
      </c>
      <c r="I548" s="6">
        <v>2908.0</v>
      </c>
      <c r="J548" s="6">
        <v>26.0</v>
      </c>
      <c r="K548" s="6"/>
      <c r="L548" s="6" t="s">
        <v>23</v>
      </c>
      <c r="M548" s="6">
        <f t="shared" si="1"/>
        <v>1</v>
      </c>
      <c r="N548" s="6">
        <f>VLOOKUP($E548,'02 train 채점'!$F$8:$G$9, 2, false)</f>
        <v>65</v>
      </c>
      <c r="O548" s="6">
        <f>VLOOKUP($F548,'02 train 채점'!$F$18:$G$23, 2, true)</f>
        <v>40</v>
      </c>
      <c r="P548" s="6">
        <f>VLOOKUP($M548, '02 train 채점'!$F$26:$G$29, 2, true)</f>
        <v>70</v>
      </c>
      <c r="Q548" s="6">
        <f>N548*'02 train 채점'!$G$32+O548*'02 train 채점'!$G$34+P548*'02 train 채점'!$G$35</f>
        <v>58</v>
      </c>
      <c r="R548" s="6">
        <f>if($Q548&gt;'02 train 채점'!$G$37, 1, 0)</f>
        <v>1</v>
      </c>
    </row>
    <row r="549" ht="15.75" customHeight="1">
      <c r="A549" s="6">
        <v>548.0</v>
      </c>
      <c r="B549" s="6">
        <v>1.0</v>
      </c>
      <c r="C549" s="6">
        <v>2.0</v>
      </c>
      <c r="D549" s="6" t="s">
        <v>1329</v>
      </c>
      <c r="E549" s="6" t="s">
        <v>21</v>
      </c>
      <c r="F549" s="6">
        <v>2.0</v>
      </c>
      <c r="G549" s="6">
        <v>0.0</v>
      </c>
      <c r="H549" s="6">
        <v>0.0</v>
      </c>
      <c r="I549" s="6" t="s">
        <v>1330</v>
      </c>
      <c r="J549" s="6">
        <v>13.8625</v>
      </c>
      <c r="K549" s="6"/>
      <c r="L549" s="6" t="s">
        <v>31</v>
      </c>
      <c r="M549" s="6">
        <f t="shared" si="1"/>
        <v>0</v>
      </c>
      <c r="N549" s="6">
        <f>VLOOKUP($E549,'02 train 채점'!$F$8:$G$9, 2, false)</f>
        <v>35</v>
      </c>
      <c r="O549" s="6">
        <f>VLOOKUP($F549,'02 train 채점'!$F$18:$G$23, 2, true)</f>
        <v>60</v>
      </c>
      <c r="P549" s="6">
        <f>VLOOKUP($M549, '02 train 채점'!$F$26:$G$29, 2, true)</f>
        <v>60</v>
      </c>
      <c r="Q549" s="6">
        <f>N549*'02 train 채점'!$G$32+O549*'02 train 채점'!$G$34+P549*'02 train 채점'!$G$35</f>
        <v>45</v>
      </c>
      <c r="R549" s="6">
        <f>if($Q549&gt;'02 train 채점'!$G$37, 1, 0)</f>
        <v>0</v>
      </c>
    </row>
    <row r="550" ht="15.75" customHeight="1">
      <c r="A550" s="6">
        <v>549.0</v>
      </c>
      <c r="B550" s="6">
        <v>0.0</v>
      </c>
      <c r="C550" s="6">
        <v>3.0</v>
      </c>
      <c r="D550" s="6" t="s">
        <v>1332</v>
      </c>
      <c r="E550" s="6" t="s">
        <v>21</v>
      </c>
      <c r="F550" s="6">
        <v>3.0</v>
      </c>
      <c r="G550" s="6">
        <v>1.0</v>
      </c>
      <c r="H550" s="6">
        <v>1.0</v>
      </c>
      <c r="I550" s="6">
        <v>363291.0</v>
      </c>
      <c r="J550" s="6">
        <v>20.525</v>
      </c>
      <c r="K550" s="6"/>
      <c r="L550" s="6" t="s">
        <v>23</v>
      </c>
      <c r="M550" s="6">
        <f t="shared" si="1"/>
        <v>2</v>
      </c>
      <c r="N550" s="6">
        <f>VLOOKUP($E550,'02 train 채점'!$F$8:$G$9, 2, false)</f>
        <v>35</v>
      </c>
      <c r="O550" s="6">
        <f>VLOOKUP($F550,'02 train 채점'!$F$18:$G$23, 2, true)</f>
        <v>70</v>
      </c>
      <c r="P550" s="6">
        <f>VLOOKUP($M550, '02 train 채점'!$F$26:$G$29, 2, true)</f>
        <v>50</v>
      </c>
      <c r="Q550" s="6">
        <f>N550*'02 train 채점'!$G$32+O550*'02 train 채점'!$G$34+P550*'02 train 채점'!$G$35</f>
        <v>47</v>
      </c>
      <c r="R550" s="6">
        <f>if($Q550&gt;'02 train 채점'!$G$37, 1, 0)</f>
        <v>0</v>
      </c>
    </row>
    <row r="551" ht="15.75" customHeight="1">
      <c r="A551" s="6">
        <v>550.0</v>
      </c>
      <c r="B551" s="6">
        <v>1.0</v>
      </c>
      <c r="C551" s="6">
        <v>2.0</v>
      </c>
      <c r="D551" s="6" t="s">
        <v>1333</v>
      </c>
      <c r="E551" s="6" t="s">
        <v>21</v>
      </c>
      <c r="F551" s="6">
        <v>0.0</v>
      </c>
      <c r="G551" s="6">
        <v>1.0</v>
      </c>
      <c r="H551" s="6">
        <v>1.0</v>
      </c>
      <c r="I551" s="6" t="s">
        <v>143</v>
      </c>
      <c r="J551" s="6">
        <v>36.75</v>
      </c>
      <c r="K551" s="6"/>
      <c r="L551" s="6" t="s">
        <v>23</v>
      </c>
      <c r="M551" s="6">
        <f t="shared" si="1"/>
        <v>2</v>
      </c>
      <c r="N551" s="6">
        <f>VLOOKUP($E551,'02 train 채점'!$F$8:$G$9, 2, false)</f>
        <v>35</v>
      </c>
      <c r="O551" s="6">
        <f>VLOOKUP($F551,'02 train 채점'!$F$18:$G$23, 2, true)</f>
        <v>80</v>
      </c>
      <c r="P551" s="6">
        <f>VLOOKUP($M551, '02 train 채점'!$F$26:$G$29, 2, true)</f>
        <v>50</v>
      </c>
      <c r="Q551" s="6">
        <f>N551*'02 train 채점'!$G$32+O551*'02 train 채점'!$G$34+P551*'02 train 채점'!$G$35</f>
        <v>50</v>
      </c>
      <c r="R551" s="6">
        <f>if($Q551&gt;'02 train 채점'!$G$37, 1, 0)</f>
        <v>0</v>
      </c>
    </row>
    <row r="552" ht="15.75" customHeight="1">
      <c r="A552" s="6">
        <v>551.0</v>
      </c>
      <c r="B552" s="6">
        <v>1.0</v>
      </c>
      <c r="C552" s="6">
        <v>1.0</v>
      </c>
      <c r="D552" s="6" t="s">
        <v>1335</v>
      </c>
      <c r="E552" s="6" t="s">
        <v>21</v>
      </c>
      <c r="F552" s="6">
        <v>1.0</v>
      </c>
      <c r="G552" s="6">
        <v>0.0</v>
      </c>
      <c r="H552" s="6">
        <v>2.0</v>
      </c>
      <c r="I552" s="6">
        <v>17421.0</v>
      </c>
      <c r="J552" s="6">
        <v>110.8833</v>
      </c>
      <c r="K552" s="6" t="s">
        <v>1336</v>
      </c>
      <c r="L552" s="6" t="s">
        <v>31</v>
      </c>
      <c r="M552" s="6">
        <f t="shared" si="1"/>
        <v>2</v>
      </c>
      <c r="N552" s="6">
        <f>VLOOKUP($E552,'02 train 채점'!$F$8:$G$9, 2, false)</f>
        <v>35</v>
      </c>
      <c r="O552" s="6">
        <f>VLOOKUP($F552,'02 train 채점'!$F$18:$G$23, 2, true)</f>
        <v>40</v>
      </c>
      <c r="P552" s="6">
        <f>VLOOKUP($M552, '02 train 채점'!$F$26:$G$29, 2, true)</f>
        <v>50</v>
      </c>
      <c r="Q552" s="6">
        <f>N552*'02 train 채점'!$G$32+O552*'02 train 채점'!$G$34+P552*'02 train 채점'!$G$35</f>
        <v>38</v>
      </c>
      <c r="R552" s="6">
        <f>if($Q552&gt;'02 train 채점'!$G$37, 1, 0)</f>
        <v>0</v>
      </c>
    </row>
    <row r="553" ht="15.75" customHeight="1">
      <c r="A553" s="6">
        <v>552.0</v>
      </c>
      <c r="B553" s="6">
        <v>0.0</v>
      </c>
      <c r="C553" s="6">
        <v>2.0</v>
      </c>
      <c r="D553" s="6" t="s">
        <v>1338</v>
      </c>
      <c r="E553" s="6" t="s">
        <v>21</v>
      </c>
      <c r="F553" s="6">
        <v>2.0</v>
      </c>
      <c r="G553" s="6">
        <v>0.0</v>
      </c>
      <c r="H553" s="6">
        <v>0.0</v>
      </c>
      <c r="I553" s="6">
        <v>244358.0</v>
      </c>
      <c r="J553" s="6">
        <v>26.0</v>
      </c>
      <c r="K553" s="6"/>
      <c r="L553" s="6" t="s">
        <v>23</v>
      </c>
      <c r="M553" s="6">
        <f t="shared" si="1"/>
        <v>0</v>
      </c>
      <c r="N553" s="6">
        <f>VLOOKUP($E553,'02 train 채점'!$F$8:$G$9, 2, false)</f>
        <v>35</v>
      </c>
      <c r="O553" s="6">
        <f>VLOOKUP($F553,'02 train 채점'!$F$18:$G$23, 2, true)</f>
        <v>60</v>
      </c>
      <c r="P553" s="6">
        <f>VLOOKUP($M553, '02 train 채점'!$F$26:$G$29, 2, true)</f>
        <v>60</v>
      </c>
      <c r="Q553" s="6">
        <f>N553*'02 train 채점'!$G$32+O553*'02 train 채점'!$G$34+P553*'02 train 채점'!$G$35</f>
        <v>45</v>
      </c>
      <c r="R553" s="6">
        <f>if($Q553&gt;'02 train 채점'!$G$37, 1, 0)</f>
        <v>0</v>
      </c>
    </row>
    <row r="554" ht="15.75" customHeight="1">
      <c r="A554" s="6">
        <v>553.0</v>
      </c>
      <c r="B554" s="6">
        <v>0.0</v>
      </c>
      <c r="C554" s="6">
        <v>3.0</v>
      </c>
      <c r="D554" s="6" t="s">
        <v>1340</v>
      </c>
      <c r="E554" s="6" t="s">
        <v>21</v>
      </c>
      <c r="F554" s="6">
        <v>2.0</v>
      </c>
      <c r="G554" s="6">
        <v>0.0</v>
      </c>
      <c r="H554" s="6">
        <v>0.0</v>
      </c>
      <c r="I554" s="6">
        <v>330979.0</v>
      </c>
      <c r="J554" s="6">
        <v>7.8292</v>
      </c>
      <c r="K554" s="6"/>
      <c r="L554" s="6" t="s">
        <v>27</v>
      </c>
      <c r="M554" s="6">
        <f t="shared" si="1"/>
        <v>0</v>
      </c>
      <c r="N554" s="6">
        <f>VLOOKUP($E554,'02 train 채점'!$F$8:$G$9, 2, false)</f>
        <v>35</v>
      </c>
      <c r="O554" s="6">
        <f>VLOOKUP($F554,'02 train 채점'!$F$18:$G$23, 2, true)</f>
        <v>60</v>
      </c>
      <c r="P554" s="6">
        <f>VLOOKUP($M554, '02 train 채점'!$F$26:$G$29, 2, true)</f>
        <v>60</v>
      </c>
      <c r="Q554" s="6">
        <f>N554*'02 train 채점'!$G$32+O554*'02 train 채점'!$G$34+P554*'02 train 채점'!$G$35</f>
        <v>45</v>
      </c>
      <c r="R554" s="6">
        <f>if($Q554&gt;'02 train 채점'!$G$37, 1, 0)</f>
        <v>0</v>
      </c>
    </row>
    <row r="555" ht="15.75" customHeight="1">
      <c r="A555" s="6">
        <v>554.0</v>
      </c>
      <c r="B555" s="6">
        <v>1.0</v>
      </c>
      <c r="C555" s="6">
        <v>3.0</v>
      </c>
      <c r="D555" s="6" t="s">
        <v>1343</v>
      </c>
      <c r="E555" s="6" t="s">
        <v>21</v>
      </c>
      <c r="F555" s="6">
        <v>2.0</v>
      </c>
      <c r="G555" s="6">
        <v>0.0</v>
      </c>
      <c r="H555" s="6">
        <v>0.0</v>
      </c>
      <c r="I555" s="6">
        <v>2620.0</v>
      </c>
      <c r="J555" s="6">
        <v>7.225</v>
      </c>
      <c r="K555" s="6"/>
      <c r="L555" s="6" t="s">
        <v>31</v>
      </c>
      <c r="M555" s="6">
        <f t="shared" si="1"/>
        <v>0</v>
      </c>
      <c r="N555" s="6">
        <f>VLOOKUP($E555,'02 train 채점'!$F$8:$G$9, 2, false)</f>
        <v>35</v>
      </c>
      <c r="O555" s="6">
        <f>VLOOKUP($F555,'02 train 채점'!$F$18:$G$23, 2, true)</f>
        <v>60</v>
      </c>
      <c r="P555" s="6">
        <f>VLOOKUP($M555, '02 train 채점'!$F$26:$G$29, 2, true)</f>
        <v>60</v>
      </c>
      <c r="Q555" s="6">
        <f>N555*'02 train 채점'!$G$32+O555*'02 train 채점'!$G$34+P555*'02 train 채점'!$G$35</f>
        <v>45</v>
      </c>
      <c r="R555" s="6">
        <f>if($Q555&gt;'02 train 채점'!$G$37, 1, 0)</f>
        <v>0</v>
      </c>
    </row>
    <row r="556" ht="15.75" customHeight="1">
      <c r="A556" s="6">
        <v>555.0</v>
      </c>
      <c r="B556" s="6">
        <v>1.0</v>
      </c>
      <c r="C556" s="6">
        <v>3.0</v>
      </c>
      <c r="D556" s="6" t="s">
        <v>1345</v>
      </c>
      <c r="E556" s="6" t="s">
        <v>26</v>
      </c>
      <c r="F556" s="6">
        <v>2.0</v>
      </c>
      <c r="G556" s="6">
        <v>0.0</v>
      </c>
      <c r="H556" s="6">
        <v>0.0</v>
      </c>
      <c r="I556" s="6">
        <v>347085.0</v>
      </c>
      <c r="J556" s="6">
        <v>7.775</v>
      </c>
      <c r="K556" s="6"/>
      <c r="L556" s="6" t="s">
        <v>23</v>
      </c>
      <c r="M556" s="6">
        <f t="shared" si="1"/>
        <v>0</v>
      </c>
      <c r="N556" s="6">
        <f>VLOOKUP($E556,'02 train 채점'!$F$8:$G$9, 2, false)</f>
        <v>65</v>
      </c>
      <c r="O556" s="6">
        <f>VLOOKUP($F556,'02 train 채점'!$F$18:$G$23, 2, true)</f>
        <v>60</v>
      </c>
      <c r="P556" s="6">
        <f>VLOOKUP($M556, '02 train 채점'!$F$26:$G$29, 2, true)</f>
        <v>60</v>
      </c>
      <c r="Q556" s="6">
        <f>N556*'02 train 채점'!$G$32+O556*'02 train 채점'!$G$34+P556*'02 train 채점'!$G$35</f>
        <v>63</v>
      </c>
      <c r="R556" s="6">
        <f>if($Q556&gt;'02 train 채점'!$G$37, 1, 0)</f>
        <v>1</v>
      </c>
    </row>
    <row r="557" ht="15.75" customHeight="1">
      <c r="A557" s="6">
        <v>556.0</v>
      </c>
      <c r="B557" s="6">
        <v>0.0</v>
      </c>
      <c r="C557" s="6">
        <v>1.0</v>
      </c>
      <c r="D557" s="6" t="s">
        <v>1347</v>
      </c>
      <c r="E557" s="6" t="s">
        <v>21</v>
      </c>
      <c r="F557" s="6">
        <v>5.0</v>
      </c>
      <c r="G557" s="6">
        <v>0.0</v>
      </c>
      <c r="H557" s="6">
        <v>0.0</v>
      </c>
      <c r="I557" s="6">
        <v>113807.0</v>
      </c>
      <c r="J557" s="6">
        <v>26.55</v>
      </c>
      <c r="K557" s="6"/>
      <c r="L557" s="6" t="s">
        <v>23</v>
      </c>
      <c r="M557" s="6">
        <f t="shared" si="1"/>
        <v>0</v>
      </c>
      <c r="N557" s="6">
        <f>VLOOKUP($E557,'02 train 채점'!$F$8:$G$9, 2, false)</f>
        <v>35</v>
      </c>
      <c r="O557" s="6">
        <f>VLOOKUP($F557,'02 train 채점'!$F$18:$G$23, 2, true)</f>
        <v>40</v>
      </c>
      <c r="P557" s="6">
        <f>VLOOKUP($M557, '02 train 채점'!$F$26:$G$29, 2, true)</f>
        <v>60</v>
      </c>
      <c r="Q557" s="6">
        <f>N557*'02 train 채점'!$G$32+O557*'02 train 채점'!$G$34+P557*'02 train 채점'!$G$35</f>
        <v>39</v>
      </c>
      <c r="R557" s="6">
        <f>if($Q557&gt;'02 train 채점'!$G$37, 1, 0)</f>
        <v>0</v>
      </c>
    </row>
    <row r="558" ht="15.75" customHeight="1">
      <c r="A558" s="6">
        <v>557.0</v>
      </c>
      <c r="B558" s="6">
        <v>1.0</v>
      </c>
      <c r="C558" s="6">
        <v>1.0</v>
      </c>
      <c r="D558" s="6" t="s">
        <v>1349</v>
      </c>
      <c r="E558" s="6" t="s">
        <v>26</v>
      </c>
      <c r="F558" s="6">
        <v>4.0</v>
      </c>
      <c r="G558" s="6">
        <v>1.0</v>
      </c>
      <c r="H558" s="6">
        <v>0.0</v>
      </c>
      <c r="I558" s="6">
        <v>11755.0</v>
      </c>
      <c r="J558" s="6">
        <v>39.6</v>
      </c>
      <c r="K558" s="6" t="s">
        <v>1350</v>
      </c>
      <c r="L558" s="6" t="s">
        <v>31</v>
      </c>
      <c r="M558" s="6">
        <f t="shared" si="1"/>
        <v>1</v>
      </c>
      <c r="N558" s="6">
        <f>VLOOKUP($E558,'02 train 채점'!$F$8:$G$9, 2, false)</f>
        <v>65</v>
      </c>
      <c r="O558" s="6">
        <f>VLOOKUP($F558,'02 train 채점'!$F$18:$G$23, 2, true)</f>
        <v>40</v>
      </c>
      <c r="P558" s="6">
        <f>VLOOKUP($M558, '02 train 채점'!$F$26:$G$29, 2, true)</f>
        <v>70</v>
      </c>
      <c r="Q558" s="6">
        <f>N558*'02 train 채점'!$G$32+O558*'02 train 채점'!$G$34+P558*'02 train 채점'!$G$35</f>
        <v>58</v>
      </c>
      <c r="R558" s="6">
        <f>if($Q558&gt;'02 train 채점'!$G$37, 1, 0)</f>
        <v>1</v>
      </c>
    </row>
    <row r="559" ht="15.75" customHeight="1">
      <c r="A559" s="6">
        <v>558.0</v>
      </c>
      <c r="B559" s="6">
        <v>0.0</v>
      </c>
      <c r="C559" s="6">
        <v>1.0</v>
      </c>
      <c r="D559" s="6" t="s">
        <v>1352</v>
      </c>
      <c r="E559" s="6" t="s">
        <v>21</v>
      </c>
      <c r="F559" s="6">
        <v>2.0</v>
      </c>
      <c r="G559" s="6">
        <v>0.0</v>
      </c>
      <c r="H559" s="6">
        <v>0.0</v>
      </c>
      <c r="I559" s="6" t="s">
        <v>954</v>
      </c>
      <c r="J559" s="6">
        <v>227.525</v>
      </c>
      <c r="K559" s="6"/>
      <c r="L559" s="6" t="s">
        <v>31</v>
      </c>
      <c r="M559" s="6">
        <f t="shared" si="1"/>
        <v>0</v>
      </c>
      <c r="N559" s="6">
        <f>VLOOKUP($E559,'02 train 채점'!$F$8:$G$9, 2, false)</f>
        <v>35</v>
      </c>
      <c r="O559" s="6">
        <f>VLOOKUP($F559,'02 train 채점'!$F$18:$G$23, 2, true)</f>
        <v>60</v>
      </c>
      <c r="P559" s="6">
        <f>VLOOKUP($M559, '02 train 채점'!$F$26:$G$29, 2, true)</f>
        <v>60</v>
      </c>
      <c r="Q559" s="6">
        <f>N559*'02 train 채점'!$G$32+O559*'02 train 채점'!$G$34+P559*'02 train 채점'!$G$35</f>
        <v>45</v>
      </c>
      <c r="R559" s="6">
        <f>if($Q559&gt;'02 train 채점'!$G$37, 1, 0)</f>
        <v>0</v>
      </c>
    </row>
    <row r="560" ht="15.75" customHeight="1">
      <c r="A560" s="6">
        <v>559.0</v>
      </c>
      <c r="B560" s="6">
        <v>1.0</v>
      </c>
      <c r="C560" s="6">
        <v>1.0</v>
      </c>
      <c r="D560" s="6" t="s">
        <v>1354</v>
      </c>
      <c r="E560" s="6" t="s">
        <v>26</v>
      </c>
      <c r="F560" s="6">
        <v>3.0</v>
      </c>
      <c r="G560" s="6">
        <v>1.0</v>
      </c>
      <c r="H560" s="6">
        <v>1.0</v>
      </c>
      <c r="I560" s="6">
        <v>110413.0</v>
      </c>
      <c r="J560" s="6">
        <v>79.65</v>
      </c>
      <c r="K560" s="6" t="s">
        <v>662</v>
      </c>
      <c r="L560" s="6" t="s">
        <v>23</v>
      </c>
      <c r="M560" s="6">
        <f t="shared" si="1"/>
        <v>2</v>
      </c>
      <c r="N560" s="6">
        <f>VLOOKUP($E560,'02 train 채점'!$F$8:$G$9, 2, false)</f>
        <v>65</v>
      </c>
      <c r="O560" s="6">
        <f>VLOOKUP($F560,'02 train 채점'!$F$18:$G$23, 2, true)</f>
        <v>70</v>
      </c>
      <c r="P560" s="6">
        <f>VLOOKUP($M560, '02 train 채점'!$F$26:$G$29, 2, true)</f>
        <v>50</v>
      </c>
      <c r="Q560" s="6">
        <f>N560*'02 train 채점'!$G$32+O560*'02 train 채점'!$G$34+P560*'02 train 채점'!$G$35</f>
        <v>65</v>
      </c>
      <c r="R560" s="6">
        <f>if($Q560&gt;'02 train 채점'!$G$37, 1, 0)</f>
        <v>1</v>
      </c>
    </row>
    <row r="561" ht="15.75" customHeight="1">
      <c r="A561" s="6">
        <v>560.0</v>
      </c>
      <c r="B561" s="6">
        <v>1.0</v>
      </c>
      <c r="C561" s="6">
        <v>3.0</v>
      </c>
      <c r="D561" s="6" t="s">
        <v>1356</v>
      </c>
      <c r="E561" s="6" t="s">
        <v>26</v>
      </c>
      <c r="F561" s="6">
        <v>3.0</v>
      </c>
      <c r="G561" s="6">
        <v>1.0</v>
      </c>
      <c r="H561" s="6">
        <v>0.0</v>
      </c>
      <c r="I561" s="6">
        <v>345572.0</v>
      </c>
      <c r="J561" s="6">
        <v>17.4</v>
      </c>
      <c r="K561" s="6"/>
      <c r="L561" s="6" t="s">
        <v>23</v>
      </c>
      <c r="M561" s="6">
        <f t="shared" si="1"/>
        <v>1</v>
      </c>
      <c r="N561" s="6">
        <f>VLOOKUP($E561,'02 train 채점'!$F$8:$G$9, 2, false)</f>
        <v>65</v>
      </c>
      <c r="O561" s="6">
        <f>VLOOKUP($F561,'02 train 채점'!$F$18:$G$23, 2, true)</f>
        <v>70</v>
      </c>
      <c r="P561" s="6">
        <f>VLOOKUP($M561, '02 train 채점'!$F$26:$G$29, 2, true)</f>
        <v>70</v>
      </c>
      <c r="Q561" s="6">
        <f>N561*'02 train 채점'!$G$32+O561*'02 train 채점'!$G$34+P561*'02 train 채점'!$G$35</f>
        <v>67</v>
      </c>
      <c r="R561" s="6">
        <f>if($Q561&gt;'02 train 채점'!$G$37, 1, 0)</f>
        <v>1</v>
      </c>
    </row>
    <row r="562" ht="15.75" customHeight="1">
      <c r="A562" s="6">
        <v>561.0</v>
      </c>
      <c r="B562" s="6">
        <v>0.0</v>
      </c>
      <c r="C562" s="6">
        <v>3.0</v>
      </c>
      <c r="D562" s="6" t="s">
        <v>1358</v>
      </c>
      <c r="E562" s="6" t="s">
        <v>21</v>
      </c>
      <c r="F562" s="6">
        <v>2.0</v>
      </c>
      <c r="G562" s="6">
        <v>0.0</v>
      </c>
      <c r="H562" s="6">
        <v>0.0</v>
      </c>
      <c r="I562" s="6">
        <v>372622.0</v>
      </c>
      <c r="J562" s="6">
        <v>7.75</v>
      </c>
      <c r="K562" s="6"/>
      <c r="L562" s="6" t="s">
        <v>27</v>
      </c>
      <c r="M562" s="6">
        <f t="shared" si="1"/>
        <v>0</v>
      </c>
      <c r="N562" s="6">
        <f>VLOOKUP($E562,'02 train 채점'!$F$8:$G$9, 2, false)</f>
        <v>35</v>
      </c>
      <c r="O562" s="6">
        <f>VLOOKUP($F562,'02 train 채점'!$F$18:$G$23, 2, true)</f>
        <v>60</v>
      </c>
      <c r="P562" s="6">
        <f>VLOOKUP($M562, '02 train 채점'!$F$26:$G$29, 2, true)</f>
        <v>60</v>
      </c>
      <c r="Q562" s="6">
        <f>N562*'02 train 채점'!$G$32+O562*'02 train 채점'!$G$34+P562*'02 train 채점'!$G$35</f>
        <v>45</v>
      </c>
      <c r="R562" s="6">
        <f>if($Q562&gt;'02 train 채점'!$G$37, 1, 0)</f>
        <v>0</v>
      </c>
    </row>
    <row r="563" ht="15.75" customHeight="1">
      <c r="A563" s="6">
        <v>562.0</v>
      </c>
      <c r="B563" s="6">
        <v>0.0</v>
      </c>
      <c r="C563" s="6">
        <v>3.0</v>
      </c>
      <c r="D563" s="6" t="s">
        <v>1359</v>
      </c>
      <c r="E563" s="6" t="s">
        <v>21</v>
      </c>
      <c r="F563" s="6">
        <v>4.0</v>
      </c>
      <c r="G563" s="6">
        <v>0.0</v>
      </c>
      <c r="H563" s="6">
        <v>0.0</v>
      </c>
      <c r="I563" s="6">
        <v>349251.0</v>
      </c>
      <c r="J563" s="6">
        <v>7.8958</v>
      </c>
      <c r="K563" s="6"/>
      <c r="L563" s="6" t="s">
        <v>23</v>
      </c>
      <c r="M563" s="6">
        <f t="shared" si="1"/>
        <v>0</v>
      </c>
      <c r="N563" s="6">
        <f>VLOOKUP($E563,'02 train 채점'!$F$8:$G$9, 2, false)</f>
        <v>35</v>
      </c>
      <c r="O563" s="6">
        <f>VLOOKUP($F563,'02 train 채점'!$F$18:$G$23, 2, true)</f>
        <v>40</v>
      </c>
      <c r="P563" s="6">
        <f>VLOOKUP($M563, '02 train 채점'!$F$26:$G$29, 2, true)</f>
        <v>60</v>
      </c>
      <c r="Q563" s="6">
        <f>N563*'02 train 채점'!$G$32+O563*'02 train 채점'!$G$34+P563*'02 train 채점'!$G$35</f>
        <v>39</v>
      </c>
      <c r="R563" s="6">
        <f>if($Q563&gt;'02 train 채점'!$G$37, 1, 0)</f>
        <v>0</v>
      </c>
    </row>
    <row r="564" ht="15.75" customHeight="1">
      <c r="A564" s="6">
        <v>563.0</v>
      </c>
      <c r="B564" s="6">
        <v>0.0</v>
      </c>
      <c r="C564" s="6">
        <v>2.0</v>
      </c>
      <c r="D564" s="6" t="s">
        <v>1361</v>
      </c>
      <c r="E564" s="6" t="s">
        <v>21</v>
      </c>
      <c r="F564" s="6">
        <v>2.0</v>
      </c>
      <c r="G564" s="6">
        <v>0.0</v>
      </c>
      <c r="H564" s="6">
        <v>0.0</v>
      </c>
      <c r="I564" s="6">
        <v>218629.0</v>
      </c>
      <c r="J564" s="6">
        <v>13.5</v>
      </c>
      <c r="K564" s="6"/>
      <c r="L564" s="6" t="s">
        <v>23</v>
      </c>
      <c r="M564" s="6">
        <f t="shared" si="1"/>
        <v>0</v>
      </c>
      <c r="N564" s="6">
        <f>VLOOKUP($E564,'02 train 채점'!$F$8:$G$9, 2, false)</f>
        <v>35</v>
      </c>
      <c r="O564" s="6">
        <f>VLOOKUP($F564,'02 train 채점'!$F$18:$G$23, 2, true)</f>
        <v>60</v>
      </c>
      <c r="P564" s="6">
        <f>VLOOKUP($M564, '02 train 채점'!$F$26:$G$29, 2, true)</f>
        <v>60</v>
      </c>
      <c r="Q564" s="6">
        <f>N564*'02 train 채점'!$G$32+O564*'02 train 채점'!$G$34+P564*'02 train 채점'!$G$35</f>
        <v>45</v>
      </c>
      <c r="R564" s="6">
        <f>if($Q564&gt;'02 train 채점'!$G$37, 1, 0)</f>
        <v>0</v>
      </c>
    </row>
    <row r="565" ht="15.75" customHeight="1">
      <c r="A565" s="6">
        <v>564.0</v>
      </c>
      <c r="B565" s="6">
        <v>0.0</v>
      </c>
      <c r="C565" s="6">
        <v>3.0</v>
      </c>
      <c r="D565" s="6" t="s">
        <v>1363</v>
      </c>
      <c r="E565" s="6" t="s">
        <v>21</v>
      </c>
      <c r="F565" s="6">
        <v>2.0</v>
      </c>
      <c r="G565" s="6">
        <v>0.0</v>
      </c>
      <c r="H565" s="6">
        <v>0.0</v>
      </c>
      <c r="I565" s="6" t="s">
        <v>1364</v>
      </c>
      <c r="J565" s="6">
        <v>8.05</v>
      </c>
      <c r="K565" s="6"/>
      <c r="L565" s="6" t="s">
        <v>23</v>
      </c>
      <c r="M565" s="6">
        <f t="shared" si="1"/>
        <v>0</v>
      </c>
      <c r="N565" s="6">
        <f>VLOOKUP($E565,'02 train 채점'!$F$8:$G$9, 2, false)</f>
        <v>35</v>
      </c>
      <c r="O565" s="6">
        <f>VLOOKUP($F565,'02 train 채점'!$F$18:$G$23, 2, true)</f>
        <v>60</v>
      </c>
      <c r="P565" s="6">
        <f>VLOOKUP($M565, '02 train 채점'!$F$26:$G$29, 2, true)</f>
        <v>60</v>
      </c>
      <c r="Q565" s="6">
        <f>N565*'02 train 채점'!$G$32+O565*'02 train 채점'!$G$34+P565*'02 train 채점'!$G$35</f>
        <v>45</v>
      </c>
      <c r="R565" s="6">
        <f>if($Q565&gt;'02 train 채점'!$G$37, 1, 0)</f>
        <v>0</v>
      </c>
    </row>
    <row r="566" ht="15.75" customHeight="1">
      <c r="A566" s="6">
        <v>565.0</v>
      </c>
      <c r="B566" s="6">
        <v>0.0</v>
      </c>
      <c r="C566" s="6">
        <v>3.0</v>
      </c>
      <c r="D566" s="6" t="s">
        <v>1366</v>
      </c>
      <c r="E566" s="6" t="s">
        <v>26</v>
      </c>
      <c r="F566" s="6">
        <v>2.0</v>
      </c>
      <c r="G566" s="6">
        <v>0.0</v>
      </c>
      <c r="H566" s="6">
        <v>0.0</v>
      </c>
      <c r="I566" s="6" t="s">
        <v>1367</v>
      </c>
      <c r="J566" s="6">
        <v>8.05</v>
      </c>
      <c r="K566" s="6"/>
      <c r="L566" s="6" t="s">
        <v>23</v>
      </c>
      <c r="M566" s="6">
        <f t="shared" si="1"/>
        <v>0</v>
      </c>
      <c r="N566" s="6">
        <f>VLOOKUP($E566,'02 train 채점'!$F$8:$G$9, 2, false)</f>
        <v>65</v>
      </c>
      <c r="O566" s="6">
        <f>VLOOKUP($F566,'02 train 채점'!$F$18:$G$23, 2, true)</f>
        <v>60</v>
      </c>
      <c r="P566" s="6">
        <f>VLOOKUP($M566, '02 train 채점'!$F$26:$G$29, 2, true)</f>
        <v>60</v>
      </c>
      <c r="Q566" s="6">
        <f>N566*'02 train 채점'!$G$32+O566*'02 train 채점'!$G$34+P566*'02 train 채점'!$G$35</f>
        <v>63</v>
      </c>
      <c r="R566" s="6">
        <f>if($Q566&gt;'02 train 채점'!$G$37, 1, 0)</f>
        <v>1</v>
      </c>
    </row>
    <row r="567" ht="15.75" customHeight="1">
      <c r="A567" s="6">
        <v>566.0</v>
      </c>
      <c r="B567" s="6">
        <v>0.0</v>
      </c>
      <c r="C567" s="6">
        <v>3.0</v>
      </c>
      <c r="D567" s="6" t="s">
        <v>1370</v>
      </c>
      <c r="E567" s="6" t="s">
        <v>21</v>
      </c>
      <c r="F567" s="6">
        <v>2.0</v>
      </c>
      <c r="G567" s="6">
        <v>2.0</v>
      </c>
      <c r="H567" s="6">
        <v>0.0</v>
      </c>
      <c r="I567" s="6" t="s">
        <v>309</v>
      </c>
      <c r="J567" s="6">
        <v>24.15</v>
      </c>
      <c r="K567" s="6"/>
      <c r="L567" s="6" t="s">
        <v>23</v>
      </c>
      <c r="M567" s="6">
        <f t="shared" si="1"/>
        <v>2</v>
      </c>
      <c r="N567" s="6">
        <f>VLOOKUP($E567,'02 train 채점'!$F$8:$G$9, 2, false)</f>
        <v>35</v>
      </c>
      <c r="O567" s="6">
        <f>VLOOKUP($F567,'02 train 채점'!$F$18:$G$23, 2, true)</f>
        <v>60</v>
      </c>
      <c r="P567" s="6">
        <f>VLOOKUP($M567, '02 train 채점'!$F$26:$G$29, 2, true)</f>
        <v>50</v>
      </c>
      <c r="Q567" s="6">
        <f>N567*'02 train 채점'!$G$32+O567*'02 train 채점'!$G$34+P567*'02 train 채점'!$G$35</f>
        <v>44</v>
      </c>
      <c r="R567" s="6">
        <f>if($Q567&gt;'02 train 채점'!$G$37, 1, 0)</f>
        <v>0</v>
      </c>
    </row>
    <row r="568" ht="15.75" customHeight="1">
      <c r="A568" s="6">
        <v>567.0</v>
      </c>
      <c r="B568" s="6">
        <v>0.0</v>
      </c>
      <c r="C568" s="6">
        <v>3.0</v>
      </c>
      <c r="D568" s="6" t="s">
        <v>1372</v>
      </c>
      <c r="E568" s="6" t="s">
        <v>21</v>
      </c>
      <c r="F568" s="6">
        <v>1.0</v>
      </c>
      <c r="G568" s="6">
        <v>0.0</v>
      </c>
      <c r="H568" s="6">
        <v>0.0</v>
      </c>
      <c r="I568" s="6">
        <v>349205.0</v>
      </c>
      <c r="J568" s="6">
        <v>7.8958</v>
      </c>
      <c r="K568" s="6"/>
      <c r="L568" s="6" t="s">
        <v>23</v>
      </c>
      <c r="M568" s="6">
        <f t="shared" si="1"/>
        <v>0</v>
      </c>
      <c r="N568" s="6">
        <f>VLOOKUP($E568,'02 train 채점'!$F$8:$G$9, 2, false)</f>
        <v>35</v>
      </c>
      <c r="O568" s="6">
        <f>VLOOKUP($F568,'02 train 채점'!$F$18:$G$23, 2, true)</f>
        <v>40</v>
      </c>
      <c r="P568" s="6">
        <f>VLOOKUP($M568, '02 train 채점'!$F$26:$G$29, 2, true)</f>
        <v>60</v>
      </c>
      <c r="Q568" s="6">
        <f>N568*'02 train 채점'!$G$32+O568*'02 train 채점'!$G$34+P568*'02 train 채점'!$G$35</f>
        <v>39</v>
      </c>
      <c r="R568" s="6">
        <f>if($Q568&gt;'02 train 채점'!$G$37, 1, 0)</f>
        <v>0</v>
      </c>
    </row>
    <row r="569" ht="15.75" customHeight="1">
      <c r="A569" s="6">
        <v>568.0</v>
      </c>
      <c r="B569" s="6">
        <v>0.0</v>
      </c>
      <c r="C569" s="6">
        <v>3.0</v>
      </c>
      <c r="D569" s="6" t="s">
        <v>1373</v>
      </c>
      <c r="E569" s="6" t="s">
        <v>26</v>
      </c>
      <c r="F569" s="6">
        <v>2.0</v>
      </c>
      <c r="G569" s="6">
        <v>0.0</v>
      </c>
      <c r="H569" s="6">
        <v>4.0</v>
      </c>
      <c r="I569" s="6">
        <v>349909.0</v>
      </c>
      <c r="J569" s="6">
        <v>21.075</v>
      </c>
      <c r="K569" s="6"/>
      <c r="L569" s="6" t="s">
        <v>23</v>
      </c>
      <c r="M569" s="6">
        <f t="shared" si="1"/>
        <v>4</v>
      </c>
      <c r="N569" s="6">
        <f>VLOOKUP($E569,'02 train 채점'!$F$8:$G$9, 2, false)</f>
        <v>65</v>
      </c>
      <c r="O569" s="6">
        <f>VLOOKUP($F569,'02 train 채점'!$F$18:$G$23, 2, true)</f>
        <v>60</v>
      </c>
      <c r="P569" s="6">
        <f>VLOOKUP($M569, '02 train 채점'!$F$26:$G$29, 2, true)</f>
        <v>20</v>
      </c>
      <c r="Q569" s="6">
        <f>N569*'02 train 채점'!$G$32+O569*'02 train 채점'!$G$34+P569*'02 train 채점'!$G$35</f>
        <v>59</v>
      </c>
      <c r="R569" s="6">
        <f>if($Q569&gt;'02 train 채점'!$G$37, 1, 0)</f>
        <v>1</v>
      </c>
    </row>
    <row r="570" ht="15.75" customHeight="1">
      <c r="A570" s="6">
        <v>569.0</v>
      </c>
      <c r="B570" s="6">
        <v>0.0</v>
      </c>
      <c r="C570" s="6">
        <v>3.0</v>
      </c>
      <c r="D570" s="6" t="s">
        <v>1374</v>
      </c>
      <c r="E570" s="6" t="s">
        <v>21</v>
      </c>
      <c r="F570" s="6">
        <v>2.0</v>
      </c>
      <c r="G570" s="6">
        <v>0.0</v>
      </c>
      <c r="H570" s="6">
        <v>0.0</v>
      </c>
      <c r="I570" s="6">
        <v>2686.0</v>
      </c>
      <c r="J570" s="6">
        <v>7.2292</v>
      </c>
      <c r="K570" s="6"/>
      <c r="L570" s="6" t="s">
        <v>31</v>
      </c>
      <c r="M570" s="6">
        <f t="shared" si="1"/>
        <v>0</v>
      </c>
      <c r="N570" s="6">
        <f>VLOOKUP($E570,'02 train 채점'!$F$8:$G$9, 2, false)</f>
        <v>35</v>
      </c>
      <c r="O570" s="6">
        <f>VLOOKUP($F570,'02 train 채점'!$F$18:$G$23, 2, true)</f>
        <v>60</v>
      </c>
      <c r="P570" s="6">
        <f>VLOOKUP($M570, '02 train 채점'!$F$26:$G$29, 2, true)</f>
        <v>60</v>
      </c>
      <c r="Q570" s="6">
        <f>N570*'02 train 채점'!$G$32+O570*'02 train 채점'!$G$34+P570*'02 train 채점'!$G$35</f>
        <v>45</v>
      </c>
      <c r="R570" s="6">
        <f>if($Q570&gt;'02 train 채점'!$G$37, 1, 0)</f>
        <v>0</v>
      </c>
    </row>
    <row r="571" ht="15.75" customHeight="1">
      <c r="A571" s="6">
        <v>570.0</v>
      </c>
      <c r="B571" s="6">
        <v>1.0</v>
      </c>
      <c r="C571" s="6">
        <v>3.0</v>
      </c>
      <c r="D571" s="6" t="s">
        <v>1375</v>
      </c>
      <c r="E571" s="6" t="s">
        <v>21</v>
      </c>
      <c r="F571" s="6">
        <v>3.0</v>
      </c>
      <c r="G571" s="6">
        <v>0.0</v>
      </c>
      <c r="H571" s="6">
        <v>0.0</v>
      </c>
      <c r="I571" s="6">
        <v>350417.0</v>
      </c>
      <c r="J571" s="6">
        <v>7.8542</v>
      </c>
      <c r="K571" s="6"/>
      <c r="L571" s="6" t="s">
        <v>23</v>
      </c>
      <c r="M571" s="6">
        <f t="shared" si="1"/>
        <v>0</v>
      </c>
      <c r="N571" s="6">
        <f>VLOOKUP($E571,'02 train 채점'!$F$8:$G$9, 2, false)</f>
        <v>35</v>
      </c>
      <c r="O571" s="6">
        <f>VLOOKUP($F571,'02 train 채점'!$F$18:$G$23, 2, true)</f>
        <v>70</v>
      </c>
      <c r="P571" s="6">
        <f>VLOOKUP($M571, '02 train 채점'!$F$26:$G$29, 2, true)</f>
        <v>60</v>
      </c>
      <c r="Q571" s="6">
        <f>N571*'02 train 채점'!$G$32+O571*'02 train 채점'!$G$34+P571*'02 train 채점'!$G$35</f>
        <v>48</v>
      </c>
      <c r="R571" s="6">
        <f>if($Q571&gt;'02 train 채점'!$G$37, 1, 0)</f>
        <v>0</v>
      </c>
    </row>
    <row r="572" ht="15.75" customHeight="1">
      <c r="A572" s="6">
        <v>571.0</v>
      </c>
      <c r="B572" s="6">
        <v>1.0</v>
      </c>
      <c r="C572" s="6">
        <v>2.0</v>
      </c>
      <c r="D572" s="6" t="s">
        <v>1376</v>
      </c>
      <c r="E572" s="6" t="s">
        <v>21</v>
      </c>
      <c r="F572" s="6">
        <v>5.0</v>
      </c>
      <c r="G572" s="6">
        <v>0.0</v>
      </c>
      <c r="H572" s="6">
        <v>0.0</v>
      </c>
      <c r="I572" s="6" t="s">
        <v>1377</v>
      </c>
      <c r="J572" s="6">
        <v>10.5</v>
      </c>
      <c r="K572" s="6"/>
      <c r="L572" s="6" t="s">
        <v>23</v>
      </c>
      <c r="M572" s="6">
        <f t="shared" si="1"/>
        <v>0</v>
      </c>
      <c r="N572" s="6">
        <f>VLOOKUP($E572,'02 train 채점'!$F$8:$G$9, 2, false)</f>
        <v>35</v>
      </c>
      <c r="O572" s="6">
        <f>VLOOKUP($F572,'02 train 채점'!$F$18:$G$23, 2, true)</f>
        <v>40</v>
      </c>
      <c r="P572" s="6">
        <f>VLOOKUP($M572, '02 train 채점'!$F$26:$G$29, 2, true)</f>
        <v>60</v>
      </c>
      <c r="Q572" s="6">
        <f>N572*'02 train 채점'!$G$32+O572*'02 train 채점'!$G$34+P572*'02 train 채점'!$G$35</f>
        <v>39</v>
      </c>
      <c r="R572" s="6">
        <f>if($Q572&gt;'02 train 채점'!$G$37, 1, 0)</f>
        <v>0</v>
      </c>
    </row>
    <row r="573" ht="15.75" customHeight="1">
      <c r="A573" s="6">
        <v>572.0</v>
      </c>
      <c r="B573" s="6">
        <v>1.0</v>
      </c>
      <c r="C573" s="6">
        <v>1.0</v>
      </c>
      <c r="D573" s="6" t="s">
        <v>1378</v>
      </c>
      <c r="E573" s="6" t="s">
        <v>26</v>
      </c>
      <c r="F573" s="6">
        <v>5.0</v>
      </c>
      <c r="G573" s="6">
        <v>2.0</v>
      </c>
      <c r="H573" s="6">
        <v>0.0</v>
      </c>
      <c r="I573" s="6">
        <v>11769.0</v>
      </c>
      <c r="J573" s="6">
        <v>51.4792</v>
      </c>
      <c r="K573" s="6" t="s">
        <v>1119</v>
      </c>
      <c r="L573" s="6" t="s">
        <v>23</v>
      </c>
      <c r="M573" s="6">
        <f t="shared" si="1"/>
        <v>2</v>
      </c>
      <c r="N573" s="6">
        <f>VLOOKUP($E573,'02 train 채점'!$F$8:$G$9, 2, false)</f>
        <v>65</v>
      </c>
      <c r="O573" s="6">
        <f>VLOOKUP($F573,'02 train 채점'!$F$18:$G$23, 2, true)</f>
        <v>40</v>
      </c>
      <c r="P573" s="6">
        <f>VLOOKUP($M573, '02 train 채점'!$F$26:$G$29, 2, true)</f>
        <v>50</v>
      </c>
      <c r="Q573" s="6">
        <f>N573*'02 train 채점'!$G$32+O573*'02 train 채점'!$G$34+P573*'02 train 채점'!$G$35</f>
        <v>56</v>
      </c>
      <c r="R573" s="6">
        <f>if($Q573&gt;'02 train 채점'!$G$37, 1, 0)</f>
        <v>1</v>
      </c>
    </row>
    <row r="574" ht="15.75" customHeight="1">
      <c r="A574" s="6">
        <v>573.0</v>
      </c>
      <c r="B574" s="6">
        <v>1.0</v>
      </c>
      <c r="C574" s="6">
        <v>1.0</v>
      </c>
      <c r="D574" s="6" t="s">
        <v>1379</v>
      </c>
      <c r="E574" s="6" t="s">
        <v>21</v>
      </c>
      <c r="F574" s="6">
        <v>3.0</v>
      </c>
      <c r="G574" s="6">
        <v>0.0</v>
      </c>
      <c r="H574" s="6">
        <v>0.0</v>
      </c>
      <c r="I574" s="6" t="s">
        <v>1380</v>
      </c>
      <c r="J574" s="6">
        <v>26.3875</v>
      </c>
      <c r="K574" s="6" t="s">
        <v>1253</v>
      </c>
      <c r="L574" s="6" t="s">
        <v>23</v>
      </c>
      <c r="M574" s="6">
        <f t="shared" si="1"/>
        <v>0</v>
      </c>
      <c r="N574" s="6">
        <f>VLOOKUP($E574,'02 train 채점'!$F$8:$G$9, 2, false)</f>
        <v>35</v>
      </c>
      <c r="O574" s="6">
        <f>VLOOKUP($F574,'02 train 채점'!$F$18:$G$23, 2, true)</f>
        <v>70</v>
      </c>
      <c r="P574" s="6">
        <f>VLOOKUP($M574, '02 train 채점'!$F$26:$G$29, 2, true)</f>
        <v>60</v>
      </c>
      <c r="Q574" s="6">
        <f>N574*'02 train 채점'!$G$32+O574*'02 train 채점'!$G$34+P574*'02 train 채점'!$G$35</f>
        <v>48</v>
      </c>
      <c r="R574" s="6">
        <f>if($Q574&gt;'02 train 채점'!$G$37, 1, 0)</f>
        <v>0</v>
      </c>
    </row>
    <row r="575" ht="15.75" customHeight="1">
      <c r="A575" s="6">
        <v>574.0</v>
      </c>
      <c r="B575" s="6">
        <v>1.0</v>
      </c>
      <c r="C575" s="6">
        <v>3.0</v>
      </c>
      <c r="D575" s="6" t="s">
        <v>1381</v>
      </c>
      <c r="E575" s="6" t="s">
        <v>26</v>
      </c>
      <c r="F575" s="6">
        <v>2.0</v>
      </c>
      <c r="G575" s="6">
        <v>0.0</v>
      </c>
      <c r="H575" s="6">
        <v>0.0</v>
      </c>
      <c r="I575" s="6">
        <v>14312.0</v>
      </c>
      <c r="J575" s="6">
        <v>7.75</v>
      </c>
      <c r="K575" s="6"/>
      <c r="L575" s="6" t="s">
        <v>27</v>
      </c>
      <c r="M575" s="6">
        <f t="shared" si="1"/>
        <v>0</v>
      </c>
      <c r="N575" s="6">
        <f>VLOOKUP($E575,'02 train 채점'!$F$8:$G$9, 2, false)</f>
        <v>65</v>
      </c>
      <c r="O575" s="6">
        <f>VLOOKUP($F575,'02 train 채점'!$F$18:$G$23, 2, true)</f>
        <v>60</v>
      </c>
      <c r="P575" s="6">
        <f>VLOOKUP($M575, '02 train 채점'!$F$26:$G$29, 2, true)</f>
        <v>60</v>
      </c>
      <c r="Q575" s="6">
        <f>N575*'02 train 채점'!$G$32+O575*'02 train 채점'!$G$34+P575*'02 train 채점'!$G$35</f>
        <v>63</v>
      </c>
      <c r="R575" s="6">
        <f>if($Q575&gt;'02 train 채점'!$G$37, 1, 0)</f>
        <v>1</v>
      </c>
    </row>
    <row r="576" ht="15.75" customHeight="1">
      <c r="A576" s="6">
        <v>575.0</v>
      </c>
      <c r="B576" s="6">
        <v>0.0</v>
      </c>
      <c r="C576" s="6">
        <v>3.0</v>
      </c>
      <c r="D576" s="6" t="s">
        <v>1382</v>
      </c>
      <c r="E576" s="6" t="s">
        <v>21</v>
      </c>
      <c r="F576" s="6">
        <v>1.0</v>
      </c>
      <c r="G576" s="6">
        <v>0.0</v>
      </c>
      <c r="H576" s="6">
        <v>0.0</v>
      </c>
      <c r="I576" s="6" t="s">
        <v>1383</v>
      </c>
      <c r="J576" s="6">
        <v>8.05</v>
      </c>
      <c r="K576" s="6"/>
      <c r="L576" s="6" t="s">
        <v>23</v>
      </c>
      <c r="M576" s="6">
        <f t="shared" si="1"/>
        <v>0</v>
      </c>
      <c r="N576" s="6">
        <f>VLOOKUP($E576,'02 train 채점'!$F$8:$G$9, 2, false)</f>
        <v>35</v>
      </c>
      <c r="O576" s="6">
        <f>VLOOKUP($F576,'02 train 채점'!$F$18:$G$23, 2, true)</f>
        <v>40</v>
      </c>
      <c r="P576" s="6">
        <f>VLOOKUP($M576, '02 train 채점'!$F$26:$G$29, 2, true)</f>
        <v>60</v>
      </c>
      <c r="Q576" s="6">
        <f>N576*'02 train 채점'!$G$32+O576*'02 train 채점'!$G$34+P576*'02 train 채점'!$G$35</f>
        <v>39</v>
      </c>
      <c r="R576" s="6">
        <f>if($Q576&gt;'02 train 채점'!$G$37, 1, 0)</f>
        <v>0</v>
      </c>
    </row>
    <row r="577" ht="15.75" customHeight="1">
      <c r="A577" s="6">
        <v>576.0</v>
      </c>
      <c r="B577" s="6">
        <v>0.0</v>
      </c>
      <c r="C577" s="6">
        <v>3.0</v>
      </c>
      <c r="D577" s="6" t="s">
        <v>1384</v>
      </c>
      <c r="E577" s="6" t="s">
        <v>21</v>
      </c>
      <c r="F577" s="6">
        <v>1.0</v>
      </c>
      <c r="G577" s="6">
        <v>0.0</v>
      </c>
      <c r="H577" s="6">
        <v>0.0</v>
      </c>
      <c r="I577" s="6">
        <v>358585.0</v>
      </c>
      <c r="J577" s="6">
        <v>14.5</v>
      </c>
      <c r="K577" s="6"/>
      <c r="L577" s="6" t="s">
        <v>23</v>
      </c>
      <c r="M577" s="6">
        <f t="shared" si="1"/>
        <v>0</v>
      </c>
      <c r="N577" s="6">
        <f>VLOOKUP($E577,'02 train 채점'!$F$8:$G$9, 2, false)</f>
        <v>35</v>
      </c>
      <c r="O577" s="6">
        <f>VLOOKUP($F577,'02 train 채점'!$F$18:$G$23, 2, true)</f>
        <v>40</v>
      </c>
      <c r="P577" s="6">
        <f>VLOOKUP($M577, '02 train 채점'!$F$26:$G$29, 2, true)</f>
        <v>60</v>
      </c>
      <c r="Q577" s="6">
        <f>N577*'02 train 채점'!$G$32+O577*'02 train 채점'!$G$34+P577*'02 train 채점'!$G$35</f>
        <v>39</v>
      </c>
      <c r="R577" s="6">
        <f>if($Q577&gt;'02 train 채점'!$G$37, 1, 0)</f>
        <v>0</v>
      </c>
    </row>
    <row r="578" ht="15.75" customHeight="1">
      <c r="A578" s="6">
        <v>577.0</v>
      </c>
      <c r="B578" s="6">
        <v>1.0</v>
      </c>
      <c r="C578" s="6">
        <v>2.0</v>
      </c>
      <c r="D578" s="6" t="s">
        <v>1385</v>
      </c>
      <c r="E578" s="6" t="s">
        <v>26</v>
      </c>
      <c r="F578" s="6">
        <v>3.0</v>
      </c>
      <c r="G578" s="6">
        <v>0.0</v>
      </c>
      <c r="H578" s="6">
        <v>0.0</v>
      </c>
      <c r="I578" s="6">
        <v>243880.0</v>
      </c>
      <c r="J578" s="6">
        <v>13.0</v>
      </c>
      <c r="K578" s="6"/>
      <c r="L578" s="6" t="s">
        <v>23</v>
      </c>
      <c r="M578" s="6">
        <f t="shared" si="1"/>
        <v>0</v>
      </c>
      <c r="N578" s="6">
        <f>VLOOKUP($E578,'02 train 채점'!$F$8:$G$9, 2, false)</f>
        <v>65</v>
      </c>
      <c r="O578" s="6">
        <f>VLOOKUP($F578,'02 train 채점'!$F$18:$G$23, 2, true)</f>
        <v>70</v>
      </c>
      <c r="P578" s="6">
        <f>VLOOKUP($M578, '02 train 채점'!$F$26:$G$29, 2, true)</f>
        <v>60</v>
      </c>
      <c r="Q578" s="6">
        <f>N578*'02 train 채점'!$G$32+O578*'02 train 채점'!$G$34+P578*'02 train 채점'!$G$35</f>
        <v>66</v>
      </c>
      <c r="R578" s="6">
        <f>if($Q578&gt;'02 train 채점'!$G$37, 1, 0)</f>
        <v>1</v>
      </c>
    </row>
    <row r="579" ht="15.75" customHeight="1">
      <c r="A579" s="6">
        <v>578.0</v>
      </c>
      <c r="B579" s="6">
        <v>1.0</v>
      </c>
      <c r="C579" s="6">
        <v>1.0</v>
      </c>
      <c r="D579" s="6" t="s">
        <v>1386</v>
      </c>
      <c r="E579" s="6" t="s">
        <v>26</v>
      </c>
      <c r="F579" s="6">
        <v>3.0</v>
      </c>
      <c r="G579" s="6">
        <v>1.0</v>
      </c>
      <c r="H579" s="6">
        <v>0.0</v>
      </c>
      <c r="I579" s="6">
        <v>13507.0</v>
      </c>
      <c r="J579" s="6">
        <v>55.9</v>
      </c>
      <c r="K579" s="6" t="s">
        <v>1076</v>
      </c>
      <c r="L579" s="6" t="s">
        <v>23</v>
      </c>
      <c r="M579" s="6">
        <f t="shared" si="1"/>
        <v>1</v>
      </c>
      <c r="N579" s="6">
        <f>VLOOKUP($E579,'02 train 채점'!$F$8:$G$9, 2, false)</f>
        <v>65</v>
      </c>
      <c r="O579" s="6">
        <f>VLOOKUP($F579,'02 train 채점'!$F$18:$G$23, 2, true)</f>
        <v>70</v>
      </c>
      <c r="P579" s="6">
        <f>VLOOKUP($M579, '02 train 채점'!$F$26:$G$29, 2, true)</f>
        <v>70</v>
      </c>
      <c r="Q579" s="6">
        <f>N579*'02 train 채점'!$G$32+O579*'02 train 채점'!$G$34+P579*'02 train 채점'!$G$35</f>
        <v>67</v>
      </c>
      <c r="R579" s="6">
        <f>if($Q579&gt;'02 train 채점'!$G$37, 1, 0)</f>
        <v>1</v>
      </c>
    </row>
    <row r="580" ht="15.75" customHeight="1">
      <c r="A580" s="6">
        <v>579.0</v>
      </c>
      <c r="B580" s="6">
        <v>0.0</v>
      </c>
      <c r="C580" s="6">
        <v>3.0</v>
      </c>
      <c r="D580" s="6" t="s">
        <v>1387</v>
      </c>
      <c r="E580" s="6" t="s">
        <v>26</v>
      </c>
      <c r="F580" s="6">
        <v>2.0</v>
      </c>
      <c r="G580" s="6">
        <v>1.0</v>
      </c>
      <c r="H580" s="6">
        <v>0.0</v>
      </c>
      <c r="I580" s="6">
        <v>2689.0</v>
      </c>
      <c r="J580" s="6">
        <v>14.4583</v>
      </c>
      <c r="K580" s="6"/>
      <c r="L580" s="6" t="s">
        <v>31</v>
      </c>
      <c r="M580" s="6">
        <f t="shared" si="1"/>
        <v>1</v>
      </c>
      <c r="N580" s="6">
        <f>VLOOKUP($E580,'02 train 채점'!$F$8:$G$9, 2, false)</f>
        <v>65</v>
      </c>
      <c r="O580" s="6">
        <f>VLOOKUP($F580,'02 train 채점'!$F$18:$G$23, 2, true)</f>
        <v>60</v>
      </c>
      <c r="P580" s="6">
        <f>VLOOKUP($M580, '02 train 채점'!$F$26:$G$29, 2, true)</f>
        <v>70</v>
      </c>
      <c r="Q580" s="6">
        <f>N580*'02 train 채점'!$G$32+O580*'02 train 채점'!$G$34+P580*'02 train 채점'!$G$35</f>
        <v>64</v>
      </c>
      <c r="R580" s="6">
        <f>if($Q580&gt;'02 train 채점'!$G$37, 1, 0)</f>
        <v>1</v>
      </c>
    </row>
    <row r="581" ht="15.75" customHeight="1">
      <c r="A581" s="6">
        <v>580.0</v>
      </c>
      <c r="B581" s="6">
        <v>1.0</v>
      </c>
      <c r="C581" s="6">
        <v>3.0</v>
      </c>
      <c r="D581" s="6" t="s">
        <v>1388</v>
      </c>
      <c r="E581" s="6" t="s">
        <v>21</v>
      </c>
      <c r="F581" s="6">
        <v>3.0</v>
      </c>
      <c r="G581" s="6">
        <v>0.0</v>
      </c>
      <c r="H581" s="6">
        <v>0.0</v>
      </c>
      <c r="I581" s="6" t="s">
        <v>1389</v>
      </c>
      <c r="J581" s="6">
        <v>7.925</v>
      </c>
      <c r="K581" s="6"/>
      <c r="L581" s="6" t="s">
        <v>23</v>
      </c>
      <c r="M581" s="6">
        <f t="shared" si="1"/>
        <v>0</v>
      </c>
      <c r="N581" s="6">
        <f>VLOOKUP($E581,'02 train 채점'!$F$8:$G$9, 2, false)</f>
        <v>35</v>
      </c>
      <c r="O581" s="6">
        <f>VLOOKUP($F581,'02 train 채점'!$F$18:$G$23, 2, true)</f>
        <v>70</v>
      </c>
      <c r="P581" s="6">
        <f>VLOOKUP($M581, '02 train 채점'!$F$26:$G$29, 2, true)</f>
        <v>60</v>
      </c>
      <c r="Q581" s="6">
        <f>N581*'02 train 채점'!$G$32+O581*'02 train 채점'!$G$34+P581*'02 train 채점'!$G$35</f>
        <v>48</v>
      </c>
      <c r="R581" s="6">
        <f>if($Q581&gt;'02 train 채점'!$G$37, 1, 0)</f>
        <v>0</v>
      </c>
    </row>
    <row r="582" ht="15.75" customHeight="1">
      <c r="A582" s="6">
        <v>581.0</v>
      </c>
      <c r="B582" s="6">
        <v>1.0</v>
      </c>
      <c r="C582" s="6">
        <v>2.0</v>
      </c>
      <c r="D582" s="6" t="s">
        <v>1390</v>
      </c>
      <c r="E582" s="6" t="s">
        <v>26</v>
      </c>
      <c r="F582" s="6">
        <v>2.0</v>
      </c>
      <c r="G582" s="6">
        <v>1.0</v>
      </c>
      <c r="H582" s="6">
        <v>1.0</v>
      </c>
      <c r="I582" s="6">
        <v>237789.0</v>
      </c>
      <c r="J582" s="6">
        <v>30.0</v>
      </c>
      <c r="K582" s="6"/>
      <c r="L582" s="6" t="s">
        <v>23</v>
      </c>
      <c r="M582" s="6">
        <f t="shared" si="1"/>
        <v>2</v>
      </c>
      <c r="N582" s="6">
        <f>VLOOKUP($E582,'02 train 채점'!$F$8:$G$9, 2, false)</f>
        <v>65</v>
      </c>
      <c r="O582" s="6">
        <f>VLOOKUP($F582,'02 train 채점'!$F$18:$G$23, 2, true)</f>
        <v>60</v>
      </c>
      <c r="P582" s="6">
        <f>VLOOKUP($M582, '02 train 채점'!$F$26:$G$29, 2, true)</f>
        <v>50</v>
      </c>
      <c r="Q582" s="6">
        <f>N582*'02 train 채점'!$G$32+O582*'02 train 채점'!$G$34+P582*'02 train 채점'!$G$35</f>
        <v>62</v>
      </c>
      <c r="R582" s="6">
        <f>if($Q582&gt;'02 train 채점'!$G$37, 1, 0)</f>
        <v>1</v>
      </c>
    </row>
    <row r="583" ht="15.75" customHeight="1">
      <c r="A583" s="6">
        <v>582.0</v>
      </c>
      <c r="B583" s="6">
        <v>1.0</v>
      </c>
      <c r="C583" s="6">
        <v>1.0</v>
      </c>
      <c r="D583" s="6" t="s">
        <v>1391</v>
      </c>
      <c r="E583" s="6" t="s">
        <v>26</v>
      </c>
      <c r="F583" s="6">
        <v>3.0</v>
      </c>
      <c r="G583" s="6">
        <v>1.0</v>
      </c>
      <c r="H583" s="6">
        <v>1.0</v>
      </c>
      <c r="I583" s="6">
        <v>17421.0</v>
      </c>
      <c r="J583" s="6">
        <v>110.8833</v>
      </c>
      <c r="K583" s="6" t="s">
        <v>1392</v>
      </c>
      <c r="L583" s="6" t="s">
        <v>31</v>
      </c>
      <c r="M583" s="6">
        <f t="shared" si="1"/>
        <v>2</v>
      </c>
      <c r="N583" s="6">
        <f>VLOOKUP($E583,'02 train 채점'!$F$8:$G$9, 2, false)</f>
        <v>65</v>
      </c>
      <c r="O583" s="6">
        <f>VLOOKUP($F583,'02 train 채점'!$F$18:$G$23, 2, true)</f>
        <v>70</v>
      </c>
      <c r="P583" s="6">
        <f>VLOOKUP($M583, '02 train 채점'!$F$26:$G$29, 2, true)</f>
        <v>50</v>
      </c>
      <c r="Q583" s="6">
        <f>N583*'02 train 채점'!$G$32+O583*'02 train 채점'!$G$34+P583*'02 train 채점'!$G$35</f>
        <v>65</v>
      </c>
      <c r="R583" s="6">
        <f>if($Q583&gt;'02 train 채점'!$G$37, 1, 0)</f>
        <v>1</v>
      </c>
    </row>
    <row r="584" ht="15.75" customHeight="1">
      <c r="A584" s="6">
        <v>583.0</v>
      </c>
      <c r="B584" s="6">
        <v>0.0</v>
      </c>
      <c r="C584" s="6">
        <v>2.0</v>
      </c>
      <c r="D584" s="6" t="s">
        <v>1393</v>
      </c>
      <c r="E584" s="6" t="s">
        <v>21</v>
      </c>
      <c r="F584" s="6">
        <v>5.0</v>
      </c>
      <c r="G584" s="6">
        <v>0.0</v>
      </c>
      <c r="H584" s="6">
        <v>0.0</v>
      </c>
      <c r="I584" s="6">
        <v>28403.0</v>
      </c>
      <c r="J584" s="6">
        <v>26.0</v>
      </c>
      <c r="K584" s="6"/>
      <c r="L584" s="6" t="s">
        <v>23</v>
      </c>
      <c r="M584" s="6">
        <f t="shared" si="1"/>
        <v>0</v>
      </c>
      <c r="N584" s="6">
        <f>VLOOKUP($E584,'02 train 채점'!$F$8:$G$9, 2, false)</f>
        <v>35</v>
      </c>
      <c r="O584" s="6">
        <f>VLOOKUP($F584,'02 train 채점'!$F$18:$G$23, 2, true)</f>
        <v>40</v>
      </c>
      <c r="P584" s="6">
        <f>VLOOKUP($M584, '02 train 채점'!$F$26:$G$29, 2, true)</f>
        <v>60</v>
      </c>
      <c r="Q584" s="6">
        <f>N584*'02 train 채점'!$G$32+O584*'02 train 채점'!$G$34+P584*'02 train 채점'!$G$35</f>
        <v>39</v>
      </c>
      <c r="R584" s="6">
        <f>if($Q584&gt;'02 train 채점'!$G$37, 1, 0)</f>
        <v>0</v>
      </c>
    </row>
    <row r="585" ht="15.75" customHeight="1">
      <c r="A585" s="6">
        <v>584.0</v>
      </c>
      <c r="B585" s="6">
        <v>0.0</v>
      </c>
      <c r="C585" s="6">
        <v>1.0</v>
      </c>
      <c r="D585" s="6" t="s">
        <v>1394</v>
      </c>
      <c r="E585" s="6" t="s">
        <v>21</v>
      </c>
      <c r="F585" s="6">
        <v>3.0</v>
      </c>
      <c r="G585" s="6">
        <v>0.0</v>
      </c>
      <c r="H585" s="6">
        <v>0.0</v>
      </c>
      <c r="I585" s="6">
        <v>13049.0</v>
      </c>
      <c r="J585" s="6">
        <v>40.125</v>
      </c>
      <c r="K585" s="6" t="s">
        <v>1395</v>
      </c>
      <c r="L585" s="6" t="s">
        <v>31</v>
      </c>
      <c r="M585" s="6">
        <f t="shared" si="1"/>
        <v>0</v>
      </c>
      <c r="N585" s="6">
        <f>VLOOKUP($E585,'02 train 채점'!$F$8:$G$9, 2, false)</f>
        <v>35</v>
      </c>
      <c r="O585" s="6">
        <f>VLOOKUP($F585,'02 train 채점'!$F$18:$G$23, 2, true)</f>
        <v>70</v>
      </c>
      <c r="P585" s="6">
        <f>VLOOKUP($M585, '02 train 채점'!$F$26:$G$29, 2, true)</f>
        <v>60</v>
      </c>
      <c r="Q585" s="6">
        <f>N585*'02 train 채점'!$G$32+O585*'02 train 채점'!$G$34+P585*'02 train 채점'!$G$35</f>
        <v>48</v>
      </c>
      <c r="R585" s="6">
        <f>if($Q585&gt;'02 train 채점'!$G$37, 1, 0)</f>
        <v>0</v>
      </c>
    </row>
    <row r="586" ht="15.75" customHeight="1">
      <c r="A586" s="6">
        <v>585.0</v>
      </c>
      <c r="B586" s="6">
        <v>0.0</v>
      </c>
      <c r="C586" s="6">
        <v>3.0</v>
      </c>
      <c r="D586" s="6" t="s">
        <v>1396</v>
      </c>
      <c r="E586" s="6" t="s">
        <v>21</v>
      </c>
      <c r="F586" s="6">
        <v>2.0</v>
      </c>
      <c r="G586" s="6">
        <v>0.0</v>
      </c>
      <c r="H586" s="6">
        <v>0.0</v>
      </c>
      <c r="I586" s="6">
        <v>3411.0</v>
      </c>
      <c r="J586" s="6">
        <v>8.7125</v>
      </c>
      <c r="K586" s="6"/>
      <c r="L586" s="6" t="s">
        <v>31</v>
      </c>
      <c r="M586" s="6">
        <f t="shared" si="1"/>
        <v>0</v>
      </c>
      <c r="N586" s="6">
        <f>VLOOKUP($E586,'02 train 채점'!$F$8:$G$9, 2, false)</f>
        <v>35</v>
      </c>
      <c r="O586" s="6">
        <f>VLOOKUP($F586,'02 train 채점'!$F$18:$G$23, 2, true)</f>
        <v>60</v>
      </c>
      <c r="P586" s="6">
        <f>VLOOKUP($M586, '02 train 채점'!$F$26:$G$29, 2, true)</f>
        <v>60</v>
      </c>
      <c r="Q586" s="6">
        <f>N586*'02 train 채점'!$G$32+O586*'02 train 채점'!$G$34+P586*'02 train 채점'!$G$35</f>
        <v>45</v>
      </c>
      <c r="R586" s="6">
        <f>if($Q586&gt;'02 train 채점'!$G$37, 1, 0)</f>
        <v>0</v>
      </c>
    </row>
    <row r="587" ht="15.75" customHeight="1">
      <c r="A587" s="6">
        <v>586.0</v>
      </c>
      <c r="B587" s="6">
        <v>1.0</v>
      </c>
      <c r="C587" s="6">
        <v>1.0</v>
      </c>
      <c r="D587" s="6" t="s">
        <v>1397</v>
      </c>
      <c r="E587" s="6" t="s">
        <v>26</v>
      </c>
      <c r="F587" s="6">
        <v>1.0</v>
      </c>
      <c r="G587" s="6">
        <v>0.0</v>
      </c>
      <c r="H587" s="6">
        <v>2.0</v>
      </c>
      <c r="I587" s="6">
        <v>110413.0</v>
      </c>
      <c r="J587" s="6">
        <v>79.65</v>
      </c>
      <c r="K587" s="6" t="s">
        <v>1398</v>
      </c>
      <c r="L587" s="6" t="s">
        <v>23</v>
      </c>
      <c r="M587" s="6">
        <f t="shared" si="1"/>
        <v>2</v>
      </c>
      <c r="N587" s="6">
        <f>VLOOKUP($E587,'02 train 채점'!$F$8:$G$9, 2, false)</f>
        <v>65</v>
      </c>
      <c r="O587" s="6">
        <f>VLOOKUP($F587,'02 train 채점'!$F$18:$G$23, 2, true)</f>
        <v>40</v>
      </c>
      <c r="P587" s="6">
        <f>VLOOKUP($M587, '02 train 채점'!$F$26:$G$29, 2, true)</f>
        <v>50</v>
      </c>
      <c r="Q587" s="6">
        <f>N587*'02 train 채점'!$G$32+O587*'02 train 채점'!$G$34+P587*'02 train 채점'!$G$35</f>
        <v>56</v>
      </c>
      <c r="R587" s="6">
        <f>if($Q587&gt;'02 train 채점'!$G$37, 1, 0)</f>
        <v>1</v>
      </c>
    </row>
    <row r="588" ht="15.75" customHeight="1">
      <c r="A588" s="6">
        <v>587.0</v>
      </c>
      <c r="B588" s="6">
        <v>0.0</v>
      </c>
      <c r="C588" s="6">
        <v>2.0</v>
      </c>
      <c r="D588" s="6" t="s">
        <v>1399</v>
      </c>
      <c r="E588" s="6" t="s">
        <v>21</v>
      </c>
      <c r="F588" s="6">
        <v>4.0</v>
      </c>
      <c r="G588" s="6">
        <v>0.0</v>
      </c>
      <c r="H588" s="6">
        <v>0.0</v>
      </c>
      <c r="I588" s="6">
        <v>237565.0</v>
      </c>
      <c r="J588" s="6">
        <v>15.0</v>
      </c>
      <c r="K588" s="6"/>
      <c r="L588" s="6" t="s">
        <v>23</v>
      </c>
      <c r="M588" s="6">
        <f t="shared" si="1"/>
        <v>0</v>
      </c>
      <c r="N588" s="6">
        <f>VLOOKUP($E588,'02 train 채점'!$F$8:$G$9, 2, false)</f>
        <v>35</v>
      </c>
      <c r="O588" s="6">
        <f>VLOOKUP($F588,'02 train 채점'!$F$18:$G$23, 2, true)</f>
        <v>40</v>
      </c>
      <c r="P588" s="6">
        <f>VLOOKUP($M588, '02 train 채점'!$F$26:$G$29, 2, true)</f>
        <v>60</v>
      </c>
      <c r="Q588" s="6">
        <f>N588*'02 train 채점'!$G$32+O588*'02 train 채점'!$G$34+P588*'02 train 채점'!$G$35</f>
        <v>39</v>
      </c>
      <c r="R588" s="6">
        <f>if($Q588&gt;'02 train 채점'!$G$37, 1, 0)</f>
        <v>0</v>
      </c>
    </row>
    <row r="589" ht="15.75" customHeight="1">
      <c r="A589" s="6">
        <v>588.0</v>
      </c>
      <c r="B589" s="6">
        <v>1.0</v>
      </c>
      <c r="C589" s="6">
        <v>1.0</v>
      </c>
      <c r="D589" s="6" t="s">
        <v>1400</v>
      </c>
      <c r="E589" s="6" t="s">
        <v>21</v>
      </c>
      <c r="F589" s="6">
        <v>5.0</v>
      </c>
      <c r="G589" s="6">
        <v>1.0</v>
      </c>
      <c r="H589" s="6">
        <v>1.0</v>
      </c>
      <c r="I589" s="6">
        <v>13567.0</v>
      </c>
      <c r="J589" s="6">
        <v>79.2</v>
      </c>
      <c r="K589" s="6" t="s">
        <v>1292</v>
      </c>
      <c r="L589" s="6" t="s">
        <v>31</v>
      </c>
      <c r="M589" s="6">
        <f t="shared" si="1"/>
        <v>2</v>
      </c>
      <c r="N589" s="6">
        <f>VLOOKUP($E589,'02 train 채점'!$F$8:$G$9, 2, false)</f>
        <v>35</v>
      </c>
      <c r="O589" s="6">
        <f>VLOOKUP($F589,'02 train 채점'!$F$18:$G$23, 2, true)</f>
        <v>40</v>
      </c>
      <c r="P589" s="6">
        <f>VLOOKUP($M589, '02 train 채점'!$F$26:$G$29, 2, true)</f>
        <v>50</v>
      </c>
      <c r="Q589" s="6">
        <f>N589*'02 train 채점'!$G$32+O589*'02 train 채점'!$G$34+P589*'02 train 채점'!$G$35</f>
        <v>38</v>
      </c>
      <c r="R589" s="6">
        <f>if($Q589&gt;'02 train 채점'!$G$37, 1, 0)</f>
        <v>0</v>
      </c>
    </row>
    <row r="590" ht="15.75" customHeight="1">
      <c r="A590" s="6">
        <v>589.0</v>
      </c>
      <c r="B590" s="6">
        <v>0.0</v>
      </c>
      <c r="C590" s="6">
        <v>3.0</v>
      </c>
      <c r="D590" s="6" t="s">
        <v>1401</v>
      </c>
      <c r="E590" s="6" t="s">
        <v>21</v>
      </c>
      <c r="F590" s="6">
        <v>2.0</v>
      </c>
      <c r="G590" s="6">
        <v>0.0</v>
      </c>
      <c r="H590" s="6">
        <v>0.0</v>
      </c>
      <c r="I590" s="6">
        <v>14973.0</v>
      </c>
      <c r="J590" s="6">
        <v>8.05</v>
      </c>
      <c r="K590" s="6"/>
      <c r="L590" s="6" t="s">
        <v>23</v>
      </c>
      <c r="M590" s="6">
        <f t="shared" si="1"/>
        <v>0</v>
      </c>
      <c r="N590" s="6">
        <f>VLOOKUP($E590,'02 train 채점'!$F$8:$G$9, 2, false)</f>
        <v>35</v>
      </c>
      <c r="O590" s="6">
        <f>VLOOKUP($F590,'02 train 채점'!$F$18:$G$23, 2, true)</f>
        <v>60</v>
      </c>
      <c r="P590" s="6">
        <f>VLOOKUP($M590, '02 train 채점'!$F$26:$G$29, 2, true)</f>
        <v>60</v>
      </c>
      <c r="Q590" s="6">
        <f>N590*'02 train 채점'!$G$32+O590*'02 train 채점'!$G$34+P590*'02 train 채점'!$G$35</f>
        <v>45</v>
      </c>
      <c r="R590" s="6">
        <f>if($Q590&gt;'02 train 채점'!$G$37, 1, 0)</f>
        <v>0</v>
      </c>
    </row>
    <row r="591" ht="15.75" customHeight="1">
      <c r="A591" s="6">
        <v>590.0</v>
      </c>
      <c r="B591" s="6">
        <v>0.0</v>
      </c>
      <c r="C591" s="6">
        <v>3.0</v>
      </c>
      <c r="D591" s="6" t="s">
        <v>1402</v>
      </c>
      <c r="E591" s="6" t="s">
        <v>21</v>
      </c>
      <c r="F591" s="6">
        <v>2.0</v>
      </c>
      <c r="G591" s="6">
        <v>0.0</v>
      </c>
      <c r="H591" s="6">
        <v>0.0</v>
      </c>
      <c r="I591" s="6" t="s">
        <v>1403</v>
      </c>
      <c r="J591" s="6">
        <v>8.05</v>
      </c>
      <c r="K591" s="6"/>
      <c r="L591" s="6" t="s">
        <v>23</v>
      </c>
      <c r="M591" s="6">
        <f t="shared" si="1"/>
        <v>0</v>
      </c>
      <c r="N591" s="6">
        <f>VLOOKUP($E591,'02 train 채점'!$F$8:$G$9, 2, false)</f>
        <v>35</v>
      </c>
      <c r="O591" s="6">
        <f>VLOOKUP($F591,'02 train 채점'!$F$18:$G$23, 2, true)</f>
        <v>60</v>
      </c>
      <c r="P591" s="6">
        <f>VLOOKUP($M591, '02 train 채점'!$F$26:$G$29, 2, true)</f>
        <v>60</v>
      </c>
      <c r="Q591" s="6">
        <f>N591*'02 train 채점'!$G$32+O591*'02 train 채점'!$G$34+P591*'02 train 채점'!$G$35</f>
        <v>45</v>
      </c>
      <c r="R591" s="6">
        <f>if($Q591&gt;'02 train 채점'!$G$37, 1, 0)</f>
        <v>0</v>
      </c>
    </row>
    <row r="592" ht="15.75" customHeight="1">
      <c r="A592" s="6">
        <v>591.0</v>
      </c>
      <c r="B592" s="6">
        <v>0.0</v>
      </c>
      <c r="C592" s="6">
        <v>3.0</v>
      </c>
      <c r="D592" s="6" t="s">
        <v>1404</v>
      </c>
      <c r="E592" s="6" t="s">
        <v>21</v>
      </c>
      <c r="F592" s="6">
        <v>3.0</v>
      </c>
      <c r="G592" s="6">
        <v>0.0</v>
      </c>
      <c r="H592" s="6">
        <v>0.0</v>
      </c>
      <c r="I592" s="6" t="s">
        <v>1405</v>
      </c>
      <c r="J592" s="6">
        <v>7.125</v>
      </c>
      <c r="K592" s="6"/>
      <c r="L592" s="6" t="s">
        <v>23</v>
      </c>
      <c r="M592" s="6">
        <f t="shared" si="1"/>
        <v>0</v>
      </c>
      <c r="N592" s="6">
        <f>VLOOKUP($E592,'02 train 채점'!$F$8:$G$9, 2, false)</f>
        <v>35</v>
      </c>
      <c r="O592" s="6">
        <f>VLOOKUP($F592,'02 train 채점'!$F$18:$G$23, 2, true)</f>
        <v>70</v>
      </c>
      <c r="P592" s="6">
        <f>VLOOKUP($M592, '02 train 채점'!$F$26:$G$29, 2, true)</f>
        <v>60</v>
      </c>
      <c r="Q592" s="6">
        <f>N592*'02 train 채점'!$G$32+O592*'02 train 채점'!$G$34+P592*'02 train 채점'!$G$35</f>
        <v>48</v>
      </c>
      <c r="R592" s="6">
        <f>if($Q592&gt;'02 train 채점'!$G$37, 1, 0)</f>
        <v>0</v>
      </c>
    </row>
    <row r="593" ht="15.75" customHeight="1">
      <c r="A593" s="6">
        <v>592.0</v>
      </c>
      <c r="B593" s="6">
        <v>1.0</v>
      </c>
      <c r="C593" s="6">
        <v>1.0</v>
      </c>
      <c r="D593" s="6" t="s">
        <v>1406</v>
      </c>
      <c r="E593" s="6" t="s">
        <v>26</v>
      </c>
      <c r="F593" s="6">
        <v>5.0</v>
      </c>
      <c r="G593" s="6">
        <v>1.0</v>
      </c>
      <c r="H593" s="6">
        <v>0.0</v>
      </c>
      <c r="I593" s="6">
        <v>36947.0</v>
      </c>
      <c r="J593" s="6">
        <v>78.2667</v>
      </c>
      <c r="K593" s="6" t="s">
        <v>1220</v>
      </c>
      <c r="L593" s="6" t="s">
        <v>31</v>
      </c>
      <c r="M593" s="6">
        <f t="shared" si="1"/>
        <v>1</v>
      </c>
      <c r="N593" s="6">
        <f>VLOOKUP($E593,'02 train 채점'!$F$8:$G$9, 2, false)</f>
        <v>65</v>
      </c>
      <c r="O593" s="6">
        <f>VLOOKUP($F593,'02 train 채점'!$F$18:$G$23, 2, true)</f>
        <v>40</v>
      </c>
      <c r="P593" s="6">
        <f>VLOOKUP($M593, '02 train 채점'!$F$26:$G$29, 2, true)</f>
        <v>70</v>
      </c>
      <c r="Q593" s="6">
        <f>N593*'02 train 채점'!$G$32+O593*'02 train 채점'!$G$34+P593*'02 train 채점'!$G$35</f>
        <v>58</v>
      </c>
      <c r="R593" s="6">
        <f>if($Q593&gt;'02 train 채점'!$G$37, 1, 0)</f>
        <v>1</v>
      </c>
    </row>
    <row r="594" ht="15.75" customHeight="1">
      <c r="A594" s="6">
        <v>593.0</v>
      </c>
      <c r="B594" s="6">
        <v>0.0</v>
      </c>
      <c r="C594" s="6">
        <v>3.0</v>
      </c>
      <c r="D594" s="6" t="s">
        <v>1407</v>
      </c>
      <c r="E594" s="6" t="s">
        <v>21</v>
      </c>
      <c r="F594" s="6">
        <v>4.0</v>
      </c>
      <c r="G594" s="6">
        <v>0.0</v>
      </c>
      <c r="H594" s="6">
        <v>0.0</v>
      </c>
      <c r="I594" s="6" t="s">
        <v>1408</v>
      </c>
      <c r="J594" s="6">
        <v>7.25</v>
      </c>
      <c r="K594" s="6"/>
      <c r="L594" s="6" t="s">
        <v>23</v>
      </c>
      <c r="M594" s="6">
        <f t="shared" si="1"/>
        <v>0</v>
      </c>
      <c r="N594" s="6">
        <f>VLOOKUP($E594,'02 train 채점'!$F$8:$G$9, 2, false)</f>
        <v>35</v>
      </c>
      <c r="O594" s="6">
        <f>VLOOKUP($F594,'02 train 채점'!$F$18:$G$23, 2, true)</f>
        <v>40</v>
      </c>
      <c r="P594" s="6">
        <f>VLOOKUP($M594, '02 train 채점'!$F$26:$G$29, 2, true)</f>
        <v>60</v>
      </c>
      <c r="Q594" s="6">
        <f>N594*'02 train 채점'!$G$32+O594*'02 train 채점'!$G$34+P594*'02 train 채점'!$G$35</f>
        <v>39</v>
      </c>
      <c r="R594" s="6">
        <f>if($Q594&gt;'02 train 채점'!$G$37, 1, 0)</f>
        <v>0</v>
      </c>
    </row>
    <row r="595" ht="15.75" customHeight="1">
      <c r="A595" s="6">
        <v>594.0</v>
      </c>
      <c r="B595" s="6">
        <v>0.0</v>
      </c>
      <c r="C595" s="6">
        <v>3.0</v>
      </c>
      <c r="D595" s="6" t="s">
        <v>1409</v>
      </c>
      <c r="E595" s="6" t="s">
        <v>26</v>
      </c>
      <c r="F595" s="6">
        <v>2.0</v>
      </c>
      <c r="G595" s="6">
        <v>0.0</v>
      </c>
      <c r="H595" s="6">
        <v>2.0</v>
      </c>
      <c r="I595" s="6">
        <v>364848.0</v>
      </c>
      <c r="J595" s="6">
        <v>7.75</v>
      </c>
      <c r="K595" s="6"/>
      <c r="L595" s="6" t="s">
        <v>27</v>
      </c>
      <c r="M595" s="6">
        <f t="shared" si="1"/>
        <v>2</v>
      </c>
      <c r="N595" s="6">
        <f>VLOOKUP($E595,'02 train 채점'!$F$8:$G$9, 2, false)</f>
        <v>65</v>
      </c>
      <c r="O595" s="6">
        <f>VLOOKUP($F595,'02 train 채점'!$F$18:$G$23, 2, true)</f>
        <v>60</v>
      </c>
      <c r="P595" s="6">
        <f>VLOOKUP($M595, '02 train 채점'!$F$26:$G$29, 2, true)</f>
        <v>50</v>
      </c>
      <c r="Q595" s="6">
        <f>N595*'02 train 채점'!$G$32+O595*'02 train 채점'!$G$34+P595*'02 train 채점'!$G$35</f>
        <v>62</v>
      </c>
      <c r="R595" s="6">
        <f>if($Q595&gt;'02 train 채점'!$G$37, 1, 0)</f>
        <v>1</v>
      </c>
    </row>
    <row r="596" ht="15.75" customHeight="1">
      <c r="A596" s="6">
        <v>595.0</v>
      </c>
      <c r="B596" s="6">
        <v>0.0</v>
      </c>
      <c r="C596" s="6">
        <v>2.0</v>
      </c>
      <c r="D596" s="6" t="s">
        <v>1410</v>
      </c>
      <c r="E596" s="6" t="s">
        <v>21</v>
      </c>
      <c r="F596" s="6">
        <v>3.0</v>
      </c>
      <c r="G596" s="6">
        <v>1.0</v>
      </c>
      <c r="H596" s="6">
        <v>0.0</v>
      </c>
      <c r="I596" s="6" t="s">
        <v>1149</v>
      </c>
      <c r="J596" s="6">
        <v>26.0</v>
      </c>
      <c r="K596" s="6"/>
      <c r="L596" s="6" t="s">
        <v>23</v>
      </c>
      <c r="M596" s="6">
        <f t="shared" si="1"/>
        <v>1</v>
      </c>
      <c r="N596" s="6">
        <f>VLOOKUP($E596,'02 train 채점'!$F$8:$G$9, 2, false)</f>
        <v>35</v>
      </c>
      <c r="O596" s="6">
        <f>VLOOKUP($F596,'02 train 채점'!$F$18:$G$23, 2, true)</f>
        <v>70</v>
      </c>
      <c r="P596" s="6">
        <f>VLOOKUP($M596, '02 train 채점'!$F$26:$G$29, 2, true)</f>
        <v>70</v>
      </c>
      <c r="Q596" s="6">
        <f>N596*'02 train 채점'!$G$32+O596*'02 train 채점'!$G$34+P596*'02 train 채점'!$G$35</f>
        <v>49</v>
      </c>
      <c r="R596" s="6">
        <f>if($Q596&gt;'02 train 채점'!$G$37, 1, 0)</f>
        <v>0</v>
      </c>
    </row>
    <row r="597" ht="15.75" customHeight="1">
      <c r="A597" s="6">
        <v>596.0</v>
      </c>
      <c r="B597" s="6">
        <v>0.0</v>
      </c>
      <c r="C597" s="6">
        <v>3.0</v>
      </c>
      <c r="D597" s="6" t="s">
        <v>1411</v>
      </c>
      <c r="E597" s="6" t="s">
        <v>21</v>
      </c>
      <c r="F597" s="6">
        <v>3.0</v>
      </c>
      <c r="G597" s="6">
        <v>1.0</v>
      </c>
      <c r="H597" s="6">
        <v>1.0</v>
      </c>
      <c r="I597" s="6">
        <v>345773.0</v>
      </c>
      <c r="J597" s="6">
        <v>24.15</v>
      </c>
      <c r="K597" s="6"/>
      <c r="L597" s="6" t="s">
        <v>23</v>
      </c>
      <c r="M597" s="6">
        <f t="shared" si="1"/>
        <v>2</v>
      </c>
      <c r="N597" s="6">
        <f>VLOOKUP($E597,'02 train 채점'!$F$8:$G$9, 2, false)</f>
        <v>35</v>
      </c>
      <c r="O597" s="6">
        <f>VLOOKUP($F597,'02 train 채점'!$F$18:$G$23, 2, true)</f>
        <v>70</v>
      </c>
      <c r="P597" s="6">
        <f>VLOOKUP($M597, '02 train 채점'!$F$26:$G$29, 2, true)</f>
        <v>50</v>
      </c>
      <c r="Q597" s="6">
        <f>N597*'02 train 채점'!$G$32+O597*'02 train 채점'!$G$34+P597*'02 train 채점'!$G$35</f>
        <v>47</v>
      </c>
      <c r="R597" s="6">
        <f>if($Q597&gt;'02 train 채점'!$G$37, 1, 0)</f>
        <v>0</v>
      </c>
    </row>
    <row r="598" ht="15.75" customHeight="1">
      <c r="A598" s="6">
        <v>597.0</v>
      </c>
      <c r="B598" s="6">
        <v>1.0</v>
      </c>
      <c r="C598" s="6">
        <v>2.0</v>
      </c>
      <c r="D598" s="6" t="s">
        <v>1412</v>
      </c>
      <c r="E598" s="6" t="s">
        <v>26</v>
      </c>
      <c r="F598" s="6">
        <v>2.0</v>
      </c>
      <c r="G598" s="6">
        <v>0.0</v>
      </c>
      <c r="H598" s="6">
        <v>0.0</v>
      </c>
      <c r="I598" s="6">
        <v>248727.0</v>
      </c>
      <c r="J598" s="6">
        <v>33.0</v>
      </c>
      <c r="K598" s="6"/>
      <c r="L598" s="6" t="s">
        <v>23</v>
      </c>
      <c r="M598" s="6">
        <f t="shared" si="1"/>
        <v>0</v>
      </c>
      <c r="N598" s="6">
        <f>VLOOKUP($E598,'02 train 채점'!$F$8:$G$9, 2, false)</f>
        <v>65</v>
      </c>
      <c r="O598" s="6">
        <f>VLOOKUP($F598,'02 train 채점'!$F$18:$G$23, 2, true)</f>
        <v>60</v>
      </c>
      <c r="P598" s="6">
        <f>VLOOKUP($M598, '02 train 채점'!$F$26:$G$29, 2, true)</f>
        <v>60</v>
      </c>
      <c r="Q598" s="6">
        <f>N598*'02 train 채점'!$G$32+O598*'02 train 채점'!$G$34+P598*'02 train 채점'!$G$35</f>
        <v>63</v>
      </c>
      <c r="R598" s="6">
        <f>if($Q598&gt;'02 train 채점'!$G$37, 1, 0)</f>
        <v>1</v>
      </c>
    </row>
    <row r="599" ht="15.75" customHeight="1">
      <c r="A599" s="6">
        <v>598.0</v>
      </c>
      <c r="B599" s="6">
        <v>0.0</v>
      </c>
      <c r="C599" s="6">
        <v>3.0</v>
      </c>
      <c r="D599" s="6" t="s">
        <v>1413</v>
      </c>
      <c r="E599" s="6" t="s">
        <v>21</v>
      </c>
      <c r="F599" s="6">
        <v>4.0</v>
      </c>
      <c r="G599" s="6">
        <v>0.0</v>
      </c>
      <c r="H599" s="6">
        <v>0.0</v>
      </c>
      <c r="I599" s="6" t="s">
        <v>460</v>
      </c>
      <c r="J599" s="6">
        <v>0.0</v>
      </c>
      <c r="K599" s="6"/>
      <c r="L599" s="6" t="s">
        <v>23</v>
      </c>
      <c r="M599" s="6">
        <f t="shared" si="1"/>
        <v>0</v>
      </c>
      <c r="N599" s="6">
        <f>VLOOKUP($E599,'02 train 채점'!$F$8:$G$9, 2, false)</f>
        <v>35</v>
      </c>
      <c r="O599" s="6">
        <f>VLOOKUP($F599,'02 train 채점'!$F$18:$G$23, 2, true)</f>
        <v>40</v>
      </c>
      <c r="P599" s="6">
        <f>VLOOKUP($M599, '02 train 채점'!$F$26:$G$29, 2, true)</f>
        <v>60</v>
      </c>
      <c r="Q599" s="6">
        <f>N599*'02 train 채점'!$G$32+O599*'02 train 채점'!$G$34+P599*'02 train 채점'!$G$35</f>
        <v>39</v>
      </c>
      <c r="R599" s="6">
        <f>if($Q599&gt;'02 train 채점'!$G$37, 1, 0)</f>
        <v>0</v>
      </c>
    </row>
    <row r="600" ht="15.75" customHeight="1">
      <c r="A600" s="6">
        <v>599.0</v>
      </c>
      <c r="B600" s="6">
        <v>0.0</v>
      </c>
      <c r="C600" s="6">
        <v>3.0</v>
      </c>
      <c r="D600" s="6" t="s">
        <v>1414</v>
      </c>
      <c r="E600" s="6" t="s">
        <v>21</v>
      </c>
      <c r="F600" s="6">
        <v>2.0</v>
      </c>
      <c r="G600" s="6">
        <v>0.0</v>
      </c>
      <c r="H600" s="6">
        <v>0.0</v>
      </c>
      <c r="I600" s="6">
        <v>2664.0</v>
      </c>
      <c r="J600" s="6">
        <v>7.225</v>
      </c>
      <c r="K600" s="6"/>
      <c r="L600" s="6" t="s">
        <v>31</v>
      </c>
      <c r="M600" s="6">
        <f t="shared" si="1"/>
        <v>0</v>
      </c>
      <c r="N600" s="6">
        <f>VLOOKUP($E600,'02 train 채점'!$F$8:$G$9, 2, false)</f>
        <v>35</v>
      </c>
      <c r="O600" s="6">
        <f>VLOOKUP($F600,'02 train 채점'!$F$18:$G$23, 2, true)</f>
        <v>60</v>
      </c>
      <c r="P600" s="6">
        <f>VLOOKUP($M600, '02 train 채점'!$F$26:$G$29, 2, true)</f>
        <v>60</v>
      </c>
      <c r="Q600" s="6">
        <f>N600*'02 train 채점'!$G$32+O600*'02 train 채점'!$G$34+P600*'02 train 채점'!$G$35</f>
        <v>45</v>
      </c>
      <c r="R600" s="6">
        <f>if($Q600&gt;'02 train 채점'!$G$37, 1, 0)</f>
        <v>0</v>
      </c>
    </row>
    <row r="601" ht="15.75" customHeight="1">
      <c r="A601" s="6">
        <v>600.0</v>
      </c>
      <c r="B601" s="6">
        <v>1.0</v>
      </c>
      <c r="C601" s="6">
        <v>1.0</v>
      </c>
      <c r="D601" s="6" t="s">
        <v>1415</v>
      </c>
      <c r="E601" s="6" t="s">
        <v>21</v>
      </c>
      <c r="F601" s="6">
        <v>4.0</v>
      </c>
      <c r="G601" s="6">
        <v>1.0</v>
      </c>
      <c r="H601" s="6">
        <v>0.0</v>
      </c>
      <c r="I601" s="6" t="s">
        <v>789</v>
      </c>
      <c r="J601" s="6">
        <v>56.9292</v>
      </c>
      <c r="K601" s="6" t="s">
        <v>1416</v>
      </c>
      <c r="L601" s="6" t="s">
        <v>31</v>
      </c>
      <c r="M601" s="6">
        <f t="shared" si="1"/>
        <v>1</v>
      </c>
      <c r="N601" s="6">
        <f>VLOOKUP($E601,'02 train 채점'!$F$8:$G$9, 2, false)</f>
        <v>35</v>
      </c>
      <c r="O601" s="6">
        <f>VLOOKUP($F601,'02 train 채점'!$F$18:$G$23, 2, true)</f>
        <v>40</v>
      </c>
      <c r="P601" s="6">
        <f>VLOOKUP($M601, '02 train 채점'!$F$26:$G$29, 2, true)</f>
        <v>70</v>
      </c>
      <c r="Q601" s="6">
        <f>N601*'02 train 채점'!$G$32+O601*'02 train 채점'!$G$34+P601*'02 train 채점'!$G$35</f>
        <v>40</v>
      </c>
      <c r="R601" s="6">
        <f>if($Q601&gt;'02 train 채점'!$G$37, 1, 0)</f>
        <v>0</v>
      </c>
    </row>
    <row r="602" ht="15.75" customHeight="1">
      <c r="A602" s="6">
        <v>601.0</v>
      </c>
      <c r="B602" s="6">
        <v>1.0</v>
      </c>
      <c r="C602" s="6">
        <v>2.0</v>
      </c>
      <c r="D602" s="6" t="s">
        <v>1417</v>
      </c>
      <c r="E602" s="6" t="s">
        <v>26</v>
      </c>
      <c r="F602" s="6">
        <v>2.0</v>
      </c>
      <c r="G602" s="6">
        <v>2.0</v>
      </c>
      <c r="H602" s="6">
        <v>1.0</v>
      </c>
      <c r="I602" s="6">
        <v>243847.0</v>
      </c>
      <c r="J602" s="6">
        <v>27.0</v>
      </c>
      <c r="K602" s="6"/>
      <c r="L602" s="6" t="s">
        <v>23</v>
      </c>
      <c r="M602" s="6">
        <f t="shared" si="1"/>
        <v>3</v>
      </c>
      <c r="N602" s="6">
        <f>VLOOKUP($E602,'02 train 채점'!$F$8:$G$9, 2, false)</f>
        <v>65</v>
      </c>
      <c r="O602" s="6">
        <f>VLOOKUP($F602,'02 train 채점'!$F$18:$G$23, 2, true)</f>
        <v>60</v>
      </c>
      <c r="P602" s="6">
        <f>VLOOKUP($M602, '02 train 채점'!$F$26:$G$29, 2, true)</f>
        <v>20</v>
      </c>
      <c r="Q602" s="6">
        <f>N602*'02 train 채점'!$G$32+O602*'02 train 채점'!$G$34+P602*'02 train 채점'!$G$35</f>
        <v>59</v>
      </c>
      <c r="R602" s="6">
        <f>if($Q602&gt;'02 train 채점'!$G$37, 1, 0)</f>
        <v>1</v>
      </c>
    </row>
    <row r="603" ht="15.75" customHeight="1">
      <c r="A603" s="6">
        <v>602.0</v>
      </c>
      <c r="B603" s="6">
        <v>0.0</v>
      </c>
      <c r="C603" s="6">
        <v>3.0</v>
      </c>
      <c r="D603" s="6" t="s">
        <v>1418</v>
      </c>
      <c r="E603" s="6" t="s">
        <v>21</v>
      </c>
      <c r="F603" s="6">
        <v>2.0</v>
      </c>
      <c r="G603" s="6">
        <v>0.0</v>
      </c>
      <c r="H603" s="6">
        <v>0.0</v>
      </c>
      <c r="I603" s="6">
        <v>349214.0</v>
      </c>
      <c r="J603" s="6">
        <v>7.8958</v>
      </c>
      <c r="K603" s="6"/>
      <c r="L603" s="6" t="s">
        <v>23</v>
      </c>
      <c r="M603" s="6">
        <f t="shared" si="1"/>
        <v>0</v>
      </c>
      <c r="N603" s="6">
        <f>VLOOKUP($E603,'02 train 채점'!$F$8:$G$9, 2, false)</f>
        <v>35</v>
      </c>
      <c r="O603" s="6">
        <f>VLOOKUP($F603,'02 train 채점'!$F$18:$G$23, 2, true)</f>
        <v>60</v>
      </c>
      <c r="P603" s="6">
        <f>VLOOKUP($M603, '02 train 채점'!$F$26:$G$29, 2, true)</f>
        <v>60</v>
      </c>
      <c r="Q603" s="6">
        <f>N603*'02 train 채점'!$G$32+O603*'02 train 채점'!$G$34+P603*'02 train 채점'!$G$35</f>
        <v>45</v>
      </c>
      <c r="R603" s="6">
        <f>if($Q603&gt;'02 train 채점'!$G$37, 1, 0)</f>
        <v>0</v>
      </c>
    </row>
    <row r="604" ht="15.75" customHeight="1">
      <c r="A604" s="6">
        <v>603.0</v>
      </c>
      <c r="B604" s="6">
        <v>0.0</v>
      </c>
      <c r="C604" s="6">
        <v>1.0</v>
      </c>
      <c r="D604" s="6" t="s">
        <v>1419</v>
      </c>
      <c r="E604" s="6" t="s">
        <v>21</v>
      </c>
      <c r="F604" s="6">
        <v>2.0</v>
      </c>
      <c r="G604" s="6">
        <v>0.0</v>
      </c>
      <c r="H604" s="6">
        <v>0.0</v>
      </c>
      <c r="I604" s="6">
        <v>113796.0</v>
      </c>
      <c r="J604" s="6">
        <v>42.4</v>
      </c>
      <c r="K604" s="6"/>
      <c r="L604" s="6" t="s">
        <v>23</v>
      </c>
      <c r="M604" s="6">
        <f t="shared" si="1"/>
        <v>0</v>
      </c>
      <c r="N604" s="6">
        <f>VLOOKUP($E604,'02 train 채점'!$F$8:$G$9, 2, false)</f>
        <v>35</v>
      </c>
      <c r="O604" s="6">
        <f>VLOOKUP($F604,'02 train 채점'!$F$18:$G$23, 2, true)</f>
        <v>60</v>
      </c>
      <c r="P604" s="6">
        <f>VLOOKUP($M604, '02 train 채점'!$F$26:$G$29, 2, true)</f>
        <v>60</v>
      </c>
      <c r="Q604" s="6">
        <f>N604*'02 train 채점'!$G$32+O604*'02 train 채점'!$G$34+P604*'02 train 채점'!$G$35</f>
        <v>45</v>
      </c>
      <c r="R604" s="6">
        <f>if($Q604&gt;'02 train 채점'!$G$37, 1, 0)</f>
        <v>0</v>
      </c>
    </row>
    <row r="605" ht="15.75" customHeight="1">
      <c r="A605" s="6">
        <v>604.0</v>
      </c>
      <c r="B605" s="6">
        <v>0.0</v>
      </c>
      <c r="C605" s="6">
        <v>3.0</v>
      </c>
      <c r="D605" s="6" t="s">
        <v>1420</v>
      </c>
      <c r="E605" s="6" t="s">
        <v>21</v>
      </c>
      <c r="F605" s="6">
        <v>4.0</v>
      </c>
      <c r="G605" s="6">
        <v>0.0</v>
      </c>
      <c r="H605" s="6">
        <v>0.0</v>
      </c>
      <c r="I605" s="6">
        <v>364511.0</v>
      </c>
      <c r="J605" s="6">
        <v>8.05</v>
      </c>
      <c r="K605" s="6"/>
      <c r="L605" s="6" t="s">
        <v>23</v>
      </c>
      <c r="M605" s="6">
        <f t="shared" si="1"/>
        <v>0</v>
      </c>
      <c r="N605" s="6">
        <f>VLOOKUP($E605,'02 train 채점'!$F$8:$G$9, 2, false)</f>
        <v>35</v>
      </c>
      <c r="O605" s="6">
        <f>VLOOKUP($F605,'02 train 채점'!$F$18:$G$23, 2, true)</f>
        <v>40</v>
      </c>
      <c r="P605" s="6">
        <f>VLOOKUP($M605, '02 train 채점'!$F$26:$G$29, 2, true)</f>
        <v>60</v>
      </c>
      <c r="Q605" s="6">
        <f>N605*'02 train 채점'!$G$32+O605*'02 train 채점'!$G$34+P605*'02 train 채점'!$G$35</f>
        <v>39</v>
      </c>
      <c r="R605" s="6">
        <f>if($Q605&gt;'02 train 채점'!$G$37, 1, 0)</f>
        <v>0</v>
      </c>
    </row>
    <row r="606" ht="15.75" customHeight="1">
      <c r="A606" s="6">
        <v>605.0</v>
      </c>
      <c r="B606" s="6">
        <v>1.0</v>
      </c>
      <c r="C606" s="6">
        <v>1.0</v>
      </c>
      <c r="D606" s="6" t="s">
        <v>1421</v>
      </c>
      <c r="E606" s="6" t="s">
        <v>21</v>
      </c>
      <c r="F606" s="6">
        <v>3.0</v>
      </c>
      <c r="G606" s="6">
        <v>0.0</v>
      </c>
      <c r="H606" s="6">
        <v>0.0</v>
      </c>
      <c r="I606" s="6">
        <v>111426.0</v>
      </c>
      <c r="J606" s="6">
        <v>26.55</v>
      </c>
      <c r="K606" s="6"/>
      <c r="L606" s="6" t="s">
        <v>31</v>
      </c>
      <c r="M606" s="6">
        <f t="shared" si="1"/>
        <v>0</v>
      </c>
      <c r="N606" s="6">
        <f>VLOOKUP($E606,'02 train 채점'!$F$8:$G$9, 2, false)</f>
        <v>35</v>
      </c>
      <c r="O606" s="6">
        <f>VLOOKUP($F606,'02 train 채점'!$F$18:$G$23, 2, true)</f>
        <v>70</v>
      </c>
      <c r="P606" s="6">
        <f>VLOOKUP($M606, '02 train 채점'!$F$26:$G$29, 2, true)</f>
        <v>60</v>
      </c>
      <c r="Q606" s="6">
        <f>N606*'02 train 채점'!$G$32+O606*'02 train 채점'!$G$34+P606*'02 train 채점'!$G$35</f>
        <v>48</v>
      </c>
      <c r="R606" s="6">
        <f>if($Q606&gt;'02 train 채점'!$G$37, 1, 0)</f>
        <v>0</v>
      </c>
    </row>
    <row r="607" ht="15.75" customHeight="1">
      <c r="A607" s="6">
        <v>606.0</v>
      </c>
      <c r="B607" s="6">
        <v>0.0</v>
      </c>
      <c r="C607" s="6">
        <v>3.0</v>
      </c>
      <c r="D607" s="6" t="s">
        <v>1422</v>
      </c>
      <c r="E607" s="6" t="s">
        <v>21</v>
      </c>
      <c r="F607" s="6">
        <v>3.0</v>
      </c>
      <c r="G607" s="6">
        <v>1.0</v>
      </c>
      <c r="H607" s="6">
        <v>0.0</v>
      </c>
      <c r="I607" s="6">
        <v>349910.0</v>
      </c>
      <c r="J607" s="6">
        <v>15.55</v>
      </c>
      <c r="K607" s="6"/>
      <c r="L607" s="6" t="s">
        <v>23</v>
      </c>
      <c r="M607" s="6">
        <f t="shared" si="1"/>
        <v>1</v>
      </c>
      <c r="N607" s="6">
        <f>VLOOKUP($E607,'02 train 채점'!$F$8:$G$9, 2, false)</f>
        <v>35</v>
      </c>
      <c r="O607" s="6">
        <f>VLOOKUP($F607,'02 train 채점'!$F$18:$G$23, 2, true)</f>
        <v>70</v>
      </c>
      <c r="P607" s="6">
        <f>VLOOKUP($M607, '02 train 채점'!$F$26:$G$29, 2, true)</f>
        <v>70</v>
      </c>
      <c r="Q607" s="6">
        <f>N607*'02 train 채점'!$G$32+O607*'02 train 채점'!$G$34+P607*'02 train 채점'!$G$35</f>
        <v>49</v>
      </c>
      <c r="R607" s="6">
        <f>if($Q607&gt;'02 train 채점'!$G$37, 1, 0)</f>
        <v>0</v>
      </c>
    </row>
    <row r="608" ht="15.75" customHeight="1">
      <c r="A608" s="6">
        <v>607.0</v>
      </c>
      <c r="B608" s="6">
        <v>0.0</v>
      </c>
      <c r="C608" s="6">
        <v>3.0</v>
      </c>
      <c r="D608" s="6" t="s">
        <v>1423</v>
      </c>
      <c r="E608" s="6" t="s">
        <v>21</v>
      </c>
      <c r="F608" s="6">
        <v>3.0</v>
      </c>
      <c r="G608" s="6">
        <v>0.0</v>
      </c>
      <c r="H608" s="6">
        <v>0.0</v>
      </c>
      <c r="I608" s="6">
        <v>349246.0</v>
      </c>
      <c r="J608" s="6">
        <v>7.8958</v>
      </c>
      <c r="K608" s="6"/>
      <c r="L608" s="6" t="s">
        <v>23</v>
      </c>
      <c r="M608" s="6">
        <f t="shared" si="1"/>
        <v>0</v>
      </c>
      <c r="N608" s="6">
        <f>VLOOKUP($E608,'02 train 채점'!$F$8:$G$9, 2, false)</f>
        <v>35</v>
      </c>
      <c r="O608" s="6">
        <f>VLOOKUP($F608,'02 train 채점'!$F$18:$G$23, 2, true)</f>
        <v>70</v>
      </c>
      <c r="P608" s="6">
        <f>VLOOKUP($M608, '02 train 채점'!$F$26:$G$29, 2, true)</f>
        <v>60</v>
      </c>
      <c r="Q608" s="6">
        <f>N608*'02 train 채점'!$G$32+O608*'02 train 채점'!$G$34+P608*'02 train 채점'!$G$35</f>
        <v>48</v>
      </c>
      <c r="R608" s="6">
        <f>if($Q608&gt;'02 train 채점'!$G$37, 1, 0)</f>
        <v>0</v>
      </c>
    </row>
    <row r="609" ht="15.75" customHeight="1">
      <c r="A609" s="6">
        <v>608.0</v>
      </c>
      <c r="B609" s="6">
        <v>1.0</v>
      </c>
      <c r="C609" s="6">
        <v>1.0</v>
      </c>
      <c r="D609" s="6" t="s">
        <v>1424</v>
      </c>
      <c r="E609" s="6" t="s">
        <v>21</v>
      </c>
      <c r="F609" s="6">
        <v>2.0</v>
      </c>
      <c r="G609" s="6">
        <v>0.0</v>
      </c>
      <c r="H609" s="6">
        <v>0.0</v>
      </c>
      <c r="I609" s="6">
        <v>113804.0</v>
      </c>
      <c r="J609" s="6">
        <v>30.5</v>
      </c>
      <c r="K609" s="6"/>
      <c r="L609" s="6" t="s">
        <v>23</v>
      </c>
      <c r="M609" s="6">
        <f t="shared" si="1"/>
        <v>0</v>
      </c>
      <c r="N609" s="6">
        <f>VLOOKUP($E609,'02 train 채점'!$F$8:$G$9, 2, false)</f>
        <v>35</v>
      </c>
      <c r="O609" s="6">
        <f>VLOOKUP($F609,'02 train 채점'!$F$18:$G$23, 2, true)</f>
        <v>60</v>
      </c>
      <c r="P609" s="6">
        <f>VLOOKUP($M609, '02 train 채점'!$F$26:$G$29, 2, true)</f>
        <v>60</v>
      </c>
      <c r="Q609" s="6">
        <f>N609*'02 train 채점'!$G$32+O609*'02 train 채점'!$G$34+P609*'02 train 채점'!$G$35</f>
        <v>45</v>
      </c>
      <c r="R609" s="6">
        <f>if($Q609&gt;'02 train 채점'!$G$37, 1, 0)</f>
        <v>0</v>
      </c>
    </row>
    <row r="610" ht="15.75" customHeight="1">
      <c r="A610" s="6">
        <v>609.0</v>
      </c>
      <c r="B610" s="6">
        <v>1.0</v>
      </c>
      <c r="C610" s="6">
        <v>2.0</v>
      </c>
      <c r="D610" s="6" t="s">
        <v>1425</v>
      </c>
      <c r="E610" s="6" t="s">
        <v>26</v>
      </c>
      <c r="F610" s="6">
        <v>2.0</v>
      </c>
      <c r="G610" s="6">
        <v>1.0</v>
      </c>
      <c r="H610" s="6">
        <v>2.0</v>
      </c>
      <c r="I610" s="6" t="s">
        <v>132</v>
      </c>
      <c r="J610" s="6">
        <v>41.5792</v>
      </c>
      <c r="K610" s="6"/>
      <c r="L610" s="6" t="s">
        <v>31</v>
      </c>
      <c r="M610" s="6">
        <f t="shared" si="1"/>
        <v>3</v>
      </c>
      <c r="N610" s="6">
        <f>VLOOKUP($E610,'02 train 채점'!$F$8:$G$9, 2, false)</f>
        <v>65</v>
      </c>
      <c r="O610" s="6">
        <f>VLOOKUP($F610,'02 train 채점'!$F$18:$G$23, 2, true)</f>
        <v>60</v>
      </c>
      <c r="P610" s="6">
        <f>VLOOKUP($M610, '02 train 채점'!$F$26:$G$29, 2, true)</f>
        <v>20</v>
      </c>
      <c r="Q610" s="6">
        <f>N610*'02 train 채점'!$G$32+O610*'02 train 채점'!$G$34+P610*'02 train 채점'!$G$35</f>
        <v>59</v>
      </c>
      <c r="R610" s="6">
        <f>if($Q610&gt;'02 train 채점'!$G$37, 1, 0)</f>
        <v>1</v>
      </c>
    </row>
    <row r="611" ht="15.75" customHeight="1">
      <c r="A611" s="6">
        <v>610.0</v>
      </c>
      <c r="B611" s="6">
        <v>1.0</v>
      </c>
      <c r="C611" s="6">
        <v>1.0</v>
      </c>
      <c r="D611" s="6" t="s">
        <v>1426</v>
      </c>
      <c r="E611" s="6" t="s">
        <v>26</v>
      </c>
      <c r="F611" s="6">
        <v>4.0</v>
      </c>
      <c r="G611" s="6">
        <v>0.0</v>
      </c>
      <c r="H611" s="6">
        <v>0.0</v>
      </c>
      <c r="I611" s="6" t="s">
        <v>681</v>
      </c>
      <c r="J611" s="6">
        <v>153.4625</v>
      </c>
      <c r="K611" s="6" t="s">
        <v>682</v>
      </c>
      <c r="L611" s="6" t="s">
        <v>23</v>
      </c>
      <c r="M611" s="6">
        <f t="shared" si="1"/>
        <v>0</v>
      </c>
      <c r="N611" s="6">
        <f>VLOOKUP($E611,'02 train 채점'!$F$8:$G$9, 2, false)</f>
        <v>65</v>
      </c>
      <c r="O611" s="6">
        <f>VLOOKUP($F611,'02 train 채점'!$F$18:$G$23, 2, true)</f>
        <v>40</v>
      </c>
      <c r="P611" s="6">
        <f>VLOOKUP($M611, '02 train 채점'!$F$26:$G$29, 2, true)</f>
        <v>60</v>
      </c>
      <c r="Q611" s="6">
        <f>N611*'02 train 채점'!$G$32+O611*'02 train 채점'!$G$34+P611*'02 train 채점'!$G$35</f>
        <v>57</v>
      </c>
      <c r="R611" s="6">
        <f>if($Q611&gt;'02 train 채점'!$G$37, 1, 0)</f>
        <v>1</v>
      </c>
    </row>
    <row r="612" ht="15.75" customHeight="1">
      <c r="A612" s="6">
        <v>611.0</v>
      </c>
      <c r="B612" s="6">
        <v>0.0</v>
      </c>
      <c r="C612" s="6">
        <v>3.0</v>
      </c>
      <c r="D612" s="6" t="s">
        <v>1427</v>
      </c>
      <c r="E612" s="6" t="s">
        <v>26</v>
      </c>
      <c r="F612" s="6">
        <v>3.0</v>
      </c>
      <c r="G612" s="6">
        <v>1.0</v>
      </c>
      <c r="H612" s="6">
        <v>5.0</v>
      </c>
      <c r="I612" s="6">
        <v>347082.0</v>
      </c>
      <c r="J612" s="6">
        <v>31.275</v>
      </c>
      <c r="K612" s="6"/>
      <c r="L612" s="6" t="s">
        <v>23</v>
      </c>
      <c r="M612" s="6">
        <f t="shared" si="1"/>
        <v>6</v>
      </c>
      <c r="N612" s="6">
        <f>VLOOKUP($E612,'02 train 채점'!$F$8:$G$9, 2, false)</f>
        <v>65</v>
      </c>
      <c r="O612" s="6">
        <f>VLOOKUP($F612,'02 train 채점'!$F$18:$G$23, 2, true)</f>
        <v>70</v>
      </c>
      <c r="P612" s="6">
        <f>VLOOKUP($M612, '02 train 채점'!$F$26:$G$29, 2, true)</f>
        <v>20</v>
      </c>
      <c r="Q612" s="6">
        <f>N612*'02 train 채점'!$G$32+O612*'02 train 채점'!$G$34+P612*'02 train 채점'!$G$35</f>
        <v>62</v>
      </c>
      <c r="R612" s="6">
        <f>if($Q612&gt;'02 train 채점'!$G$37, 1, 0)</f>
        <v>1</v>
      </c>
    </row>
    <row r="613" ht="15.75" customHeight="1">
      <c r="A613" s="6">
        <v>612.0</v>
      </c>
      <c r="B613" s="6">
        <v>0.0</v>
      </c>
      <c r="C613" s="6">
        <v>3.0</v>
      </c>
      <c r="D613" s="6" t="s">
        <v>1428</v>
      </c>
      <c r="E613" s="6" t="s">
        <v>21</v>
      </c>
      <c r="F613" s="6">
        <v>2.0</v>
      </c>
      <c r="G613" s="6">
        <v>0.0</v>
      </c>
      <c r="H613" s="6">
        <v>0.0</v>
      </c>
      <c r="I613" s="6" t="s">
        <v>1429</v>
      </c>
      <c r="J613" s="6">
        <v>7.05</v>
      </c>
      <c r="K613" s="6"/>
      <c r="L613" s="6" t="s">
        <v>23</v>
      </c>
      <c r="M613" s="6">
        <f t="shared" si="1"/>
        <v>0</v>
      </c>
      <c r="N613" s="6">
        <f>VLOOKUP($E613,'02 train 채점'!$F$8:$G$9, 2, false)</f>
        <v>35</v>
      </c>
      <c r="O613" s="6">
        <f>VLOOKUP($F613,'02 train 채점'!$F$18:$G$23, 2, true)</f>
        <v>60</v>
      </c>
      <c r="P613" s="6">
        <f>VLOOKUP($M613, '02 train 채점'!$F$26:$G$29, 2, true)</f>
        <v>60</v>
      </c>
      <c r="Q613" s="6">
        <f>N613*'02 train 채점'!$G$32+O613*'02 train 채점'!$G$34+P613*'02 train 채점'!$G$35</f>
        <v>45</v>
      </c>
      <c r="R613" s="6">
        <f>if($Q613&gt;'02 train 채점'!$G$37, 1, 0)</f>
        <v>0</v>
      </c>
    </row>
    <row r="614" ht="15.75" customHeight="1">
      <c r="A614" s="6">
        <v>613.0</v>
      </c>
      <c r="B614" s="6">
        <v>1.0</v>
      </c>
      <c r="C614" s="6">
        <v>3.0</v>
      </c>
      <c r="D614" s="6" t="s">
        <v>1430</v>
      </c>
      <c r="E614" s="6" t="s">
        <v>26</v>
      </c>
      <c r="F614" s="6">
        <v>2.0</v>
      </c>
      <c r="G614" s="6">
        <v>1.0</v>
      </c>
      <c r="H614" s="6">
        <v>0.0</v>
      </c>
      <c r="I614" s="6">
        <v>367230.0</v>
      </c>
      <c r="J614" s="6">
        <v>15.5</v>
      </c>
      <c r="K614" s="6"/>
      <c r="L614" s="6" t="s">
        <v>27</v>
      </c>
      <c r="M614" s="6">
        <f t="shared" si="1"/>
        <v>1</v>
      </c>
      <c r="N614" s="6">
        <f>VLOOKUP($E614,'02 train 채점'!$F$8:$G$9, 2, false)</f>
        <v>65</v>
      </c>
      <c r="O614" s="6">
        <f>VLOOKUP($F614,'02 train 채점'!$F$18:$G$23, 2, true)</f>
        <v>60</v>
      </c>
      <c r="P614" s="6">
        <f>VLOOKUP($M614, '02 train 채점'!$F$26:$G$29, 2, true)</f>
        <v>70</v>
      </c>
      <c r="Q614" s="6">
        <f>N614*'02 train 채점'!$G$32+O614*'02 train 채점'!$G$34+P614*'02 train 채점'!$G$35</f>
        <v>64</v>
      </c>
      <c r="R614" s="6">
        <f>if($Q614&gt;'02 train 채점'!$G$37, 1, 0)</f>
        <v>1</v>
      </c>
    </row>
    <row r="615" ht="15.75" customHeight="1">
      <c r="A615" s="6">
        <v>614.0</v>
      </c>
      <c r="B615" s="6">
        <v>0.0</v>
      </c>
      <c r="C615" s="6">
        <v>3.0</v>
      </c>
      <c r="D615" s="6" t="s">
        <v>1431</v>
      </c>
      <c r="E615" s="6" t="s">
        <v>21</v>
      </c>
      <c r="F615" s="6">
        <v>2.0</v>
      </c>
      <c r="G615" s="6">
        <v>0.0</v>
      </c>
      <c r="H615" s="6">
        <v>0.0</v>
      </c>
      <c r="I615" s="6">
        <v>370377.0</v>
      </c>
      <c r="J615" s="6">
        <v>7.75</v>
      </c>
      <c r="K615" s="6"/>
      <c r="L615" s="6" t="s">
        <v>27</v>
      </c>
      <c r="M615" s="6">
        <f t="shared" si="1"/>
        <v>0</v>
      </c>
      <c r="N615" s="6">
        <f>VLOOKUP($E615,'02 train 채점'!$F$8:$G$9, 2, false)</f>
        <v>35</v>
      </c>
      <c r="O615" s="6">
        <f>VLOOKUP($F615,'02 train 채점'!$F$18:$G$23, 2, true)</f>
        <v>60</v>
      </c>
      <c r="P615" s="6">
        <f>VLOOKUP($M615, '02 train 채점'!$F$26:$G$29, 2, true)</f>
        <v>60</v>
      </c>
      <c r="Q615" s="6">
        <f>N615*'02 train 채점'!$G$32+O615*'02 train 채점'!$G$34+P615*'02 train 채점'!$G$35</f>
        <v>45</v>
      </c>
      <c r="R615" s="6">
        <f>if($Q615&gt;'02 train 채점'!$G$37, 1, 0)</f>
        <v>0</v>
      </c>
    </row>
    <row r="616" ht="15.75" customHeight="1">
      <c r="A616" s="6">
        <v>615.0</v>
      </c>
      <c r="B616" s="6">
        <v>0.0</v>
      </c>
      <c r="C616" s="6">
        <v>3.0</v>
      </c>
      <c r="D616" s="6" t="s">
        <v>1432</v>
      </c>
      <c r="E616" s="6" t="s">
        <v>21</v>
      </c>
      <c r="F616" s="6">
        <v>3.0</v>
      </c>
      <c r="G616" s="6">
        <v>0.0</v>
      </c>
      <c r="H616" s="6">
        <v>0.0</v>
      </c>
      <c r="I616" s="6">
        <v>364512.0</v>
      </c>
      <c r="J616" s="6">
        <v>8.05</v>
      </c>
      <c r="K616" s="6"/>
      <c r="L616" s="6" t="s">
        <v>23</v>
      </c>
      <c r="M616" s="6">
        <f t="shared" si="1"/>
        <v>0</v>
      </c>
      <c r="N616" s="6">
        <f>VLOOKUP($E616,'02 train 채점'!$F$8:$G$9, 2, false)</f>
        <v>35</v>
      </c>
      <c r="O616" s="6">
        <f>VLOOKUP($F616,'02 train 채점'!$F$18:$G$23, 2, true)</f>
        <v>70</v>
      </c>
      <c r="P616" s="6">
        <f>VLOOKUP($M616, '02 train 채점'!$F$26:$G$29, 2, true)</f>
        <v>60</v>
      </c>
      <c r="Q616" s="6">
        <f>N616*'02 train 채점'!$G$32+O616*'02 train 채점'!$G$34+P616*'02 train 채점'!$G$35</f>
        <v>48</v>
      </c>
      <c r="R616" s="6">
        <f>if($Q616&gt;'02 train 채점'!$G$37, 1, 0)</f>
        <v>0</v>
      </c>
    </row>
    <row r="617" ht="15.75" customHeight="1">
      <c r="A617" s="6">
        <v>616.0</v>
      </c>
      <c r="B617" s="6">
        <v>1.0</v>
      </c>
      <c r="C617" s="6">
        <v>2.0</v>
      </c>
      <c r="D617" s="6" t="s">
        <v>1433</v>
      </c>
      <c r="E617" s="6" t="s">
        <v>26</v>
      </c>
      <c r="F617" s="6">
        <v>2.0</v>
      </c>
      <c r="G617" s="6">
        <v>1.0</v>
      </c>
      <c r="H617" s="6">
        <v>2.0</v>
      </c>
      <c r="I617" s="6">
        <v>220845.0</v>
      </c>
      <c r="J617" s="6">
        <v>65.0</v>
      </c>
      <c r="K617" s="6"/>
      <c r="L617" s="6" t="s">
        <v>23</v>
      </c>
      <c r="M617" s="6">
        <f t="shared" si="1"/>
        <v>3</v>
      </c>
      <c r="N617" s="6">
        <f>VLOOKUP($E617,'02 train 채점'!$F$8:$G$9, 2, false)</f>
        <v>65</v>
      </c>
      <c r="O617" s="6">
        <f>VLOOKUP($F617,'02 train 채점'!$F$18:$G$23, 2, true)</f>
        <v>60</v>
      </c>
      <c r="P617" s="6">
        <f>VLOOKUP($M617, '02 train 채점'!$F$26:$G$29, 2, true)</f>
        <v>20</v>
      </c>
      <c r="Q617" s="6">
        <f>N617*'02 train 채점'!$G$32+O617*'02 train 채점'!$G$34+P617*'02 train 채점'!$G$35</f>
        <v>59</v>
      </c>
      <c r="R617" s="6">
        <f>if($Q617&gt;'02 train 채점'!$G$37, 1, 0)</f>
        <v>1</v>
      </c>
    </row>
    <row r="618" ht="15.75" customHeight="1">
      <c r="A618" s="6">
        <v>617.0</v>
      </c>
      <c r="B618" s="6">
        <v>0.0</v>
      </c>
      <c r="C618" s="6">
        <v>3.0</v>
      </c>
      <c r="D618" s="6" t="s">
        <v>1434</v>
      </c>
      <c r="E618" s="6" t="s">
        <v>21</v>
      </c>
      <c r="F618" s="6">
        <v>3.0</v>
      </c>
      <c r="G618" s="6">
        <v>1.0</v>
      </c>
      <c r="H618" s="6">
        <v>1.0</v>
      </c>
      <c r="I618" s="6">
        <v>347080.0</v>
      </c>
      <c r="J618" s="6">
        <v>14.4</v>
      </c>
      <c r="K618" s="6"/>
      <c r="L618" s="6" t="s">
        <v>23</v>
      </c>
      <c r="M618" s="6">
        <f t="shared" si="1"/>
        <v>2</v>
      </c>
      <c r="N618" s="6">
        <f>VLOOKUP($E618,'02 train 채점'!$F$8:$G$9, 2, false)</f>
        <v>35</v>
      </c>
      <c r="O618" s="6">
        <f>VLOOKUP($F618,'02 train 채점'!$F$18:$G$23, 2, true)</f>
        <v>70</v>
      </c>
      <c r="P618" s="6">
        <f>VLOOKUP($M618, '02 train 채점'!$F$26:$G$29, 2, true)</f>
        <v>50</v>
      </c>
      <c r="Q618" s="6">
        <f>N618*'02 train 채점'!$G$32+O618*'02 train 채점'!$G$34+P618*'02 train 채점'!$G$35</f>
        <v>47</v>
      </c>
      <c r="R618" s="6">
        <f>if($Q618&gt;'02 train 채점'!$G$37, 1, 0)</f>
        <v>0</v>
      </c>
    </row>
    <row r="619" ht="15.75" customHeight="1">
      <c r="A619" s="6">
        <v>618.0</v>
      </c>
      <c r="B619" s="6">
        <v>0.0</v>
      </c>
      <c r="C619" s="6">
        <v>3.0</v>
      </c>
      <c r="D619" s="6" t="s">
        <v>1435</v>
      </c>
      <c r="E619" s="6" t="s">
        <v>26</v>
      </c>
      <c r="F619" s="6">
        <v>2.0</v>
      </c>
      <c r="G619" s="6">
        <v>1.0</v>
      </c>
      <c r="H619" s="6">
        <v>0.0</v>
      </c>
      <c r="I619" s="6" t="s">
        <v>629</v>
      </c>
      <c r="J619" s="6">
        <v>16.1</v>
      </c>
      <c r="K619" s="6"/>
      <c r="L619" s="6" t="s">
        <v>23</v>
      </c>
      <c r="M619" s="6">
        <f t="shared" si="1"/>
        <v>1</v>
      </c>
      <c r="N619" s="6">
        <f>VLOOKUP($E619,'02 train 채점'!$F$8:$G$9, 2, false)</f>
        <v>65</v>
      </c>
      <c r="O619" s="6">
        <f>VLOOKUP($F619,'02 train 채점'!$F$18:$G$23, 2, true)</f>
        <v>60</v>
      </c>
      <c r="P619" s="6">
        <f>VLOOKUP($M619, '02 train 채점'!$F$26:$G$29, 2, true)</f>
        <v>70</v>
      </c>
      <c r="Q619" s="6">
        <f>N619*'02 train 채점'!$G$32+O619*'02 train 채점'!$G$34+P619*'02 train 채점'!$G$35</f>
        <v>64</v>
      </c>
      <c r="R619" s="6">
        <f>if($Q619&gt;'02 train 채점'!$G$37, 1, 0)</f>
        <v>1</v>
      </c>
    </row>
    <row r="620" ht="15.75" customHeight="1">
      <c r="A620" s="6">
        <v>619.0</v>
      </c>
      <c r="B620" s="6">
        <v>1.0</v>
      </c>
      <c r="C620" s="6">
        <v>2.0</v>
      </c>
      <c r="D620" s="6" t="s">
        <v>1436</v>
      </c>
      <c r="E620" s="6" t="s">
        <v>26</v>
      </c>
      <c r="F620" s="6">
        <v>0.0</v>
      </c>
      <c r="G620" s="6">
        <v>2.0</v>
      </c>
      <c r="H620" s="6">
        <v>1.0</v>
      </c>
      <c r="I620" s="6">
        <v>230136.0</v>
      </c>
      <c r="J620" s="6">
        <v>39.0</v>
      </c>
      <c r="K620" s="6" t="s">
        <v>241</v>
      </c>
      <c r="L620" s="6" t="s">
        <v>23</v>
      </c>
      <c r="M620" s="6">
        <f t="shared" si="1"/>
        <v>3</v>
      </c>
      <c r="N620" s="6">
        <f>VLOOKUP($E620,'02 train 채점'!$F$8:$G$9, 2, false)</f>
        <v>65</v>
      </c>
      <c r="O620" s="6">
        <f>VLOOKUP($F620,'02 train 채점'!$F$18:$G$23, 2, true)</f>
        <v>80</v>
      </c>
      <c r="P620" s="6">
        <f>VLOOKUP($M620, '02 train 채점'!$F$26:$G$29, 2, true)</f>
        <v>20</v>
      </c>
      <c r="Q620" s="6">
        <f>N620*'02 train 채점'!$G$32+O620*'02 train 채점'!$G$34+P620*'02 train 채점'!$G$35</f>
        <v>65</v>
      </c>
      <c r="R620" s="6">
        <f>if($Q620&gt;'02 train 채점'!$G$37, 1, 0)</f>
        <v>1</v>
      </c>
    </row>
    <row r="621" ht="15.75" customHeight="1">
      <c r="A621" s="6">
        <v>620.0</v>
      </c>
      <c r="B621" s="6">
        <v>0.0</v>
      </c>
      <c r="C621" s="6">
        <v>2.0</v>
      </c>
      <c r="D621" s="6" t="s">
        <v>1437</v>
      </c>
      <c r="E621" s="6" t="s">
        <v>21</v>
      </c>
      <c r="F621" s="6">
        <v>2.0</v>
      </c>
      <c r="G621" s="6">
        <v>0.0</v>
      </c>
      <c r="H621" s="6">
        <v>0.0</v>
      </c>
      <c r="I621" s="6">
        <v>31028.0</v>
      </c>
      <c r="J621" s="6">
        <v>10.5</v>
      </c>
      <c r="K621" s="6"/>
      <c r="L621" s="6" t="s">
        <v>23</v>
      </c>
      <c r="M621" s="6">
        <f t="shared" si="1"/>
        <v>0</v>
      </c>
      <c r="N621" s="6">
        <f>VLOOKUP($E621,'02 train 채점'!$F$8:$G$9, 2, false)</f>
        <v>35</v>
      </c>
      <c r="O621" s="6">
        <f>VLOOKUP($F621,'02 train 채점'!$F$18:$G$23, 2, true)</f>
        <v>60</v>
      </c>
      <c r="P621" s="6">
        <f>VLOOKUP($M621, '02 train 채점'!$F$26:$G$29, 2, true)</f>
        <v>60</v>
      </c>
      <c r="Q621" s="6">
        <f>N621*'02 train 채점'!$G$32+O621*'02 train 채점'!$G$34+P621*'02 train 채점'!$G$35</f>
        <v>45</v>
      </c>
      <c r="R621" s="6">
        <f>if($Q621&gt;'02 train 채점'!$G$37, 1, 0)</f>
        <v>0</v>
      </c>
    </row>
    <row r="622" ht="15.75" customHeight="1">
      <c r="A622" s="6">
        <v>621.0</v>
      </c>
      <c r="B622" s="6">
        <v>0.0</v>
      </c>
      <c r="C622" s="6">
        <v>3.0</v>
      </c>
      <c r="D622" s="6" t="s">
        <v>1438</v>
      </c>
      <c r="E622" s="6" t="s">
        <v>21</v>
      </c>
      <c r="F622" s="6">
        <v>2.0</v>
      </c>
      <c r="G622" s="6">
        <v>1.0</v>
      </c>
      <c r="H622" s="6">
        <v>0.0</v>
      </c>
      <c r="I622" s="6">
        <v>2659.0</v>
      </c>
      <c r="J622" s="6">
        <v>14.4542</v>
      </c>
      <c r="K622" s="6"/>
      <c r="L622" s="6" t="s">
        <v>31</v>
      </c>
      <c r="M622" s="6">
        <f t="shared" si="1"/>
        <v>1</v>
      </c>
      <c r="N622" s="6">
        <f>VLOOKUP($E622,'02 train 채점'!$F$8:$G$9, 2, false)</f>
        <v>35</v>
      </c>
      <c r="O622" s="6">
        <f>VLOOKUP($F622,'02 train 채점'!$F$18:$G$23, 2, true)</f>
        <v>60</v>
      </c>
      <c r="P622" s="6">
        <f>VLOOKUP($M622, '02 train 채점'!$F$26:$G$29, 2, true)</f>
        <v>70</v>
      </c>
      <c r="Q622" s="6">
        <f>N622*'02 train 채점'!$G$32+O622*'02 train 채점'!$G$34+P622*'02 train 채점'!$G$35</f>
        <v>46</v>
      </c>
      <c r="R622" s="6">
        <f>if($Q622&gt;'02 train 채점'!$G$37, 1, 0)</f>
        <v>0</v>
      </c>
    </row>
    <row r="623" ht="15.75" customHeight="1">
      <c r="A623" s="6">
        <v>622.0</v>
      </c>
      <c r="B623" s="6">
        <v>1.0</v>
      </c>
      <c r="C623" s="6">
        <v>1.0</v>
      </c>
      <c r="D623" s="6" t="s">
        <v>1439</v>
      </c>
      <c r="E623" s="6" t="s">
        <v>21</v>
      </c>
      <c r="F623" s="6">
        <v>4.0</v>
      </c>
      <c r="G623" s="6">
        <v>1.0</v>
      </c>
      <c r="H623" s="6">
        <v>0.0</v>
      </c>
      <c r="I623" s="6">
        <v>11753.0</v>
      </c>
      <c r="J623" s="6">
        <v>52.5542</v>
      </c>
      <c r="K623" s="6" t="s">
        <v>1104</v>
      </c>
      <c r="L623" s="6" t="s">
        <v>23</v>
      </c>
      <c r="M623" s="6">
        <f t="shared" si="1"/>
        <v>1</v>
      </c>
      <c r="N623" s="6">
        <f>VLOOKUP($E623,'02 train 채점'!$F$8:$G$9, 2, false)</f>
        <v>35</v>
      </c>
      <c r="O623" s="6">
        <f>VLOOKUP($F623,'02 train 채점'!$F$18:$G$23, 2, true)</f>
        <v>40</v>
      </c>
      <c r="P623" s="6">
        <f>VLOOKUP($M623, '02 train 채점'!$F$26:$G$29, 2, true)</f>
        <v>70</v>
      </c>
      <c r="Q623" s="6">
        <f>N623*'02 train 채점'!$G$32+O623*'02 train 채점'!$G$34+P623*'02 train 채점'!$G$35</f>
        <v>40</v>
      </c>
      <c r="R623" s="6">
        <f>if($Q623&gt;'02 train 채점'!$G$37, 1, 0)</f>
        <v>0</v>
      </c>
    </row>
    <row r="624" ht="15.75" customHeight="1">
      <c r="A624" s="6">
        <v>623.0</v>
      </c>
      <c r="B624" s="6">
        <v>1.0</v>
      </c>
      <c r="C624" s="6">
        <v>3.0</v>
      </c>
      <c r="D624" s="6" t="s">
        <v>1440</v>
      </c>
      <c r="E624" s="6" t="s">
        <v>21</v>
      </c>
      <c r="F624" s="6">
        <v>2.0</v>
      </c>
      <c r="G624" s="6">
        <v>1.0</v>
      </c>
      <c r="H624" s="6">
        <v>1.0</v>
      </c>
      <c r="I624" s="6">
        <v>2653.0</v>
      </c>
      <c r="J624" s="6">
        <v>15.7417</v>
      </c>
      <c r="K624" s="6"/>
      <c r="L624" s="6" t="s">
        <v>31</v>
      </c>
      <c r="M624" s="6">
        <f t="shared" si="1"/>
        <v>2</v>
      </c>
      <c r="N624" s="6">
        <f>VLOOKUP($E624,'02 train 채점'!$F$8:$G$9, 2, false)</f>
        <v>35</v>
      </c>
      <c r="O624" s="6">
        <f>VLOOKUP($F624,'02 train 채점'!$F$18:$G$23, 2, true)</f>
        <v>60</v>
      </c>
      <c r="P624" s="6">
        <f>VLOOKUP($M624, '02 train 채점'!$F$26:$G$29, 2, true)</f>
        <v>50</v>
      </c>
      <c r="Q624" s="6">
        <f>N624*'02 train 채점'!$G$32+O624*'02 train 채점'!$G$34+P624*'02 train 채점'!$G$35</f>
        <v>44</v>
      </c>
      <c r="R624" s="6">
        <f>if($Q624&gt;'02 train 채점'!$G$37, 1, 0)</f>
        <v>0</v>
      </c>
    </row>
    <row r="625" ht="15.75" customHeight="1">
      <c r="A625" s="6">
        <v>624.0</v>
      </c>
      <c r="B625" s="6">
        <v>0.0</v>
      </c>
      <c r="C625" s="6">
        <v>3.0</v>
      </c>
      <c r="D625" s="6" t="s">
        <v>1441</v>
      </c>
      <c r="E625" s="6" t="s">
        <v>21</v>
      </c>
      <c r="F625" s="6">
        <v>2.0</v>
      </c>
      <c r="G625" s="6">
        <v>0.0</v>
      </c>
      <c r="H625" s="6">
        <v>0.0</v>
      </c>
      <c r="I625" s="6">
        <v>350029.0</v>
      </c>
      <c r="J625" s="6">
        <v>7.8542</v>
      </c>
      <c r="K625" s="6"/>
      <c r="L625" s="6" t="s">
        <v>23</v>
      </c>
      <c r="M625" s="6">
        <f t="shared" si="1"/>
        <v>0</v>
      </c>
      <c r="N625" s="6">
        <f>VLOOKUP($E625,'02 train 채점'!$F$8:$G$9, 2, false)</f>
        <v>35</v>
      </c>
      <c r="O625" s="6">
        <f>VLOOKUP($F625,'02 train 채점'!$F$18:$G$23, 2, true)</f>
        <v>60</v>
      </c>
      <c r="P625" s="6">
        <f>VLOOKUP($M625, '02 train 채점'!$F$26:$G$29, 2, true)</f>
        <v>60</v>
      </c>
      <c r="Q625" s="6">
        <f>N625*'02 train 채점'!$G$32+O625*'02 train 채점'!$G$34+P625*'02 train 채점'!$G$35</f>
        <v>45</v>
      </c>
      <c r="R625" s="6">
        <f>if($Q625&gt;'02 train 채점'!$G$37, 1, 0)</f>
        <v>0</v>
      </c>
    </row>
    <row r="626" ht="15.75" customHeight="1">
      <c r="A626" s="6">
        <v>625.0</v>
      </c>
      <c r="B626" s="6">
        <v>0.0</v>
      </c>
      <c r="C626" s="6">
        <v>3.0</v>
      </c>
      <c r="D626" s="6" t="s">
        <v>1442</v>
      </c>
      <c r="E626" s="6" t="s">
        <v>21</v>
      </c>
      <c r="F626" s="6">
        <v>2.0</v>
      </c>
      <c r="G626" s="6">
        <v>0.0</v>
      </c>
      <c r="H626" s="6">
        <v>0.0</v>
      </c>
      <c r="I626" s="6">
        <v>54636.0</v>
      </c>
      <c r="J626" s="6">
        <v>16.1</v>
      </c>
      <c r="K626" s="6"/>
      <c r="L626" s="6" t="s">
        <v>23</v>
      </c>
      <c r="M626" s="6">
        <f t="shared" si="1"/>
        <v>0</v>
      </c>
      <c r="N626" s="6">
        <f>VLOOKUP($E626,'02 train 채점'!$F$8:$G$9, 2, false)</f>
        <v>35</v>
      </c>
      <c r="O626" s="6">
        <f>VLOOKUP($F626,'02 train 채점'!$F$18:$G$23, 2, true)</f>
        <v>60</v>
      </c>
      <c r="P626" s="6">
        <f>VLOOKUP($M626, '02 train 채점'!$F$26:$G$29, 2, true)</f>
        <v>60</v>
      </c>
      <c r="Q626" s="6">
        <f>N626*'02 train 채점'!$G$32+O626*'02 train 채점'!$G$34+P626*'02 train 채점'!$G$35</f>
        <v>45</v>
      </c>
      <c r="R626" s="6">
        <f>if($Q626&gt;'02 train 채점'!$G$37, 1, 0)</f>
        <v>0</v>
      </c>
    </row>
    <row r="627" ht="15.75" customHeight="1">
      <c r="A627" s="6">
        <v>626.0</v>
      </c>
      <c r="B627" s="6">
        <v>0.0</v>
      </c>
      <c r="C627" s="6">
        <v>1.0</v>
      </c>
      <c r="D627" s="6" t="s">
        <v>1443</v>
      </c>
      <c r="E627" s="6" t="s">
        <v>21</v>
      </c>
      <c r="F627" s="6">
        <v>5.0</v>
      </c>
      <c r="G627" s="6">
        <v>0.0</v>
      </c>
      <c r="H627" s="6">
        <v>0.0</v>
      </c>
      <c r="I627" s="6">
        <v>36963.0</v>
      </c>
      <c r="J627" s="6">
        <v>32.3208</v>
      </c>
      <c r="K627" s="6" t="s">
        <v>1444</v>
      </c>
      <c r="L627" s="6" t="s">
        <v>23</v>
      </c>
      <c r="M627" s="6">
        <f t="shared" si="1"/>
        <v>0</v>
      </c>
      <c r="N627" s="6">
        <f>VLOOKUP($E627,'02 train 채점'!$F$8:$G$9, 2, false)</f>
        <v>35</v>
      </c>
      <c r="O627" s="6">
        <f>VLOOKUP($F627,'02 train 채점'!$F$18:$G$23, 2, true)</f>
        <v>40</v>
      </c>
      <c r="P627" s="6">
        <f>VLOOKUP($M627, '02 train 채점'!$F$26:$G$29, 2, true)</f>
        <v>60</v>
      </c>
      <c r="Q627" s="6">
        <f>N627*'02 train 채점'!$G$32+O627*'02 train 채점'!$G$34+P627*'02 train 채점'!$G$35</f>
        <v>39</v>
      </c>
      <c r="R627" s="6">
        <f>if($Q627&gt;'02 train 채점'!$G$37, 1, 0)</f>
        <v>0</v>
      </c>
    </row>
    <row r="628" ht="15.75" customHeight="1">
      <c r="A628" s="6">
        <v>627.0</v>
      </c>
      <c r="B628" s="6">
        <v>0.0</v>
      </c>
      <c r="C628" s="6">
        <v>2.0</v>
      </c>
      <c r="D628" s="6" t="s">
        <v>1445</v>
      </c>
      <c r="E628" s="6" t="s">
        <v>21</v>
      </c>
      <c r="F628" s="6">
        <v>5.0</v>
      </c>
      <c r="G628" s="6">
        <v>0.0</v>
      </c>
      <c r="H628" s="6">
        <v>0.0</v>
      </c>
      <c r="I628" s="6">
        <v>219533.0</v>
      </c>
      <c r="J628" s="6">
        <v>12.35</v>
      </c>
      <c r="K628" s="6"/>
      <c r="L628" s="6" t="s">
        <v>27</v>
      </c>
      <c r="M628" s="6">
        <f t="shared" si="1"/>
        <v>0</v>
      </c>
      <c r="N628" s="6">
        <f>VLOOKUP($E628,'02 train 채점'!$F$8:$G$9, 2, false)</f>
        <v>35</v>
      </c>
      <c r="O628" s="6">
        <f>VLOOKUP($F628,'02 train 채점'!$F$18:$G$23, 2, true)</f>
        <v>40</v>
      </c>
      <c r="P628" s="6">
        <f>VLOOKUP($M628, '02 train 채점'!$F$26:$G$29, 2, true)</f>
        <v>60</v>
      </c>
      <c r="Q628" s="6">
        <f>N628*'02 train 채점'!$G$32+O628*'02 train 채점'!$G$34+P628*'02 train 채점'!$G$35</f>
        <v>39</v>
      </c>
      <c r="R628" s="6">
        <f>if($Q628&gt;'02 train 채점'!$G$37, 1, 0)</f>
        <v>0</v>
      </c>
    </row>
    <row r="629" ht="15.75" customHeight="1">
      <c r="A629" s="6">
        <v>628.0</v>
      </c>
      <c r="B629" s="6">
        <v>1.0</v>
      </c>
      <c r="C629" s="6">
        <v>1.0</v>
      </c>
      <c r="D629" s="6" t="s">
        <v>1446</v>
      </c>
      <c r="E629" s="6" t="s">
        <v>26</v>
      </c>
      <c r="F629" s="6">
        <v>2.0</v>
      </c>
      <c r="G629" s="6">
        <v>0.0</v>
      </c>
      <c r="H629" s="6">
        <v>0.0</v>
      </c>
      <c r="I629" s="6">
        <v>13502.0</v>
      </c>
      <c r="J629" s="6">
        <v>77.9583</v>
      </c>
      <c r="K629" s="6" t="s">
        <v>1447</v>
      </c>
      <c r="L629" s="6" t="s">
        <v>23</v>
      </c>
      <c r="M629" s="6">
        <f t="shared" si="1"/>
        <v>0</v>
      </c>
      <c r="N629" s="6">
        <f>VLOOKUP($E629,'02 train 채점'!$F$8:$G$9, 2, false)</f>
        <v>65</v>
      </c>
      <c r="O629" s="6">
        <f>VLOOKUP($F629,'02 train 채점'!$F$18:$G$23, 2, true)</f>
        <v>60</v>
      </c>
      <c r="P629" s="6">
        <f>VLOOKUP($M629, '02 train 채점'!$F$26:$G$29, 2, true)</f>
        <v>60</v>
      </c>
      <c r="Q629" s="6">
        <f>N629*'02 train 채점'!$G$32+O629*'02 train 채점'!$G$34+P629*'02 train 채점'!$G$35</f>
        <v>63</v>
      </c>
      <c r="R629" s="6">
        <f>if($Q629&gt;'02 train 채점'!$G$37, 1, 0)</f>
        <v>1</v>
      </c>
    </row>
    <row r="630" ht="15.75" customHeight="1">
      <c r="A630" s="6">
        <v>629.0</v>
      </c>
      <c r="B630" s="6">
        <v>0.0</v>
      </c>
      <c r="C630" s="6">
        <v>3.0</v>
      </c>
      <c r="D630" s="6" t="s">
        <v>1448</v>
      </c>
      <c r="E630" s="6" t="s">
        <v>21</v>
      </c>
      <c r="F630" s="6">
        <v>2.0</v>
      </c>
      <c r="G630" s="6">
        <v>0.0</v>
      </c>
      <c r="H630" s="6">
        <v>0.0</v>
      </c>
      <c r="I630" s="6">
        <v>349224.0</v>
      </c>
      <c r="J630" s="6">
        <v>7.8958</v>
      </c>
      <c r="K630" s="6"/>
      <c r="L630" s="6" t="s">
        <v>23</v>
      </c>
      <c r="M630" s="6">
        <f t="shared" si="1"/>
        <v>0</v>
      </c>
      <c r="N630" s="6">
        <f>VLOOKUP($E630,'02 train 채점'!$F$8:$G$9, 2, false)</f>
        <v>35</v>
      </c>
      <c r="O630" s="6">
        <f>VLOOKUP($F630,'02 train 채점'!$F$18:$G$23, 2, true)</f>
        <v>60</v>
      </c>
      <c r="P630" s="6">
        <f>VLOOKUP($M630, '02 train 채점'!$F$26:$G$29, 2, true)</f>
        <v>60</v>
      </c>
      <c r="Q630" s="6">
        <f>N630*'02 train 채점'!$G$32+O630*'02 train 채점'!$G$34+P630*'02 train 채점'!$G$35</f>
        <v>45</v>
      </c>
      <c r="R630" s="6">
        <f>if($Q630&gt;'02 train 채점'!$G$37, 1, 0)</f>
        <v>0</v>
      </c>
    </row>
    <row r="631" ht="15.75" customHeight="1">
      <c r="A631" s="6">
        <v>630.0</v>
      </c>
      <c r="B631" s="6">
        <v>0.0</v>
      </c>
      <c r="C631" s="6">
        <v>3.0</v>
      </c>
      <c r="D631" s="6" t="s">
        <v>1449</v>
      </c>
      <c r="E631" s="6" t="s">
        <v>21</v>
      </c>
      <c r="F631" s="6">
        <v>2.0</v>
      </c>
      <c r="G631" s="6">
        <v>0.0</v>
      </c>
      <c r="H631" s="6">
        <v>0.0</v>
      </c>
      <c r="I631" s="6">
        <v>334912.0</v>
      </c>
      <c r="J631" s="6">
        <v>7.7333</v>
      </c>
      <c r="K631" s="6"/>
      <c r="L631" s="6" t="s">
        <v>27</v>
      </c>
      <c r="M631" s="6">
        <f t="shared" si="1"/>
        <v>0</v>
      </c>
      <c r="N631" s="6">
        <f>VLOOKUP($E631,'02 train 채점'!$F$8:$G$9, 2, false)</f>
        <v>35</v>
      </c>
      <c r="O631" s="6">
        <f>VLOOKUP($F631,'02 train 채점'!$F$18:$G$23, 2, true)</f>
        <v>60</v>
      </c>
      <c r="P631" s="6">
        <f>VLOOKUP($M631, '02 train 채점'!$F$26:$G$29, 2, true)</f>
        <v>60</v>
      </c>
      <c r="Q631" s="6">
        <f>N631*'02 train 채점'!$G$32+O631*'02 train 채점'!$G$34+P631*'02 train 채점'!$G$35</f>
        <v>45</v>
      </c>
      <c r="R631" s="6">
        <f>if($Q631&gt;'02 train 채점'!$G$37, 1, 0)</f>
        <v>0</v>
      </c>
    </row>
    <row r="632" ht="15.75" customHeight="1">
      <c r="A632" s="6">
        <v>631.0</v>
      </c>
      <c r="B632" s="6">
        <v>1.0</v>
      </c>
      <c r="C632" s="6">
        <v>1.0</v>
      </c>
      <c r="D632" s="6" t="s">
        <v>1450</v>
      </c>
      <c r="E632" s="6" t="s">
        <v>21</v>
      </c>
      <c r="F632" s="6">
        <v>5.0</v>
      </c>
      <c r="G632" s="6">
        <v>0.0</v>
      </c>
      <c r="H632" s="6">
        <v>0.0</v>
      </c>
      <c r="I632" s="6">
        <v>27042.0</v>
      </c>
      <c r="J632" s="6">
        <v>30.0</v>
      </c>
      <c r="K632" s="6" t="s">
        <v>1451</v>
      </c>
      <c r="L632" s="6" t="s">
        <v>23</v>
      </c>
      <c r="M632" s="6">
        <f t="shared" si="1"/>
        <v>0</v>
      </c>
      <c r="N632" s="6">
        <f>VLOOKUP($E632,'02 train 채점'!$F$8:$G$9, 2, false)</f>
        <v>35</v>
      </c>
      <c r="O632" s="6">
        <f>VLOOKUP($F632,'02 train 채점'!$F$18:$G$23, 2, true)</f>
        <v>40</v>
      </c>
      <c r="P632" s="6">
        <f>VLOOKUP($M632, '02 train 채점'!$F$26:$G$29, 2, true)</f>
        <v>60</v>
      </c>
      <c r="Q632" s="6">
        <f>N632*'02 train 채점'!$G$32+O632*'02 train 채점'!$G$34+P632*'02 train 채점'!$G$35</f>
        <v>39</v>
      </c>
      <c r="R632" s="6">
        <f>if($Q632&gt;'02 train 채점'!$G$37, 1, 0)</f>
        <v>0</v>
      </c>
    </row>
    <row r="633" ht="15.75" customHeight="1">
      <c r="A633" s="6">
        <v>632.0</v>
      </c>
      <c r="B633" s="6">
        <v>0.0</v>
      </c>
      <c r="C633" s="6">
        <v>3.0</v>
      </c>
      <c r="D633" s="6" t="s">
        <v>1452</v>
      </c>
      <c r="E633" s="6" t="s">
        <v>21</v>
      </c>
      <c r="F633" s="6">
        <v>5.0</v>
      </c>
      <c r="G633" s="6">
        <v>0.0</v>
      </c>
      <c r="H633" s="6">
        <v>0.0</v>
      </c>
      <c r="I633" s="6">
        <v>347743.0</v>
      </c>
      <c r="J633" s="6">
        <v>7.0542</v>
      </c>
      <c r="K633" s="6"/>
      <c r="L633" s="6" t="s">
        <v>23</v>
      </c>
      <c r="M633" s="6">
        <f t="shared" si="1"/>
        <v>0</v>
      </c>
      <c r="N633" s="6">
        <f>VLOOKUP($E633,'02 train 채점'!$F$8:$G$9, 2, false)</f>
        <v>35</v>
      </c>
      <c r="O633" s="6">
        <f>VLOOKUP($F633,'02 train 채점'!$F$18:$G$23, 2, true)</f>
        <v>40</v>
      </c>
      <c r="P633" s="6">
        <f>VLOOKUP($M633, '02 train 채점'!$F$26:$G$29, 2, true)</f>
        <v>60</v>
      </c>
      <c r="Q633" s="6">
        <f>N633*'02 train 채점'!$G$32+O633*'02 train 채점'!$G$34+P633*'02 train 채점'!$G$35</f>
        <v>39</v>
      </c>
      <c r="R633" s="6">
        <f>if($Q633&gt;'02 train 채점'!$G$37, 1, 0)</f>
        <v>0</v>
      </c>
    </row>
    <row r="634" ht="15.75" customHeight="1">
      <c r="A634" s="6">
        <v>633.0</v>
      </c>
      <c r="B634" s="6">
        <v>1.0</v>
      </c>
      <c r="C634" s="6">
        <v>1.0</v>
      </c>
      <c r="D634" s="6" t="s">
        <v>1453</v>
      </c>
      <c r="E634" s="6" t="s">
        <v>21</v>
      </c>
      <c r="F634" s="6">
        <v>3.0</v>
      </c>
      <c r="G634" s="6">
        <v>0.0</v>
      </c>
      <c r="H634" s="6">
        <v>0.0</v>
      </c>
      <c r="I634" s="6">
        <v>13214.0</v>
      </c>
      <c r="J634" s="6">
        <v>30.5</v>
      </c>
      <c r="K634" s="6" t="s">
        <v>1454</v>
      </c>
      <c r="L634" s="6" t="s">
        <v>31</v>
      </c>
      <c r="M634" s="6">
        <f t="shared" si="1"/>
        <v>0</v>
      </c>
      <c r="N634" s="6">
        <f>VLOOKUP($E634,'02 train 채점'!$F$8:$G$9, 2, false)</f>
        <v>35</v>
      </c>
      <c r="O634" s="6">
        <f>VLOOKUP($F634,'02 train 채점'!$F$18:$G$23, 2, true)</f>
        <v>70</v>
      </c>
      <c r="P634" s="6">
        <f>VLOOKUP($M634, '02 train 채점'!$F$26:$G$29, 2, true)</f>
        <v>60</v>
      </c>
      <c r="Q634" s="6">
        <f>N634*'02 train 채점'!$G$32+O634*'02 train 채점'!$G$34+P634*'02 train 채점'!$G$35</f>
        <v>48</v>
      </c>
      <c r="R634" s="6">
        <f>if($Q634&gt;'02 train 채점'!$G$37, 1, 0)</f>
        <v>0</v>
      </c>
    </row>
    <row r="635" ht="15.75" customHeight="1">
      <c r="A635" s="6">
        <v>634.0</v>
      </c>
      <c r="B635" s="6">
        <v>0.0</v>
      </c>
      <c r="C635" s="6">
        <v>1.0</v>
      </c>
      <c r="D635" s="6" t="s">
        <v>1455</v>
      </c>
      <c r="E635" s="6" t="s">
        <v>21</v>
      </c>
      <c r="F635" s="6">
        <v>2.0</v>
      </c>
      <c r="G635" s="6">
        <v>0.0</v>
      </c>
      <c r="H635" s="6">
        <v>0.0</v>
      </c>
      <c r="I635" s="6">
        <v>112052.0</v>
      </c>
      <c r="J635" s="6">
        <v>0.0</v>
      </c>
      <c r="K635" s="6"/>
      <c r="L635" s="6" t="s">
        <v>23</v>
      </c>
      <c r="M635" s="6">
        <f t="shared" si="1"/>
        <v>0</v>
      </c>
      <c r="N635" s="6">
        <f>VLOOKUP($E635,'02 train 채점'!$F$8:$G$9, 2, false)</f>
        <v>35</v>
      </c>
      <c r="O635" s="6">
        <f>VLOOKUP($F635,'02 train 채점'!$F$18:$G$23, 2, true)</f>
        <v>60</v>
      </c>
      <c r="P635" s="6">
        <f>VLOOKUP($M635, '02 train 채점'!$F$26:$G$29, 2, true)</f>
        <v>60</v>
      </c>
      <c r="Q635" s="6">
        <f>N635*'02 train 채점'!$G$32+O635*'02 train 채점'!$G$34+P635*'02 train 채점'!$G$35</f>
        <v>45</v>
      </c>
      <c r="R635" s="6">
        <f>if($Q635&gt;'02 train 채점'!$G$37, 1, 0)</f>
        <v>0</v>
      </c>
    </row>
    <row r="636" ht="15.75" customHeight="1">
      <c r="A636" s="6">
        <v>635.0</v>
      </c>
      <c r="B636" s="6">
        <v>0.0</v>
      </c>
      <c r="C636" s="6">
        <v>3.0</v>
      </c>
      <c r="D636" s="6" t="s">
        <v>1456</v>
      </c>
      <c r="E636" s="6" t="s">
        <v>26</v>
      </c>
      <c r="F636" s="6">
        <v>0.0</v>
      </c>
      <c r="G636" s="6">
        <v>3.0</v>
      </c>
      <c r="H636" s="6">
        <v>2.0</v>
      </c>
      <c r="I636" s="6">
        <v>347088.0</v>
      </c>
      <c r="J636" s="6">
        <v>27.9</v>
      </c>
      <c r="K636" s="6"/>
      <c r="L636" s="6" t="s">
        <v>23</v>
      </c>
      <c r="M636" s="6">
        <f t="shared" si="1"/>
        <v>5</v>
      </c>
      <c r="N636" s="6">
        <f>VLOOKUP($E636,'02 train 채점'!$F$8:$G$9, 2, false)</f>
        <v>65</v>
      </c>
      <c r="O636" s="6">
        <f>VLOOKUP($F636,'02 train 채점'!$F$18:$G$23, 2, true)</f>
        <v>80</v>
      </c>
      <c r="P636" s="6">
        <f>VLOOKUP($M636, '02 train 채점'!$F$26:$G$29, 2, true)</f>
        <v>20</v>
      </c>
      <c r="Q636" s="6">
        <f>N636*'02 train 채점'!$G$32+O636*'02 train 채점'!$G$34+P636*'02 train 채점'!$G$35</f>
        <v>65</v>
      </c>
      <c r="R636" s="6">
        <f>if($Q636&gt;'02 train 채점'!$G$37, 1, 0)</f>
        <v>1</v>
      </c>
    </row>
    <row r="637" ht="15.75" customHeight="1">
      <c r="A637" s="6">
        <v>636.0</v>
      </c>
      <c r="B637" s="6">
        <v>1.0</v>
      </c>
      <c r="C637" s="6">
        <v>2.0</v>
      </c>
      <c r="D637" s="6" t="s">
        <v>1457</v>
      </c>
      <c r="E637" s="6" t="s">
        <v>26</v>
      </c>
      <c r="F637" s="6">
        <v>2.0</v>
      </c>
      <c r="G637" s="6">
        <v>0.0</v>
      </c>
      <c r="H637" s="6">
        <v>0.0</v>
      </c>
      <c r="I637" s="6">
        <v>237668.0</v>
      </c>
      <c r="J637" s="6">
        <v>13.0</v>
      </c>
      <c r="K637" s="6"/>
      <c r="L637" s="6" t="s">
        <v>23</v>
      </c>
      <c r="M637" s="6">
        <f t="shared" si="1"/>
        <v>0</v>
      </c>
      <c r="N637" s="6">
        <f>VLOOKUP($E637,'02 train 채점'!$F$8:$G$9, 2, false)</f>
        <v>65</v>
      </c>
      <c r="O637" s="6">
        <f>VLOOKUP($F637,'02 train 채점'!$F$18:$G$23, 2, true)</f>
        <v>60</v>
      </c>
      <c r="P637" s="6">
        <f>VLOOKUP($M637, '02 train 채점'!$F$26:$G$29, 2, true)</f>
        <v>60</v>
      </c>
      <c r="Q637" s="6">
        <f>N637*'02 train 채점'!$G$32+O637*'02 train 채점'!$G$34+P637*'02 train 채점'!$G$35</f>
        <v>63</v>
      </c>
      <c r="R637" s="6">
        <f>if($Q637&gt;'02 train 채점'!$G$37, 1, 0)</f>
        <v>1</v>
      </c>
    </row>
    <row r="638" ht="15.75" customHeight="1">
      <c r="A638" s="6">
        <v>637.0</v>
      </c>
      <c r="B638" s="6">
        <v>0.0</v>
      </c>
      <c r="C638" s="6">
        <v>3.0</v>
      </c>
      <c r="D638" s="6" t="s">
        <v>1458</v>
      </c>
      <c r="E638" s="6" t="s">
        <v>21</v>
      </c>
      <c r="F638" s="6">
        <v>3.0</v>
      </c>
      <c r="G638" s="6">
        <v>0.0</v>
      </c>
      <c r="H638" s="6">
        <v>0.0</v>
      </c>
      <c r="I638" s="6" t="s">
        <v>1459</v>
      </c>
      <c r="J638" s="6">
        <v>7.925</v>
      </c>
      <c r="K638" s="6"/>
      <c r="L638" s="6" t="s">
        <v>23</v>
      </c>
      <c r="M638" s="6">
        <f t="shared" si="1"/>
        <v>0</v>
      </c>
      <c r="N638" s="6">
        <f>VLOOKUP($E638,'02 train 채점'!$F$8:$G$9, 2, false)</f>
        <v>35</v>
      </c>
      <c r="O638" s="6">
        <f>VLOOKUP($F638,'02 train 채점'!$F$18:$G$23, 2, true)</f>
        <v>70</v>
      </c>
      <c r="P638" s="6">
        <f>VLOOKUP($M638, '02 train 채점'!$F$26:$G$29, 2, true)</f>
        <v>60</v>
      </c>
      <c r="Q638" s="6">
        <f>N638*'02 train 채점'!$G$32+O638*'02 train 채점'!$G$34+P638*'02 train 채점'!$G$35</f>
        <v>48</v>
      </c>
      <c r="R638" s="6">
        <f>if($Q638&gt;'02 train 채점'!$G$37, 1, 0)</f>
        <v>0</v>
      </c>
    </row>
    <row r="639" ht="15.75" customHeight="1">
      <c r="A639" s="6">
        <v>638.0</v>
      </c>
      <c r="B639" s="6">
        <v>0.0</v>
      </c>
      <c r="C639" s="6">
        <v>2.0</v>
      </c>
      <c r="D639" s="6" t="s">
        <v>1460</v>
      </c>
      <c r="E639" s="6" t="s">
        <v>21</v>
      </c>
      <c r="F639" s="6">
        <v>3.0</v>
      </c>
      <c r="G639" s="6">
        <v>1.0</v>
      </c>
      <c r="H639" s="6">
        <v>1.0</v>
      </c>
      <c r="I639" s="6" t="s">
        <v>585</v>
      </c>
      <c r="J639" s="6">
        <v>26.25</v>
      </c>
      <c r="K639" s="6"/>
      <c r="L639" s="6" t="s">
        <v>23</v>
      </c>
      <c r="M639" s="6">
        <f t="shared" si="1"/>
        <v>2</v>
      </c>
      <c r="N639" s="6">
        <f>VLOOKUP($E639,'02 train 채점'!$F$8:$G$9, 2, false)</f>
        <v>35</v>
      </c>
      <c r="O639" s="6">
        <f>VLOOKUP($F639,'02 train 채점'!$F$18:$G$23, 2, true)</f>
        <v>70</v>
      </c>
      <c r="P639" s="6">
        <f>VLOOKUP($M639, '02 train 채점'!$F$26:$G$29, 2, true)</f>
        <v>50</v>
      </c>
      <c r="Q639" s="6">
        <f>N639*'02 train 채점'!$G$32+O639*'02 train 채점'!$G$34+P639*'02 train 채점'!$G$35</f>
        <v>47</v>
      </c>
      <c r="R639" s="6">
        <f>if($Q639&gt;'02 train 채점'!$G$37, 1, 0)</f>
        <v>0</v>
      </c>
    </row>
    <row r="640" ht="15.75" customHeight="1">
      <c r="A640" s="6">
        <v>639.0</v>
      </c>
      <c r="B640" s="6">
        <v>0.0</v>
      </c>
      <c r="C640" s="6">
        <v>3.0</v>
      </c>
      <c r="D640" s="6" t="s">
        <v>1461</v>
      </c>
      <c r="E640" s="6" t="s">
        <v>26</v>
      </c>
      <c r="F640" s="6">
        <v>4.0</v>
      </c>
      <c r="G640" s="6">
        <v>0.0</v>
      </c>
      <c r="H640" s="6">
        <v>5.0</v>
      </c>
      <c r="I640" s="6">
        <v>3101295.0</v>
      </c>
      <c r="J640" s="6">
        <v>39.6875</v>
      </c>
      <c r="K640" s="6"/>
      <c r="L640" s="6" t="s">
        <v>23</v>
      </c>
      <c r="M640" s="6">
        <f t="shared" si="1"/>
        <v>5</v>
      </c>
      <c r="N640" s="6">
        <f>VLOOKUP($E640,'02 train 채점'!$F$8:$G$9, 2, false)</f>
        <v>65</v>
      </c>
      <c r="O640" s="6">
        <f>VLOOKUP($F640,'02 train 채점'!$F$18:$G$23, 2, true)</f>
        <v>40</v>
      </c>
      <c r="P640" s="6">
        <f>VLOOKUP($M640, '02 train 채점'!$F$26:$G$29, 2, true)</f>
        <v>20</v>
      </c>
      <c r="Q640" s="6">
        <f>N640*'02 train 채점'!$G$32+O640*'02 train 채점'!$G$34+P640*'02 train 채점'!$G$35</f>
        <v>53</v>
      </c>
      <c r="R640" s="6">
        <f>if($Q640&gt;'02 train 채점'!$G$37, 1, 0)</f>
        <v>1</v>
      </c>
    </row>
    <row r="641" ht="15.75" customHeight="1">
      <c r="A641" s="6">
        <v>640.0</v>
      </c>
      <c r="B641" s="6">
        <v>0.0</v>
      </c>
      <c r="C641" s="6">
        <v>3.0</v>
      </c>
      <c r="D641" s="6" t="s">
        <v>1462</v>
      </c>
      <c r="E641" s="6" t="s">
        <v>21</v>
      </c>
      <c r="F641" s="6">
        <v>2.0</v>
      </c>
      <c r="G641" s="6">
        <v>1.0</v>
      </c>
      <c r="H641" s="6">
        <v>0.0</v>
      </c>
      <c r="I641" s="6">
        <v>376564.0</v>
      </c>
      <c r="J641" s="6">
        <v>16.1</v>
      </c>
      <c r="K641" s="6"/>
      <c r="L641" s="6" t="s">
        <v>23</v>
      </c>
      <c r="M641" s="6">
        <f t="shared" si="1"/>
        <v>1</v>
      </c>
      <c r="N641" s="6">
        <f>VLOOKUP($E641,'02 train 채점'!$F$8:$G$9, 2, false)</f>
        <v>35</v>
      </c>
      <c r="O641" s="6">
        <f>VLOOKUP($F641,'02 train 채점'!$F$18:$G$23, 2, true)</f>
        <v>60</v>
      </c>
      <c r="P641" s="6">
        <f>VLOOKUP($M641, '02 train 채점'!$F$26:$G$29, 2, true)</f>
        <v>70</v>
      </c>
      <c r="Q641" s="6">
        <f>N641*'02 train 채점'!$G$32+O641*'02 train 채점'!$G$34+P641*'02 train 채점'!$G$35</f>
        <v>46</v>
      </c>
      <c r="R641" s="6">
        <f>if($Q641&gt;'02 train 채점'!$G$37, 1, 0)</f>
        <v>0</v>
      </c>
    </row>
    <row r="642" ht="15.75" customHeight="1">
      <c r="A642" s="6">
        <v>641.0</v>
      </c>
      <c r="B642" s="6">
        <v>0.0</v>
      </c>
      <c r="C642" s="6">
        <v>3.0</v>
      </c>
      <c r="D642" s="6" t="s">
        <v>1463</v>
      </c>
      <c r="E642" s="6" t="s">
        <v>21</v>
      </c>
      <c r="F642" s="6">
        <v>2.0</v>
      </c>
      <c r="G642" s="6">
        <v>0.0</v>
      </c>
      <c r="H642" s="6">
        <v>0.0</v>
      </c>
      <c r="I642" s="6">
        <v>350050.0</v>
      </c>
      <c r="J642" s="6">
        <v>7.8542</v>
      </c>
      <c r="K642" s="6"/>
      <c r="L642" s="6" t="s">
        <v>23</v>
      </c>
      <c r="M642" s="6">
        <f t="shared" si="1"/>
        <v>0</v>
      </c>
      <c r="N642" s="6">
        <f>VLOOKUP($E642,'02 train 채점'!$F$8:$G$9, 2, false)</f>
        <v>35</v>
      </c>
      <c r="O642" s="6">
        <f>VLOOKUP($F642,'02 train 채점'!$F$18:$G$23, 2, true)</f>
        <v>60</v>
      </c>
      <c r="P642" s="6">
        <f>VLOOKUP($M642, '02 train 채점'!$F$26:$G$29, 2, true)</f>
        <v>60</v>
      </c>
      <c r="Q642" s="6">
        <f>N642*'02 train 채점'!$G$32+O642*'02 train 채점'!$G$34+P642*'02 train 채점'!$G$35</f>
        <v>45</v>
      </c>
      <c r="R642" s="6">
        <f>if($Q642&gt;'02 train 채점'!$G$37, 1, 0)</f>
        <v>0</v>
      </c>
    </row>
    <row r="643" ht="15.75" customHeight="1">
      <c r="A643" s="6">
        <v>642.0</v>
      </c>
      <c r="B643" s="6">
        <v>1.0</v>
      </c>
      <c r="C643" s="6">
        <v>1.0</v>
      </c>
      <c r="D643" s="6" t="s">
        <v>1464</v>
      </c>
      <c r="E643" s="6" t="s">
        <v>26</v>
      </c>
      <c r="F643" s="6">
        <v>2.0</v>
      </c>
      <c r="G643" s="6">
        <v>0.0</v>
      </c>
      <c r="H643" s="6">
        <v>0.0</v>
      </c>
      <c r="I643" s="6" t="s">
        <v>929</v>
      </c>
      <c r="J643" s="6">
        <v>69.3</v>
      </c>
      <c r="K643" s="6" t="s">
        <v>930</v>
      </c>
      <c r="L643" s="6" t="s">
        <v>31</v>
      </c>
      <c r="M643" s="6">
        <f t="shared" si="1"/>
        <v>0</v>
      </c>
      <c r="N643" s="6">
        <f>VLOOKUP($E643,'02 train 채점'!$F$8:$G$9, 2, false)</f>
        <v>65</v>
      </c>
      <c r="O643" s="6">
        <f>VLOOKUP($F643,'02 train 채점'!$F$18:$G$23, 2, true)</f>
        <v>60</v>
      </c>
      <c r="P643" s="6">
        <f>VLOOKUP($M643, '02 train 채점'!$F$26:$G$29, 2, true)</f>
        <v>60</v>
      </c>
      <c r="Q643" s="6">
        <f>N643*'02 train 채점'!$G$32+O643*'02 train 채점'!$G$34+P643*'02 train 채점'!$G$35</f>
        <v>63</v>
      </c>
      <c r="R643" s="6">
        <f>if($Q643&gt;'02 train 채점'!$G$37, 1, 0)</f>
        <v>1</v>
      </c>
    </row>
    <row r="644" ht="15.75" customHeight="1">
      <c r="A644" s="6">
        <v>643.0</v>
      </c>
      <c r="B644" s="6">
        <v>0.0</v>
      </c>
      <c r="C644" s="6">
        <v>3.0</v>
      </c>
      <c r="D644" s="6" t="s">
        <v>1465</v>
      </c>
      <c r="E644" s="6" t="s">
        <v>26</v>
      </c>
      <c r="F644" s="6">
        <v>0.0</v>
      </c>
      <c r="G644" s="6">
        <v>3.0</v>
      </c>
      <c r="H644" s="6">
        <v>2.0</v>
      </c>
      <c r="I644" s="6">
        <v>347088.0</v>
      </c>
      <c r="J644" s="6">
        <v>27.9</v>
      </c>
      <c r="K644" s="6"/>
      <c r="L644" s="6" t="s">
        <v>23</v>
      </c>
      <c r="M644" s="6">
        <f t="shared" si="1"/>
        <v>5</v>
      </c>
      <c r="N644" s="6">
        <f>VLOOKUP($E644,'02 train 채점'!$F$8:$G$9, 2, false)</f>
        <v>65</v>
      </c>
      <c r="O644" s="6">
        <f>VLOOKUP($F644,'02 train 채점'!$F$18:$G$23, 2, true)</f>
        <v>80</v>
      </c>
      <c r="P644" s="6">
        <f>VLOOKUP($M644, '02 train 채점'!$F$26:$G$29, 2, true)</f>
        <v>20</v>
      </c>
      <c r="Q644" s="6">
        <f>N644*'02 train 채점'!$G$32+O644*'02 train 채점'!$G$34+P644*'02 train 채점'!$G$35</f>
        <v>65</v>
      </c>
      <c r="R644" s="6">
        <f>if($Q644&gt;'02 train 채점'!$G$37, 1, 0)</f>
        <v>1</v>
      </c>
    </row>
    <row r="645" ht="15.75" customHeight="1">
      <c r="A645" s="6">
        <v>644.0</v>
      </c>
      <c r="B645" s="6">
        <v>1.0</v>
      </c>
      <c r="C645" s="6">
        <v>3.0</v>
      </c>
      <c r="D645" s="6" t="s">
        <v>1466</v>
      </c>
      <c r="E645" s="6" t="s">
        <v>21</v>
      </c>
      <c r="F645" s="6">
        <v>2.0</v>
      </c>
      <c r="G645" s="6">
        <v>0.0</v>
      </c>
      <c r="H645" s="6">
        <v>0.0</v>
      </c>
      <c r="I645" s="6">
        <v>1601.0</v>
      </c>
      <c r="J645" s="6">
        <v>56.4958</v>
      </c>
      <c r="K645" s="6"/>
      <c r="L645" s="6" t="s">
        <v>23</v>
      </c>
      <c r="M645" s="6">
        <f t="shared" si="1"/>
        <v>0</v>
      </c>
      <c r="N645" s="6">
        <f>VLOOKUP($E645,'02 train 채점'!$F$8:$G$9, 2, false)</f>
        <v>35</v>
      </c>
      <c r="O645" s="6">
        <f>VLOOKUP($F645,'02 train 채점'!$F$18:$G$23, 2, true)</f>
        <v>60</v>
      </c>
      <c r="P645" s="6">
        <f>VLOOKUP($M645, '02 train 채점'!$F$26:$G$29, 2, true)</f>
        <v>60</v>
      </c>
      <c r="Q645" s="6">
        <f>N645*'02 train 채점'!$G$32+O645*'02 train 채점'!$G$34+P645*'02 train 채점'!$G$35</f>
        <v>45</v>
      </c>
      <c r="R645" s="6">
        <f>if($Q645&gt;'02 train 채점'!$G$37, 1, 0)</f>
        <v>0</v>
      </c>
    </row>
    <row r="646" ht="15.75" customHeight="1">
      <c r="A646" s="6">
        <v>645.0</v>
      </c>
      <c r="B646" s="6">
        <v>1.0</v>
      </c>
      <c r="C646" s="6">
        <v>3.0</v>
      </c>
      <c r="D646" s="6" t="s">
        <v>1467</v>
      </c>
      <c r="E646" s="6" t="s">
        <v>26</v>
      </c>
      <c r="F646" s="6">
        <v>0.0</v>
      </c>
      <c r="G646" s="6">
        <v>2.0</v>
      </c>
      <c r="H646" s="6">
        <v>1.0</v>
      </c>
      <c r="I646" s="6">
        <v>2666.0</v>
      </c>
      <c r="J646" s="6">
        <v>19.2583</v>
      </c>
      <c r="K646" s="6"/>
      <c r="L646" s="6" t="s">
        <v>31</v>
      </c>
      <c r="M646" s="6">
        <f t="shared" si="1"/>
        <v>3</v>
      </c>
      <c r="N646" s="6">
        <f>VLOOKUP($E646,'02 train 채점'!$F$8:$G$9, 2, false)</f>
        <v>65</v>
      </c>
      <c r="O646" s="6">
        <f>VLOOKUP($F646,'02 train 채점'!$F$18:$G$23, 2, true)</f>
        <v>80</v>
      </c>
      <c r="P646" s="6">
        <f>VLOOKUP($M646, '02 train 채점'!$F$26:$G$29, 2, true)</f>
        <v>20</v>
      </c>
      <c r="Q646" s="6">
        <f>N646*'02 train 채점'!$G$32+O646*'02 train 채점'!$G$34+P646*'02 train 채점'!$G$35</f>
        <v>65</v>
      </c>
      <c r="R646" s="6">
        <f>if($Q646&gt;'02 train 채점'!$G$37, 1, 0)</f>
        <v>1</v>
      </c>
    </row>
    <row r="647" ht="15.75" customHeight="1">
      <c r="A647" s="6">
        <v>646.0</v>
      </c>
      <c r="B647" s="6">
        <v>1.0</v>
      </c>
      <c r="C647" s="6">
        <v>1.0</v>
      </c>
      <c r="D647" s="6" t="s">
        <v>1468</v>
      </c>
      <c r="E647" s="6" t="s">
        <v>21</v>
      </c>
      <c r="F647" s="6">
        <v>4.0</v>
      </c>
      <c r="G647" s="6">
        <v>1.0</v>
      </c>
      <c r="H647" s="6">
        <v>0.0</v>
      </c>
      <c r="I647" s="6" t="s">
        <v>153</v>
      </c>
      <c r="J647" s="6">
        <v>76.7292</v>
      </c>
      <c r="K647" s="6" t="s">
        <v>154</v>
      </c>
      <c r="L647" s="6" t="s">
        <v>31</v>
      </c>
      <c r="M647" s="6">
        <f t="shared" si="1"/>
        <v>1</v>
      </c>
      <c r="N647" s="6">
        <f>VLOOKUP($E647,'02 train 채점'!$F$8:$G$9, 2, false)</f>
        <v>35</v>
      </c>
      <c r="O647" s="6">
        <f>VLOOKUP($F647,'02 train 채점'!$F$18:$G$23, 2, true)</f>
        <v>40</v>
      </c>
      <c r="P647" s="6">
        <f>VLOOKUP($M647, '02 train 채점'!$F$26:$G$29, 2, true)</f>
        <v>70</v>
      </c>
      <c r="Q647" s="6">
        <f>N647*'02 train 채점'!$G$32+O647*'02 train 채점'!$G$34+P647*'02 train 채점'!$G$35</f>
        <v>40</v>
      </c>
      <c r="R647" s="6">
        <f>if($Q647&gt;'02 train 채점'!$G$37, 1, 0)</f>
        <v>0</v>
      </c>
    </row>
    <row r="648" ht="15.75" customHeight="1">
      <c r="A648" s="6">
        <v>647.0</v>
      </c>
      <c r="B648" s="6">
        <v>0.0</v>
      </c>
      <c r="C648" s="6">
        <v>3.0</v>
      </c>
      <c r="D648" s="6" t="s">
        <v>1469</v>
      </c>
      <c r="E648" s="6" t="s">
        <v>21</v>
      </c>
      <c r="F648" s="6">
        <v>1.0</v>
      </c>
      <c r="G648" s="6">
        <v>0.0</v>
      </c>
      <c r="H648" s="6">
        <v>0.0</v>
      </c>
      <c r="I648" s="6">
        <v>349231.0</v>
      </c>
      <c r="J648" s="6">
        <v>7.8958</v>
      </c>
      <c r="K648" s="6"/>
      <c r="L648" s="6" t="s">
        <v>23</v>
      </c>
      <c r="M648" s="6">
        <f t="shared" si="1"/>
        <v>0</v>
      </c>
      <c r="N648" s="6">
        <f>VLOOKUP($E648,'02 train 채점'!$F$8:$G$9, 2, false)</f>
        <v>35</v>
      </c>
      <c r="O648" s="6">
        <f>VLOOKUP($F648,'02 train 채점'!$F$18:$G$23, 2, true)</f>
        <v>40</v>
      </c>
      <c r="P648" s="6">
        <f>VLOOKUP($M648, '02 train 채점'!$F$26:$G$29, 2, true)</f>
        <v>60</v>
      </c>
      <c r="Q648" s="6">
        <f>N648*'02 train 채점'!$G$32+O648*'02 train 채점'!$G$34+P648*'02 train 채점'!$G$35</f>
        <v>39</v>
      </c>
      <c r="R648" s="6">
        <f>if($Q648&gt;'02 train 채점'!$G$37, 1, 0)</f>
        <v>0</v>
      </c>
    </row>
    <row r="649" ht="15.75" customHeight="1">
      <c r="A649" s="6">
        <v>648.0</v>
      </c>
      <c r="B649" s="6">
        <v>1.0</v>
      </c>
      <c r="C649" s="6">
        <v>1.0</v>
      </c>
      <c r="D649" s="6" t="s">
        <v>1470</v>
      </c>
      <c r="E649" s="6" t="s">
        <v>21</v>
      </c>
      <c r="F649" s="6">
        <v>5.0</v>
      </c>
      <c r="G649" s="6">
        <v>0.0</v>
      </c>
      <c r="H649" s="6">
        <v>0.0</v>
      </c>
      <c r="I649" s="6">
        <v>13213.0</v>
      </c>
      <c r="J649" s="6">
        <v>35.5</v>
      </c>
      <c r="K649" s="6" t="s">
        <v>1471</v>
      </c>
      <c r="L649" s="6" t="s">
        <v>31</v>
      </c>
      <c r="M649" s="6">
        <f t="shared" si="1"/>
        <v>0</v>
      </c>
      <c r="N649" s="6">
        <f>VLOOKUP($E649,'02 train 채점'!$F$8:$G$9, 2, false)</f>
        <v>35</v>
      </c>
      <c r="O649" s="6">
        <f>VLOOKUP($F649,'02 train 채점'!$F$18:$G$23, 2, true)</f>
        <v>40</v>
      </c>
      <c r="P649" s="6">
        <f>VLOOKUP($M649, '02 train 채점'!$F$26:$G$29, 2, true)</f>
        <v>60</v>
      </c>
      <c r="Q649" s="6">
        <f>N649*'02 train 채점'!$G$32+O649*'02 train 채점'!$G$34+P649*'02 train 채점'!$G$35</f>
        <v>39</v>
      </c>
      <c r="R649" s="6">
        <f>if($Q649&gt;'02 train 채점'!$G$37, 1, 0)</f>
        <v>0</v>
      </c>
    </row>
    <row r="650" ht="15.75" customHeight="1">
      <c r="A650" s="6">
        <v>649.0</v>
      </c>
      <c r="B650" s="6">
        <v>0.0</v>
      </c>
      <c r="C650" s="6">
        <v>3.0</v>
      </c>
      <c r="D650" s="6" t="s">
        <v>1472</v>
      </c>
      <c r="E650" s="6" t="s">
        <v>21</v>
      </c>
      <c r="F650" s="6">
        <v>2.0</v>
      </c>
      <c r="G650" s="6">
        <v>0.0</v>
      </c>
      <c r="H650" s="6">
        <v>0.0</v>
      </c>
      <c r="I650" s="6" t="s">
        <v>1473</v>
      </c>
      <c r="J650" s="6">
        <v>7.55</v>
      </c>
      <c r="K650" s="6"/>
      <c r="L650" s="6" t="s">
        <v>23</v>
      </c>
      <c r="M650" s="6">
        <f t="shared" si="1"/>
        <v>0</v>
      </c>
      <c r="N650" s="6">
        <f>VLOOKUP($E650,'02 train 채점'!$F$8:$G$9, 2, false)</f>
        <v>35</v>
      </c>
      <c r="O650" s="6">
        <f>VLOOKUP($F650,'02 train 채점'!$F$18:$G$23, 2, true)</f>
        <v>60</v>
      </c>
      <c r="P650" s="6">
        <f>VLOOKUP($M650, '02 train 채점'!$F$26:$G$29, 2, true)</f>
        <v>60</v>
      </c>
      <c r="Q650" s="6">
        <f>N650*'02 train 채점'!$G$32+O650*'02 train 채점'!$G$34+P650*'02 train 채점'!$G$35</f>
        <v>45</v>
      </c>
      <c r="R650" s="6">
        <f>if($Q650&gt;'02 train 채점'!$G$37, 1, 0)</f>
        <v>0</v>
      </c>
    </row>
    <row r="651" ht="15.75" customHeight="1">
      <c r="A651" s="6">
        <v>650.0</v>
      </c>
      <c r="B651" s="6">
        <v>1.0</v>
      </c>
      <c r="C651" s="6">
        <v>3.0</v>
      </c>
      <c r="D651" s="6" t="s">
        <v>1474</v>
      </c>
      <c r="E651" s="6" t="s">
        <v>26</v>
      </c>
      <c r="F651" s="6">
        <v>2.0</v>
      </c>
      <c r="G651" s="6">
        <v>0.0</v>
      </c>
      <c r="H651" s="6">
        <v>0.0</v>
      </c>
      <c r="I651" s="6" t="s">
        <v>1475</v>
      </c>
      <c r="J651" s="6">
        <v>7.55</v>
      </c>
      <c r="K651" s="6"/>
      <c r="L651" s="6" t="s">
        <v>23</v>
      </c>
      <c r="M651" s="6">
        <f t="shared" si="1"/>
        <v>0</v>
      </c>
      <c r="N651" s="6">
        <f>VLOOKUP($E651,'02 train 채점'!$F$8:$G$9, 2, false)</f>
        <v>65</v>
      </c>
      <c r="O651" s="6">
        <f>VLOOKUP($F651,'02 train 채점'!$F$18:$G$23, 2, true)</f>
        <v>60</v>
      </c>
      <c r="P651" s="6">
        <f>VLOOKUP($M651, '02 train 채점'!$F$26:$G$29, 2, true)</f>
        <v>60</v>
      </c>
      <c r="Q651" s="6">
        <f>N651*'02 train 채점'!$G$32+O651*'02 train 채점'!$G$34+P651*'02 train 채점'!$G$35</f>
        <v>63</v>
      </c>
      <c r="R651" s="6">
        <f>if($Q651&gt;'02 train 채점'!$G$37, 1, 0)</f>
        <v>1</v>
      </c>
    </row>
    <row r="652" ht="15.75" customHeight="1">
      <c r="A652" s="6">
        <v>651.0</v>
      </c>
      <c r="B652" s="6">
        <v>0.0</v>
      </c>
      <c r="C652" s="6">
        <v>3.0</v>
      </c>
      <c r="D652" s="6" t="s">
        <v>1476</v>
      </c>
      <c r="E652" s="6" t="s">
        <v>21</v>
      </c>
      <c r="F652" s="6">
        <v>2.0</v>
      </c>
      <c r="G652" s="6">
        <v>0.0</v>
      </c>
      <c r="H652" s="6">
        <v>0.0</v>
      </c>
      <c r="I652" s="6">
        <v>349221.0</v>
      </c>
      <c r="J652" s="6">
        <v>7.8958</v>
      </c>
      <c r="K652" s="6"/>
      <c r="L652" s="6" t="s">
        <v>23</v>
      </c>
      <c r="M652" s="6">
        <f t="shared" si="1"/>
        <v>0</v>
      </c>
      <c r="N652" s="6">
        <f>VLOOKUP($E652,'02 train 채점'!$F$8:$G$9, 2, false)</f>
        <v>35</v>
      </c>
      <c r="O652" s="6">
        <f>VLOOKUP($F652,'02 train 채점'!$F$18:$G$23, 2, true)</f>
        <v>60</v>
      </c>
      <c r="P652" s="6">
        <f>VLOOKUP($M652, '02 train 채점'!$F$26:$G$29, 2, true)</f>
        <v>60</v>
      </c>
      <c r="Q652" s="6">
        <f>N652*'02 train 채점'!$G$32+O652*'02 train 채점'!$G$34+P652*'02 train 채점'!$G$35</f>
        <v>45</v>
      </c>
      <c r="R652" s="6">
        <f>if($Q652&gt;'02 train 채점'!$G$37, 1, 0)</f>
        <v>0</v>
      </c>
    </row>
    <row r="653" ht="15.75" customHeight="1">
      <c r="A653" s="6">
        <v>652.0</v>
      </c>
      <c r="B653" s="6">
        <v>1.0</v>
      </c>
      <c r="C653" s="6">
        <v>2.0</v>
      </c>
      <c r="D653" s="6" t="s">
        <v>1477</v>
      </c>
      <c r="E653" s="6" t="s">
        <v>26</v>
      </c>
      <c r="F653" s="6">
        <v>1.0</v>
      </c>
      <c r="G653" s="6">
        <v>0.0</v>
      </c>
      <c r="H653" s="6">
        <v>1.0</v>
      </c>
      <c r="I653" s="6">
        <v>231919.0</v>
      </c>
      <c r="J653" s="6">
        <v>23.0</v>
      </c>
      <c r="K653" s="6"/>
      <c r="L653" s="6" t="s">
        <v>23</v>
      </c>
      <c r="M653" s="6">
        <f t="shared" si="1"/>
        <v>1</v>
      </c>
      <c r="N653" s="6">
        <f>VLOOKUP($E653,'02 train 채점'!$F$8:$G$9, 2, false)</f>
        <v>65</v>
      </c>
      <c r="O653" s="6">
        <f>VLOOKUP($F653,'02 train 채점'!$F$18:$G$23, 2, true)</f>
        <v>40</v>
      </c>
      <c r="P653" s="6">
        <f>VLOOKUP($M653, '02 train 채점'!$F$26:$G$29, 2, true)</f>
        <v>70</v>
      </c>
      <c r="Q653" s="6">
        <f>N653*'02 train 채점'!$G$32+O653*'02 train 채점'!$G$34+P653*'02 train 채점'!$G$35</f>
        <v>58</v>
      </c>
      <c r="R653" s="6">
        <f>if($Q653&gt;'02 train 채점'!$G$37, 1, 0)</f>
        <v>1</v>
      </c>
    </row>
    <row r="654" ht="15.75" customHeight="1">
      <c r="A654" s="6">
        <v>653.0</v>
      </c>
      <c r="B654" s="6">
        <v>0.0</v>
      </c>
      <c r="C654" s="6">
        <v>3.0</v>
      </c>
      <c r="D654" s="6" t="s">
        <v>1478</v>
      </c>
      <c r="E654" s="6" t="s">
        <v>21</v>
      </c>
      <c r="F654" s="6">
        <v>2.0</v>
      </c>
      <c r="G654" s="6">
        <v>0.0</v>
      </c>
      <c r="H654" s="6">
        <v>0.0</v>
      </c>
      <c r="I654" s="6">
        <v>8475.0</v>
      </c>
      <c r="J654" s="6">
        <v>8.4333</v>
      </c>
      <c r="K654" s="6"/>
      <c r="L654" s="6" t="s">
        <v>23</v>
      </c>
      <c r="M654" s="6">
        <f t="shared" si="1"/>
        <v>0</v>
      </c>
      <c r="N654" s="6">
        <f>VLOOKUP($E654,'02 train 채점'!$F$8:$G$9, 2, false)</f>
        <v>35</v>
      </c>
      <c r="O654" s="6">
        <f>VLOOKUP($F654,'02 train 채점'!$F$18:$G$23, 2, true)</f>
        <v>60</v>
      </c>
      <c r="P654" s="6">
        <f>VLOOKUP($M654, '02 train 채점'!$F$26:$G$29, 2, true)</f>
        <v>60</v>
      </c>
      <c r="Q654" s="6">
        <f>N654*'02 train 채점'!$G$32+O654*'02 train 채점'!$G$34+P654*'02 train 채점'!$G$35</f>
        <v>45</v>
      </c>
      <c r="R654" s="6">
        <f>if($Q654&gt;'02 train 채점'!$G$37, 1, 0)</f>
        <v>0</v>
      </c>
    </row>
    <row r="655" ht="15.75" customHeight="1">
      <c r="A655" s="6">
        <v>654.0</v>
      </c>
      <c r="B655" s="6">
        <v>1.0</v>
      </c>
      <c r="C655" s="6">
        <v>3.0</v>
      </c>
      <c r="D655" s="6" t="s">
        <v>1479</v>
      </c>
      <c r="E655" s="6" t="s">
        <v>26</v>
      </c>
      <c r="F655" s="6">
        <v>2.0</v>
      </c>
      <c r="G655" s="6">
        <v>0.0</v>
      </c>
      <c r="H655" s="6">
        <v>0.0</v>
      </c>
      <c r="I655" s="6">
        <v>330919.0</v>
      </c>
      <c r="J655" s="6">
        <v>7.8292</v>
      </c>
      <c r="K655" s="6"/>
      <c r="L655" s="6" t="s">
        <v>27</v>
      </c>
      <c r="M655" s="6">
        <f t="shared" si="1"/>
        <v>0</v>
      </c>
      <c r="N655" s="6">
        <f>VLOOKUP($E655,'02 train 채점'!$F$8:$G$9, 2, false)</f>
        <v>65</v>
      </c>
      <c r="O655" s="6">
        <f>VLOOKUP($F655,'02 train 채점'!$F$18:$G$23, 2, true)</f>
        <v>60</v>
      </c>
      <c r="P655" s="6">
        <f>VLOOKUP($M655, '02 train 채점'!$F$26:$G$29, 2, true)</f>
        <v>60</v>
      </c>
      <c r="Q655" s="6">
        <f>N655*'02 train 채점'!$G$32+O655*'02 train 채점'!$G$34+P655*'02 train 채점'!$G$35</f>
        <v>63</v>
      </c>
      <c r="R655" s="6">
        <f>if($Q655&gt;'02 train 채점'!$G$37, 1, 0)</f>
        <v>1</v>
      </c>
    </row>
    <row r="656" ht="15.75" customHeight="1">
      <c r="A656" s="6">
        <v>655.0</v>
      </c>
      <c r="B656" s="6">
        <v>0.0</v>
      </c>
      <c r="C656" s="6">
        <v>3.0</v>
      </c>
      <c r="D656" s="6" t="s">
        <v>1480</v>
      </c>
      <c r="E656" s="6" t="s">
        <v>26</v>
      </c>
      <c r="F656" s="6">
        <v>1.0</v>
      </c>
      <c r="G656" s="6">
        <v>0.0</v>
      </c>
      <c r="H656" s="6">
        <v>0.0</v>
      </c>
      <c r="I656" s="6">
        <v>365226.0</v>
      </c>
      <c r="J656" s="6">
        <v>6.75</v>
      </c>
      <c r="K656" s="6"/>
      <c r="L656" s="6" t="s">
        <v>27</v>
      </c>
      <c r="M656" s="6">
        <f t="shared" si="1"/>
        <v>0</v>
      </c>
      <c r="N656" s="6">
        <f>VLOOKUP($E656,'02 train 채점'!$F$8:$G$9, 2, false)</f>
        <v>65</v>
      </c>
      <c r="O656" s="6">
        <f>VLOOKUP($F656,'02 train 채점'!$F$18:$G$23, 2, true)</f>
        <v>40</v>
      </c>
      <c r="P656" s="6">
        <f>VLOOKUP($M656, '02 train 채점'!$F$26:$G$29, 2, true)</f>
        <v>60</v>
      </c>
      <c r="Q656" s="6">
        <f>N656*'02 train 채점'!$G$32+O656*'02 train 채점'!$G$34+P656*'02 train 채점'!$G$35</f>
        <v>57</v>
      </c>
      <c r="R656" s="6">
        <f>if($Q656&gt;'02 train 채점'!$G$37, 1, 0)</f>
        <v>1</v>
      </c>
    </row>
    <row r="657" ht="15.75" customHeight="1">
      <c r="A657" s="6">
        <v>656.0</v>
      </c>
      <c r="B657" s="6">
        <v>0.0</v>
      </c>
      <c r="C657" s="6">
        <v>2.0</v>
      </c>
      <c r="D657" s="6" t="s">
        <v>1481</v>
      </c>
      <c r="E657" s="6" t="s">
        <v>21</v>
      </c>
      <c r="F657" s="6">
        <v>2.0</v>
      </c>
      <c r="G657" s="6">
        <v>2.0</v>
      </c>
      <c r="H657" s="6">
        <v>0.0</v>
      </c>
      <c r="I657" s="6" t="s">
        <v>203</v>
      </c>
      <c r="J657" s="6">
        <v>73.5</v>
      </c>
      <c r="K657" s="6"/>
      <c r="L657" s="6" t="s">
        <v>23</v>
      </c>
      <c r="M657" s="6">
        <f t="shared" si="1"/>
        <v>2</v>
      </c>
      <c r="N657" s="6">
        <f>VLOOKUP($E657,'02 train 채점'!$F$8:$G$9, 2, false)</f>
        <v>35</v>
      </c>
      <c r="O657" s="6">
        <f>VLOOKUP($F657,'02 train 채점'!$F$18:$G$23, 2, true)</f>
        <v>60</v>
      </c>
      <c r="P657" s="6">
        <f>VLOOKUP($M657, '02 train 채점'!$F$26:$G$29, 2, true)</f>
        <v>50</v>
      </c>
      <c r="Q657" s="6">
        <f>N657*'02 train 채점'!$G$32+O657*'02 train 채점'!$G$34+P657*'02 train 채점'!$G$35</f>
        <v>44</v>
      </c>
      <c r="R657" s="6">
        <f>if($Q657&gt;'02 train 채점'!$G$37, 1, 0)</f>
        <v>0</v>
      </c>
    </row>
    <row r="658" ht="15.75" customHeight="1">
      <c r="A658" s="6">
        <v>657.0</v>
      </c>
      <c r="B658" s="6">
        <v>0.0</v>
      </c>
      <c r="C658" s="6">
        <v>3.0</v>
      </c>
      <c r="D658" s="6" t="s">
        <v>1482</v>
      </c>
      <c r="E658" s="6" t="s">
        <v>21</v>
      </c>
      <c r="F658" s="6">
        <v>2.0</v>
      </c>
      <c r="G658" s="6">
        <v>0.0</v>
      </c>
      <c r="H658" s="6">
        <v>0.0</v>
      </c>
      <c r="I658" s="6">
        <v>349223.0</v>
      </c>
      <c r="J658" s="6">
        <v>7.8958</v>
      </c>
      <c r="K658" s="6"/>
      <c r="L658" s="6" t="s">
        <v>23</v>
      </c>
      <c r="M658" s="6">
        <f t="shared" si="1"/>
        <v>0</v>
      </c>
      <c r="N658" s="6">
        <f>VLOOKUP($E658,'02 train 채점'!$F$8:$G$9, 2, false)</f>
        <v>35</v>
      </c>
      <c r="O658" s="6">
        <f>VLOOKUP($F658,'02 train 채점'!$F$18:$G$23, 2, true)</f>
        <v>60</v>
      </c>
      <c r="P658" s="6">
        <f>VLOOKUP($M658, '02 train 채점'!$F$26:$G$29, 2, true)</f>
        <v>60</v>
      </c>
      <c r="Q658" s="6">
        <f>N658*'02 train 채점'!$G$32+O658*'02 train 채점'!$G$34+P658*'02 train 채점'!$G$35</f>
        <v>45</v>
      </c>
      <c r="R658" s="6">
        <f>if($Q658&gt;'02 train 채점'!$G$37, 1, 0)</f>
        <v>0</v>
      </c>
    </row>
    <row r="659" ht="15.75" customHeight="1">
      <c r="A659" s="6">
        <v>658.0</v>
      </c>
      <c r="B659" s="6">
        <v>0.0</v>
      </c>
      <c r="C659" s="6">
        <v>3.0</v>
      </c>
      <c r="D659" s="6" t="s">
        <v>1483</v>
      </c>
      <c r="E659" s="6" t="s">
        <v>26</v>
      </c>
      <c r="F659" s="6">
        <v>3.0</v>
      </c>
      <c r="G659" s="6">
        <v>1.0</v>
      </c>
      <c r="H659" s="6">
        <v>1.0</v>
      </c>
      <c r="I659" s="6">
        <v>364849.0</v>
      </c>
      <c r="J659" s="6">
        <v>15.5</v>
      </c>
      <c r="K659" s="6"/>
      <c r="L659" s="6" t="s">
        <v>27</v>
      </c>
      <c r="M659" s="6">
        <f t="shared" si="1"/>
        <v>2</v>
      </c>
      <c r="N659" s="6">
        <f>VLOOKUP($E659,'02 train 채점'!$F$8:$G$9, 2, false)</f>
        <v>65</v>
      </c>
      <c r="O659" s="6">
        <f>VLOOKUP($F659,'02 train 채점'!$F$18:$G$23, 2, true)</f>
        <v>70</v>
      </c>
      <c r="P659" s="6">
        <f>VLOOKUP($M659, '02 train 채점'!$F$26:$G$29, 2, true)</f>
        <v>50</v>
      </c>
      <c r="Q659" s="6">
        <f>N659*'02 train 채점'!$G$32+O659*'02 train 채점'!$G$34+P659*'02 train 채점'!$G$35</f>
        <v>65</v>
      </c>
      <c r="R659" s="6">
        <f>if($Q659&gt;'02 train 채점'!$G$37, 1, 0)</f>
        <v>1</v>
      </c>
    </row>
    <row r="660" ht="15.75" customHeight="1">
      <c r="A660" s="6">
        <v>659.0</v>
      </c>
      <c r="B660" s="6">
        <v>0.0</v>
      </c>
      <c r="C660" s="6">
        <v>2.0</v>
      </c>
      <c r="D660" s="6" t="s">
        <v>1484</v>
      </c>
      <c r="E660" s="6" t="s">
        <v>21</v>
      </c>
      <c r="F660" s="6">
        <v>2.0</v>
      </c>
      <c r="G660" s="6">
        <v>0.0</v>
      </c>
      <c r="H660" s="6">
        <v>0.0</v>
      </c>
      <c r="I660" s="6">
        <v>29751.0</v>
      </c>
      <c r="J660" s="6">
        <v>13.0</v>
      </c>
      <c r="K660" s="6"/>
      <c r="L660" s="6" t="s">
        <v>23</v>
      </c>
      <c r="M660" s="6">
        <f t="shared" si="1"/>
        <v>0</v>
      </c>
      <c r="N660" s="6">
        <f>VLOOKUP($E660,'02 train 채점'!$F$8:$G$9, 2, false)</f>
        <v>35</v>
      </c>
      <c r="O660" s="6">
        <f>VLOOKUP($F660,'02 train 채점'!$F$18:$G$23, 2, true)</f>
        <v>60</v>
      </c>
      <c r="P660" s="6">
        <f>VLOOKUP($M660, '02 train 채점'!$F$26:$G$29, 2, true)</f>
        <v>60</v>
      </c>
      <c r="Q660" s="6">
        <f>N660*'02 train 채점'!$G$32+O660*'02 train 채점'!$G$34+P660*'02 train 채점'!$G$35</f>
        <v>45</v>
      </c>
      <c r="R660" s="6">
        <f>if($Q660&gt;'02 train 채점'!$G$37, 1, 0)</f>
        <v>0</v>
      </c>
    </row>
    <row r="661" ht="15.75" customHeight="1">
      <c r="A661" s="6">
        <v>660.0</v>
      </c>
      <c r="B661" s="6">
        <v>0.0</v>
      </c>
      <c r="C661" s="6">
        <v>1.0</v>
      </c>
      <c r="D661" s="6" t="s">
        <v>1485</v>
      </c>
      <c r="E661" s="6" t="s">
        <v>21</v>
      </c>
      <c r="F661" s="6">
        <v>5.0</v>
      </c>
      <c r="G661" s="6">
        <v>0.0</v>
      </c>
      <c r="H661" s="6">
        <v>2.0</v>
      </c>
      <c r="I661" s="6">
        <v>35273.0</v>
      </c>
      <c r="J661" s="6">
        <v>113.275</v>
      </c>
      <c r="K661" s="6" t="s">
        <v>1486</v>
      </c>
      <c r="L661" s="6" t="s">
        <v>31</v>
      </c>
      <c r="M661" s="6">
        <f t="shared" si="1"/>
        <v>2</v>
      </c>
      <c r="N661" s="6">
        <f>VLOOKUP($E661,'02 train 채점'!$F$8:$G$9, 2, false)</f>
        <v>35</v>
      </c>
      <c r="O661" s="6">
        <f>VLOOKUP($F661,'02 train 채점'!$F$18:$G$23, 2, true)</f>
        <v>40</v>
      </c>
      <c r="P661" s="6">
        <f>VLOOKUP($M661, '02 train 채점'!$F$26:$G$29, 2, true)</f>
        <v>50</v>
      </c>
      <c r="Q661" s="6">
        <f>N661*'02 train 채점'!$G$32+O661*'02 train 채점'!$G$34+P661*'02 train 채점'!$G$35</f>
        <v>38</v>
      </c>
      <c r="R661" s="6">
        <f>if($Q661&gt;'02 train 채점'!$G$37, 1, 0)</f>
        <v>0</v>
      </c>
    </row>
    <row r="662" ht="15.75" customHeight="1">
      <c r="A662" s="6">
        <v>661.0</v>
      </c>
      <c r="B662" s="6">
        <v>1.0</v>
      </c>
      <c r="C662" s="6">
        <v>1.0</v>
      </c>
      <c r="D662" s="6" t="s">
        <v>1487</v>
      </c>
      <c r="E662" s="6" t="s">
        <v>21</v>
      </c>
      <c r="F662" s="6">
        <v>5.0</v>
      </c>
      <c r="G662" s="6">
        <v>2.0</v>
      </c>
      <c r="H662" s="6">
        <v>0.0</v>
      </c>
      <c r="I662" s="6" t="s">
        <v>851</v>
      </c>
      <c r="J662" s="6">
        <v>133.65</v>
      </c>
      <c r="K662" s="6"/>
      <c r="L662" s="6" t="s">
        <v>23</v>
      </c>
      <c r="M662" s="6">
        <f t="shared" si="1"/>
        <v>2</v>
      </c>
      <c r="N662" s="6">
        <f>VLOOKUP($E662,'02 train 채점'!$F$8:$G$9, 2, false)</f>
        <v>35</v>
      </c>
      <c r="O662" s="6">
        <f>VLOOKUP($F662,'02 train 채점'!$F$18:$G$23, 2, true)</f>
        <v>40</v>
      </c>
      <c r="P662" s="6">
        <f>VLOOKUP($M662, '02 train 채점'!$F$26:$G$29, 2, true)</f>
        <v>50</v>
      </c>
      <c r="Q662" s="6">
        <f>N662*'02 train 채점'!$G$32+O662*'02 train 채점'!$G$34+P662*'02 train 채점'!$G$35</f>
        <v>38</v>
      </c>
      <c r="R662" s="6">
        <f>if($Q662&gt;'02 train 채점'!$G$37, 1, 0)</f>
        <v>0</v>
      </c>
    </row>
    <row r="663" ht="15.75" customHeight="1">
      <c r="A663" s="6">
        <v>662.0</v>
      </c>
      <c r="B663" s="6">
        <v>0.0</v>
      </c>
      <c r="C663" s="6">
        <v>3.0</v>
      </c>
      <c r="D663" s="6" t="s">
        <v>1488</v>
      </c>
      <c r="E663" s="6" t="s">
        <v>21</v>
      </c>
      <c r="F663" s="6">
        <v>4.0</v>
      </c>
      <c r="G663" s="6">
        <v>0.0</v>
      </c>
      <c r="H663" s="6">
        <v>0.0</v>
      </c>
      <c r="I663" s="6">
        <v>2623.0</v>
      </c>
      <c r="J663" s="6">
        <v>7.225</v>
      </c>
      <c r="K663" s="6"/>
      <c r="L663" s="6" t="s">
        <v>31</v>
      </c>
      <c r="M663" s="6">
        <f t="shared" si="1"/>
        <v>0</v>
      </c>
      <c r="N663" s="6">
        <f>VLOOKUP($E663,'02 train 채점'!$F$8:$G$9, 2, false)</f>
        <v>35</v>
      </c>
      <c r="O663" s="6">
        <f>VLOOKUP($F663,'02 train 채점'!$F$18:$G$23, 2, true)</f>
        <v>40</v>
      </c>
      <c r="P663" s="6">
        <f>VLOOKUP($M663, '02 train 채점'!$F$26:$G$29, 2, true)</f>
        <v>60</v>
      </c>
      <c r="Q663" s="6">
        <f>N663*'02 train 채점'!$G$32+O663*'02 train 채점'!$G$34+P663*'02 train 채점'!$G$35</f>
        <v>39</v>
      </c>
      <c r="R663" s="6">
        <f>if($Q663&gt;'02 train 채점'!$G$37, 1, 0)</f>
        <v>0</v>
      </c>
    </row>
    <row r="664" ht="15.75" customHeight="1">
      <c r="A664" s="6">
        <v>663.0</v>
      </c>
      <c r="B664" s="6">
        <v>0.0</v>
      </c>
      <c r="C664" s="6">
        <v>1.0</v>
      </c>
      <c r="D664" s="6" t="s">
        <v>1489</v>
      </c>
      <c r="E664" s="6" t="s">
        <v>21</v>
      </c>
      <c r="F664" s="6">
        <v>4.0</v>
      </c>
      <c r="G664" s="6">
        <v>0.0</v>
      </c>
      <c r="H664" s="6">
        <v>0.0</v>
      </c>
      <c r="I664" s="6">
        <v>5727.0</v>
      </c>
      <c r="J664" s="6">
        <v>25.5875</v>
      </c>
      <c r="K664" s="6" t="s">
        <v>1490</v>
      </c>
      <c r="L664" s="6" t="s">
        <v>23</v>
      </c>
      <c r="M664" s="6">
        <f t="shared" si="1"/>
        <v>0</v>
      </c>
      <c r="N664" s="6">
        <f>VLOOKUP($E664,'02 train 채점'!$F$8:$G$9, 2, false)</f>
        <v>35</v>
      </c>
      <c r="O664" s="6">
        <f>VLOOKUP($F664,'02 train 채점'!$F$18:$G$23, 2, true)</f>
        <v>40</v>
      </c>
      <c r="P664" s="6">
        <f>VLOOKUP($M664, '02 train 채점'!$F$26:$G$29, 2, true)</f>
        <v>60</v>
      </c>
      <c r="Q664" s="6">
        <f>N664*'02 train 채점'!$G$32+O664*'02 train 채점'!$G$34+P664*'02 train 채점'!$G$35</f>
        <v>39</v>
      </c>
      <c r="R664" s="6">
        <f>if($Q664&gt;'02 train 채점'!$G$37, 1, 0)</f>
        <v>0</v>
      </c>
    </row>
    <row r="665" ht="15.75" customHeight="1">
      <c r="A665" s="6">
        <v>664.0</v>
      </c>
      <c r="B665" s="6">
        <v>0.0</v>
      </c>
      <c r="C665" s="6">
        <v>3.0</v>
      </c>
      <c r="D665" s="6" t="s">
        <v>1491</v>
      </c>
      <c r="E665" s="6" t="s">
        <v>21</v>
      </c>
      <c r="F665" s="6">
        <v>3.0</v>
      </c>
      <c r="G665" s="6">
        <v>0.0</v>
      </c>
      <c r="H665" s="6">
        <v>0.0</v>
      </c>
      <c r="I665" s="6">
        <v>349210.0</v>
      </c>
      <c r="J665" s="6">
        <v>7.4958</v>
      </c>
      <c r="K665" s="6"/>
      <c r="L665" s="6" t="s">
        <v>23</v>
      </c>
      <c r="M665" s="6">
        <f t="shared" si="1"/>
        <v>0</v>
      </c>
      <c r="N665" s="6">
        <f>VLOOKUP($E665,'02 train 채점'!$F$8:$G$9, 2, false)</f>
        <v>35</v>
      </c>
      <c r="O665" s="6">
        <f>VLOOKUP($F665,'02 train 채점'!$F$18:$G$23, 2, true)</f>
        <v>70</v>
      </c>
      <c r="P665" s="6">
        <f>VLOOKUP($M665, '02 train 채점'!$F$26:$G$29, 2, true)</f>
        <v>60</v>
      </c>
      <c r="Q665" s="6">
        <f>N665*'02 train 채점'!$G$32+O665*'02 train 채점'!$G$34+P665*'02 train 채점'!$G$35</f>
        <v>48</v>
      </c>
      <c r="R665" s="6">
        <f>if($Q665&gt;'02 train 채점'!$G$37, 1, 0)</f>
        <v>0</v>
      </c>
    </row>
    <row r="666" ht="15.75" customHeight="1">
      <c r="A666" s="6">
        <v>665.0</v>
      </c>
      <c r="B666" s="6">
        <v>1.0</v>
      </c>
      <c r="C666" s="6">
        <v>3.0</v>
      </c>
      <c r="D666" s="6" t="s">
        <v>1492</v>
      </c>
      <c r="E666" s="6" t="s">
        <v>21</v>
      </c>
      <c r="F666" s="6">
        <v>2.0</v>
      </c>
      <c r="G666" s="6">
        <v>1.0</v>
      </c>
      <c r="H666" s="6">
        <v>0.0</v>
      </c>
      <c r="I666" s="6" t="s">
        <v>1493</v>
      </c>
      <c r="J666" s="6">
        <v>7.925</v>
      </c>
      <c r="K666" s="6"/>
      <c r="L666" s="6" t="s">
        <v>23</v>
      </c>
      <c r="M666" s="6">
        <f t="shared" si="1"/>
        <v>1</v>
      </c>
      <c r="N666" s="6">
        <f>VLOOKUP($E666,'02 train 채점'!$F$8:$G$9, 2, false)</f>
        <v>35</v>
      </c>
      <c r="O666" s="6">
        <f>VLOOKUP($F666,'02 train 채점'!$F$18:$G$23, 2, true)</f>
        <v>60</v>
      </c>
      <c r="P666" s="6">
        <f>VLOOKUP($M666, '02 train 채점'!$F$26:$G$29, 2, true)</f>
        <v>70</v>
      </c>
      <c r="Q666" s="6">
        <f>N666*'02 train 채점'!$G$32+O666*'02 train 채점'!$G$34+P666*'02 train 채점'!$G$35</f>
        <v>46</v>
      </c>
      <c r="R666" s="6">
        <f>if($Q666&gt;'02 train 채점'!$G$37, 1, 0)</f>
        <v>0</v>
      </c>
    </row>
    <row r="667" ht="15.75" customHeight="1">
      <c r="A667" s="6">
        <v>666.0</v>
      </c>
      <c r="B667" s="6">
        <v>0.0</v>
      </c>
      <c r="C667" s="6">
        <v>2.0</v>
      </c>
      <c r="D667" s="6" t="s">
        <v>1494</v>
      </c>
      <c r="E667" s="6" t="s">
        <v>21</v>
      </c>
      <c r="F667" s="6">
        <v>3.0</v>
      </c>
      <c r="G667" s="6">
        <v>2.0</v>
      </c>
      <c r="H667" s="6">
        <v>0.0</v>
      </c>
      <c r="I667" s="6" t="s">
        <v>203</v>
      </c>
      <c r="J667" s="6">
        <v>73.5</v>
      </c>
      <c r="K667" s="6"/>
      <c r="L667" s="6" t="s">
        <v>23</v>
      </c>
      <c r="M667" s="6">
        <f t="shared" si="1"/>
        <v>2</v>
      </c>
      <c r="N667" s="6">
        <f>VLOOKUP($E667,'02 train 채점'!$F$8:$G$9, 2, false)</f>
        <v>35</v>
      </c>
      <c r="O667" s="6">
        <f>VLOOKUP($F667,'02 train 채점'!$F$18:$G$23, 2, true)</f>
        <v>70</v>
      </c>
      <c r="P667" s="6">
        <f>VLOOKUP($M667, '02 train 채점'!$F$26:$G$29, 2, true)</f>
        <v>50</v>
      </c>
      <c r="Q667" s="6">
        <f>N667*'02 train 채점'!$G$32+O667*'02 train 채점'!$G$34+P667*'02 train 채점'!$G$35</f>
        <v>47</v>
      </c>
      <c r="R667" s="6">
        <f>if($Q667&gt;'02 train 채점'!$G$37, 1, 0)</f>
        <v>0</v>
      </c>
    </row>
    <row r="668" ht="15.75" customHeight="1">
      <c r="A668" s="6">
        <v>667.0</v>
      </c>
      <c r="B668" s="6">
        <v>0.0</v>
      </c>
      <c r="C668" s="6">
        <v>2.0</v>
      </c>
      <c r="D668" s="6" t="s">
        <v>1495</v>
      </c>
      <c r="E668" s="6" t="s">
        <v>21</v>
      </c>
      <c r="F668" s="6">
        <v>2.0</v>
      </c>
      <c r="G668" s="6">
        <v>0.0</v>
      </c>
      <c r="H668" s="6">
        <v>0.0</v>
      </c>
      <c r="I668" s="6">
        <v>234686.0</v>
      </c>
      <c r="J668" s="6">
        <v>13.0</v>
      </c>
      <c r="K668" s="6"/>
      <c r="L668" s="6" t="s">
        <v>23</v>
      </c>
      <c r="M668" s="6">
        <f t="shared" si="1"/>
        <v>0</v>
      </c>
      <c r="N668" s="6">
        <f>VLOOKUP($E668,'02 train 채점'!$F$8:$G$9, 2, false)</f>
        <v>35</v>
      </c>
      <c r="O668" s="6">
        <f>VLOOKUP($F668,'02 train 채점'!$F$18:$G$23, 2, true)</f>
        <v>60</v>
      </c>
      <c r="P668" s="6">
        <f>VLOOKUP($M668, '02 train 채점'!$F$26:$G$29, 2, true)</f>
        <v>60</v>
      </c>
      <c r="Q668" s="6">
        <f>N668*'02 train 채점'!$G$32+O668*'02 train 채점'!$G$34+P668*'02 train 채점'!$G$35</f>
        <v>45</v>
      </c>
      <c r="R668" s="6">
        <f>if($Q668&gt;'02 train 채점'!$G$37, 1, 0)</f>
        <v>0</v>
      </c>
    </row>
    <row r="669" ht="15.75" customHeight="1">
      <c r="A669" s="6">
        <v>668.0</v>
      </c>
      <c r="B669" s="6">
        <v>0.0</v>
      </c>
      <c r="C669" s="6">
        <v>3.0</v>
      </c>
      <c r="D669" s="6" t="s">
        <v>1496</v>
      </c>
      <c r="E669" s="6" t="s">
        <v>21</v>
      </c>
      <c r="F669" s="6">
        <v>2.0</v>
      </c>
      <c r="G669" s="6">
        <v>0.0</v>
      </c>
      <c r="H669" s="6">
        <v>0.0</v>
      </c>
      <c r="I669" s="6">
        <v>312993.0</v>
      </c>
      <c r="J669" s="6">
        <v>7.775</v>
      </c>
      <c r="K669" s="6"/>
      <c r="L669" s="6" t="s">
        <v>23</v>
      </c>
      <c r="M669" s="6">
        <f t="shared" si="1"/>
        <v>0</v>
      </c>
      <c r="N669" s="6">
        <f>VLOOKUP($E669,'02 train 채점'!$F$8:$G$9, 2, false)</f>
        <v>35</v>
      </c>
      <c r="O669" s="6">
        <f>VLOOKUP($F669,'02 train 채점'!$F$18:$G$23, 2, true)</f>
        <v>60</v>
      </c>
      <c r="P669" s="6">
        <f>VLOOKUP($M669, '02 train 채점'!$F$26:$G$29, 2, true)</f>
        <v>60</v>
      </c>
      <c r="Q669" s="6">
        <f>N669*'02 train 채점'!$G$32+O669*'02 train 채점'!$G$34+P669*'02 train 채점'!$G$35</f>
        <v>45</v>
      </c>
      <c r="R669" s="6">
        <f>if($Q669&gt;'02 train 채점'!$G$37, 1, 0)</f>
        <v>0</v>
      </c>
    </row>
    <row r="670" ht="15.75" customHeight="1">
      <c r="A670" s="6">
        <v>669.0</v>
      </c>
      <c r="B670" s="6">
        <v>0.0</v>
      </c>
      <c r="C670" s="6">
        <v>3.0</v>
      </c>
      <c r="D670" s="6" t="s">
        <v>1497</v>
      </c>
      <c r="E670" s="6" t="s">
        <v>21</v>
      </c>
      <c r="F670" s="6">
        <v>4.0</v>
      </c>
      <c r="G670" s="6">
        <v>0.0</v>
      </c>
      <c r="H670" s="6">
        <v>0.0</v>
      </c>
      <c r="I670" s="6" t="s">
        <v>1498</v>
      </c>
      <c r="J670" s="6">
        <v>8.05</v>
      </c>
      <c r="K670" s="6"/>
      <c r="L670" s="6" t="s">
        <v>23</v>
      </c>
      <c r="M670" s="6">
        <f t="shared" si="1"/>
        <v>0</v>
      </c>
      <c r="N670" s="6">
        <f>VLOOKUP($E670,'02 train 채점'!$F$8:$G$9, 2, false)</f>
        <v>35</v>
      </c>
      <c r="O670" s="6">
        <f>VLOOKUP($F670,'02 train 채점'!$F$18:$G$23, 2, true)</f>
        <v>40</v>
      </c>
      <c r="P670" s="6">
        <f>VLOOKUP($M670, '02 train 채점'!$F$26:$G$29, 2, true)</f>
        <v>60</v>
      </c>
      <c r="Q670" s="6">
        <f>N670*'02 train 채점'!$G$32+O670*'02 train 채점'!$G$34+P670*'02 train 채점'!$G$35</f>
        <v>39</v>
      </c>
      <c r="R670" s="6">
        <f>if($Q670&gt;'02 train 채점'!$G$37, 1, 0)</f>
        <v>0</v>
      </c>
    </row>
    <row r="671" ht="15.75" customHeight="1">
      <c r="A671" s="6">
        <v>670.0</v>
      </c>
      <c r="B671" s="6">
        <v>1.0</v>
      </c>
      <c r="C671" s="6">
        <v>1.0</v>
      </c>
      <c r="D671" s="6" t="s">
        <v>1499</v>
      </c>
      <c r="E671" s="6" t="s">
        <v>26</v>
      </c>
      <c r="F671" s="6">
        <v>2.0</v>
      </c>
      <c r="G671" s="6">
        <v>1.0</v>
      </c>
      <c r="H671" s="6">
        <v>0.0</v>
      </c>
      <c r="I671" s="6">
        <v>19996.0</v>
      </c>
      <c r="J671" s="6">
        <v>52.0</v>
      </c>
      <c r="K671" s="6" t="s">
        <v>1500</v>
      </c>
      <c r="L671" s="6" t="s">
        <v>23</v>
      </c>
      <c r="M671" s="6">
        <f t="shared" si="1"/>
        <v>1</v>
      </c>
      <c r="N671" s="6">
        <f>VLOOKUP($E671,'02 train 채점'!$F$8:$G$9, 2, false)</f>
        <v>65</v>
      </c>
      <c r="O671" s="6">
        <f>VLOOKUP($F671,'02 train 채점'!$F$18:$G$23, 2, true)</f>
        <v>60</v>
      </c>
      <c r="P671" s="6">
        <f>VLOOKUP($M671, '02 train 채점'!$F$26:$G$29, 2, true)</f>
        <v>70</v>
      </c>
      <c r="Q671" s="6">
        <f>N671*'02 train 채점'!$G$32+O671*'02 train 채점'!$G$34+P671*'02 train 채점'!$G$35</f>
        <v>64</v>
      </c>
      <c r="R671" s="6">
        <f>if($Q671&gt;'02 train 채점'!$G$37, 1, 0)</f>
        <v>1</v>
      </c>
    </row>
    <row r="672" ht="15.75" customHeight="1">
      <c r="A672" s="6">
        <v>671.0</v>
      </c>
      <c r="B672" s="6">
        <v>1.0</v>
      </c>
      <c r="C672" s="6">
        <v>2.0</v>
      </c>
      <c r="D672" s="6" t="s">
        <v>1501</v>
      </c>
      <c r="E672" s="6" t="s">
        <v>26</v>
      </c>
      <c r="F672" s="6">
        <v>4.0</v>
      </c>
      <c r="G672" s="6">
        <v>1.0</v>
      </c>
      <c r="H672" s="6">
        <v>1.0</v>
      </c>
      <c r="I672" s="6">
        <v>29750.0</v>
      </c>
      <c r="J672" s="6">
        <v>39.0</v>
      </c>
      <c r="K672" s="6"/>
      <c r="L672" s="6" t="s">
        <v>23</v>
      </c>
      <c r="M672" s="6">
        <f t="shared" si="1"/>
        <v>2</v>
      </c>
      <c r="N672" s="6">
        <f>VLOOKUP($E672,'02 train 채점'!$F$8:$G$9, 2, false)</f>
        <v>65</v>
      </c>
      <c r="O672" s="6">
        <f>VLOOKUP($F672,'02 train 채점'!$F$18:$G$23, 2, true)</f>
        <v>40</v>
      </c>
      <c r="P672" s="6">
        <f>VLOOKUP($M672, '02 train 채점'!$F$26:$G$29, 2, true)</f>
        <v>50</v>
      </c>
      <c r="Q672" s="6">
        <f>N672*'02 train 채점'!$G$32+O672*'02 train 채점'!$G$34+P672*'02 train 채점'!$G$35</f>
        <v>56</v>
      </c>
      <c r="R672" s="6">
        <f>if($Q672&gt;'02 train 채점'!$G$37, 1, 0)</f>
        <v>1</v>
      </c>
    </row>
    <row r="673" ht="15.75" customHeight="1">
      <c r="A673" s="6">
        <v>672.0</v>
      </c>
      <c r="B673" s="6">
        <v>0.0</v>
      </c>
      <c r="C673" s="6">
        <v>1.0</v>
      </c>
      <c r="D673" s="6" t="s">
        <v>1502</v>
      </c>
      <c r="E673" s="6" t="s">
        <v>21</v>
      </c>
      <c r="F673" s="6">
        <v>3.0</v>
      </c>
      <c r="G673" s="6">
        <v>1.0</v>
      </c>
      <c r="H673" s="6">
        <v>0.0</v>
      </c>
      <c r="I673" s="6" t="s">
        <v>1127</v>
      </c>
      <c r="J673" s="6">
        <v>52.0</v>
      </c>
      <c r="K673" s="6" t="s">
        <v>1128</v>
      </c>
      <c r="L673" s="6" t="s">
        <v>23</v>
      </c>
      <c r="M673" s="6">
        <f t="shared" si="1"/>
        <v>1</v>
      </c>
      <c r="N673" s="6">
        <f>VLOOKUP($E673,'02 train 채점'!$F$8:$G$9, 2, false)</f>
        <v>35</v>
      </c>
      <c r="O673" s="6">
        <f>VLOOKUP($F673,'02 train 채점'!$F$18:$G$23, 2, true)</f>
        <v>70</v>
      </c>
      <c r="P673" s="6">
        <f>VLOOKUP($M673, '02 train 채점'!$F$26:$G$29, 2, true)</f>
        <v>70</v>
      </c>
      <c r="Q673" s="6">
        <f>N673*'02 train 채점'!$G$32+O673*'02 train 채점'!$G$34+P673*'02 train 채점'!$G$35</f>
        <v>49</v>
      </c>
      <c r="R673" s="6">
        <f>if($Q673&gt;'02 train 채점'!$G$37, 1, 0)</f>
        <v>0</v>
      </c>
    </row>
    <row r="674" ht="15.75" customHeight="1">
      <c r="A674" s="6">
        <v>673.0</v>
      </c>
      <c r="B674" s="6">
        <v>0.0</v>
      </c>
      <c r="C674" s="6">
        <v>2.0</v>
      </c>
      <c r="D674" s="6" t="s">
        <v>1503</v>
      </c>
      <c r="E674" s="6" t="s">
        <v>21</v>
      </c>
      <c r="F674" s="6">
        <v>5.0</v>
      </c>
      <c r="G674" s="6">
        <v>0.0</v>
      </c>
      <c r="H674" s="6">
        <v>0.0</v>
      </c>
      <c r="I674" s="6" t="s">
        <v>1504</v>
      </c>
      <c r="J674" s="6">
        <v>10.5</v>
      </c>
      <c r="K674" s="6"/>
      <c r="L674" s="6" t="s">
        <v>23</v>
      </c>
      <c r="M674" s="6">
        <f t="shared" si="1"/>
        <v>0</v>
      </c>
      <c r="N674" s="6">
        <f>VLOOKUP($E674,'02 train 채점'!$F$8:$G$9, 2, false)</f>
        <v>35</v>
      </c>
      <c r="O674" s="6">
        <f>VLOOKUP($F674,'02 train 채점'!$F$18:$G$23, 2, true)</f>
        <v>40</v>
      </c>
      <c r="P674" s="6">
        <f>VLOOKUP($M674, '02 train 채점'!$F$26:$G$29, 2, true)</f>
        <v>60</v>
      </c>
      <c r="Q674" s="6">
        <f>N674*'02 train 채점'!$G$32+O674*'02 train 채점'!$G$34+P674*'02 train 채점'!$G$35</f>
        <v>39</v>
      </c>
      <c r="R674" s="6">
        <f>if($Q674&gt;'02 train 채점'!$G$37, 1, 0)</f>
        <v>0</v>
      </c>
    </row>
    <row r="675" ht="15.75" customHeight="1">
      <c r="A675" s="6">
        <v>674.0</v>
      </c>
      <c r="B675" s="6">
        <v>1.0</v>
      </c>
      <c r="C675" s="6">
        <v>2.0</v>
      </c>
      <c r="D675" s="6" t="s">
        <v>1505</v>
      </c>
      <c r="E675" s="6" t="s">
        <v>21</v>
      </c>
      <c r="F675" s="6">
        <v>3.0</v>
      </c>
      <c r="G675" s="6">
        <v>0.0</v>
      </c>
      <c r="H675" s="6">
        <v>0.0</v>
      </c>
      <c r="I675" s="6">
        <v>244270.0</v>
      </c>
      <c r="J675" s="6">
        <v>13.0</v>
      </c>
      <c r="K675" s="6"/>
      <c r="L675" s="6" t="s">
        <v>23</v>
      </c>
      <c r="M675" s="6">
        <f t="shared" si="1"/>
        <v>0</v>
      </c>
      <c r="N675" s="6">
        <f>VLOOKUP($E675,'02 train 채점'!$F$8:$G$9, 2, false)</f>
        <v>35</v>
      </c>
      <c r="O675" s="6">
        <f>VLOOKUP($F675,'02 train 채점'!$F$18:$G$23, 2, true)</f>
        <v>70</v>
      </c>
      <c r="P675" s="6">
        <f>VLOOKUP($M675, '02 train 채점'!$F$26:$G$29, 2, true)</f>
        <v>60</v>
      </c>
      <c r="Q675" s="6">
        <f>N675*'02 train 채점'!$G$32+O675*'02 train 채점'!$G$34+P675*'02 train 채점'!$G$35</f>
        <v>48</v>
      </c>
      <c r="R675" s="6">
        <f>if($Q675&gt;'02 train 채점'!$G$37, 1, 0)</f>
        <v>0</v>
      </c>
    </row>
    <row r="676" ht="15.75" customHeight="1">
      <c r="A676" s="6">
        <v>675.0</v>
      </c>
      <c r="B676" s="6">
        <v>0.0</v>
      </c>
      <c r="C676" s="6">
        <v>2.0</v>
      </c>
      <c r="D676" s="6" t="s">
        <v>1506</v>
      </c>
      <c r="E676" s="6" t="s">
        <v>21</v>
      </c>
      <c r="F676" s="6">
        <v>2.0</v>
      </c>
      <c r="G676" s="6">
        <v>0.0</v>
      </c>
      <c r="H676" s="6">
        <v>0.0</v>
      </c>
      <c r="I676" s="6">
        <v>239856.0</v>
      </c>
      <c r="J676" s="6">
        <v>0.0</v>
      </c>
      <c r="K676" s="6"/>
      <c r="L676" s="6" t="s">
        <v>23</v>
      </c>
      <c r="M676" s="6">
        <f t="shared" si="1"/>
        <v>0</v>
      </c>
      <c r="N676" s="6">
        <f>VLOOKUP($E676,'02 train 채점'!$F$8:$G$9, 2, false)</f>
        <v>35</v>
      </c>
      <c r="O676" s="6">
        <f>VLOOKUP($F676,'02 train 채점'!$F$18:$G$23, 2, true)</f>
        <v>60</v>
      </c>
      <c r="P676" s="6">
        <f>VLOOKUP($M676, '02 train 채점'!$F$26:$G$29, 2, true)</f>
        <v>60</v>
      </c>
      <c r="Q676" s="6">
        <f>N676*'02 train 채점'!$G$32+O676*'02 train 채점'!$G$34+P676*'02 train 채점'!$G$35</f>
        <v>45</v>
      </c>
      <c r="R676" s="6">
        <f>if($Q676&gt;'02 train 채점'!$G$37, 1, 0)</f>
        <v>0</v>
      </c>
    </row>
    <row r="677" ht="15.75" customHeight="1">
      <c r="A677" s="6">
        <v>676.0</v>
      </c>
      <c r="B677" s="6">
        <v>0.0</v>
      </c>
      <c r="C677" s="6">
        <v>3.0</v>
      </c>
      <c r="D677" s="6" t="s">
        <v>1507</v>
      </c>
      <c r="E677" s="6" t="s">
        <v>21</v>
      </c>
      <c r="F677" s="6">
        <v>1.0</v>
      </c>
      <c r="G677" s="6">
        <v>0.0</v>
      </c>
      <c r="H677" s="6">
        <v>0.0</v>
      </c>
      <c r="I677" s="6">
        <v>349912.0</v>
      </c>
      <c r="J677" s="6">
        <v>7.775</v>
      </c>
      <c r="K677" s="6"/>
      <c r="L677" s="6" t="s">
        <v>23</v>
      </c>
      <c r="M677" s="6">
        <f t="shared" si="1"/>
        <v>0</v>
      </c>
      <c r="N677" s="6">
        <f>VLOOKUP($E677,'02 train 채점'!$F$8:$G$9, 2, false)</f>
        <v>35</v>
      </c>
      <c r="O677" s="6">
        <f>VLOOKUP($F677,'02 train 채점'!$F$18:$G$23, 2, true)</f>
        <v>40</v>
      </c>
      <c r="P677" s="6">
        <f>VLOOKUP($M677, '02 train 채점'!$F$26:$G$29, 2, true)</f>
        <v>60</v>
      </c>
      <c r="Q677" s="6">
        <f>N677*'02 train 채점'!$G$32+O677*'02 train 채점'!$G$34+P677*'02 train 채점'!$G$35</f>
        <v>39</v>
      </c>
      <c r="R677" s="6">
        <f>if($Q677&gt;'02 train 채점'!$G$37, 1, 0)</f>
        <v>0</v>
      </c>
    </row>
    <row r="678" ht="15.75" customHeight="1">
      <c r="A678" s="6">
        <v>677.0</v>
      </c>
      <c r="B678" s="6">
        <v>0.0</v>
      </c>
      <c r="C678" s="6">
        <v>3.0</v>
      </c>
      <c r="D678" s="6" t="s">
        <v>1508</v>
      </c>
      <c r="E678" s="6" t="s">
        <v>21</v>
      </c>
      <c r="F678" s="6">
        <v>2.0</v>
      </c>
      <c r="G678" s="6">
        <v>0.0</v>
      </c>
      <c r="H678" s="6">
        <v>0.0</v>
      </c>
      <c r="I678" s="6">
        <v>342826.0</v>
      </c>
      <c r="J678" s="6">
        <v>8.05</v>
      </c>
      <c r="K678" s="6"/>
      <c r="L678" s="6" t="s">
        <v>23</v>
      </c>
      <c r="M678" s="6">
        <f t="shared" si="1"/>
        <v>0</v>
      </c>
      <c r="N678" s="6">
        <f>VLOOKUP($E678,'02 train 채점'!$F$8:$G$9, 2, false)</f>
        <v>35</v>
      </c>
      <c r="O678" s="6">
        <f>VLOOKUP($F678,'02 train 채점'!$F$18:$G$23, 2, true)</f>
        <v>60</v>
      </c>
      <c r="P678" s="6">
        <f>VLOOKUP($M678, '02 train 채점'!$F$26:$G$29, 2, true)</f>
        <v>60</v>
      </c>
      <c r="Q678" s="6">
        <f>N678*'02 train 채점'!$G$32+O678*'02 train 채점'!$G$34+P678*'02 train 채점'!$G$35</f>
        <v>45</v>
      </c>
      <c r="R678" s="6">
        <f>if($Q678&gt;'02 train 채점'!$G$37, 1, 0)</f>
        <v>0</v>
      </c>
    </row>
    <row r="679" ht="15.75" customHeight="1">
      <c r="A679" s="6">
        <v>678.0</v>
      </c>
      <c r="B679" s="6">
        <v>1.0</v>
      </c>
      <c r="C679" s="6">
        <v>3.0</v>
      </c>
      <c r="D679" s="6" t="s">
        <v>1509</v>
      </c>
      <c r="E679" s="6" t="s">
        <v>26</v>
      </c>
      <c r="F679" s="6">
        <v>1.0</v>
      </c>
      <c r="G679" s="6">
        <v>0.0</v>
      </c>
      <c r="H679" s="6">
        <v>0.0</v>
      </c>
      <c r="I679" s="6">
        <v>4138.0</v>
      </c>
      <c r="J679" s="6">
        <v>9.8417</v>
      </c>
      <c r="K679" s="6"/>
      <c r="L679" s="6" t="s">
        <v>23</v>
      </c>
      <c r="M679" s="6">
        <f t="shared" si="1"/>
        <v>0</v>
      </c>
      <c r="N679" s="6">
        <f>VLOOKUP($E679,'02 train 채점'!$F$8:$G$9, 2, false)</f>
        <v>65</v>
      </c>
      <c r="O679" s="6">
        <f>VLOOKUP($F679,'02 train 채점'!$F$18:$G$23, 2, true)</f>
        <v>40</v>
      </c>
      <c r="P679" s="6">
        <f>VLOOKUP($M679, '02 train 채점'!$F$26:$G$29, 2, true)</f>
        <v>60</v>
      </c>
      <c r="Q679" s="6">
        <f>N679*'02 train 채점'!$G$32+O679*'02 train 채점'!$G$34+P679*'02 train 채점'!$G$35</f>
        <v>57</v>
      </c>
      <c r="R679" s="6">
        <f>if($Q679&gt;'02 train 채점'!$G$37, 1, 0)</f>
        <v>1</v>
      </c>
    </row>
    <row r="680" ht="15.75" customHeight="1">
      <c r="A680" s="6">
        <v>679.0</v>
      </c>
      <c r="B680" s="6">
        <v>0.0</v>
      </c>
      <c r="C680" s="6">
        <v>3.0</v>
      </c>
      <c r="D680" s="6" t="s">
        <v>1510</v>
      </c>
      <c r="E680" s="6" t="s">
        <v>26</v>
      </c>
      <c r="F680" s="6">
        <v>4.0</v>
      </c>
      <c r="G680" s="6">
        <v>1.0</v>
      </c>
      <c r="H680" s="6">
        <v>6.0</v>
      </c>
      <c r="I680" s="6" t="s">
        <v>117</v>
      </c>
      <c r="J680" s="6">
        <v>46.9</v>
      </c>
      <c r="K680" s="6"/>
      <c r="L680" s="6" t="s">
        <v>23</v>
      </c>
      <c r="M680" s="6">
        <f t="shared" si="1"/>
        <v>7</v>
      </c>
      <c r="N680" s="6">
        <f>VLOOKUP($E680,'02 train 채점'!$F$8:$G$9, 2, false)</f>
        <v>65</v>
      </c>
      <c r="O680" s="6">
        <f>VLOOKUP($F680,'02 train 채점'!$F$18:$G$23, 2, true)</f>
        <v>40</v>
      </c>
      <c r="P680" s="6">
        <f>VLOOKUP($M680, '02 train 채점'!$F$26:$G$29, 2, true)</f>
        <v>20</v>
      </c>
      <c r="Q680" s="6">
        <f>N680*'02 train 채점'!$G$32+O680*'02 train 채점'!$G$34+P680*'02 train 채점'!$G$35</f>
        <v>53</v>
      </c>
      <c r="R680" s="6">
        <f>if($Q680&gt;'02 train 채점'!$G$37, 1, 0)</f>
        <v>1</v>
      </c>
    </row>
    <row r="681" ht="15.75" customHeight="1">
      <c r="A681" s="6">
        <v>680.0</v>
      </c>
      <c r="B681" s="6">
        <v>1.0</v>
      </c>
      <c r="C681" s="6">
        <v>1.0</v>
      </c>
      <c r="D681" s="6" t="s">
        <v>1511</v>
      </c>
      <c r="E681" s="6" t="s">
        <v>21</v>
      </c>
      <c r="F681" s="6">
        <v>3.0</v>
      </c>
      <c r="G681" s="6">
        <v>0.0</v>
      </c>
      <c r="H681" s="6">
        <v>1.0</v>
      </c>
      <c r="I681" s="6" t="s">
        <v>650</v>
      </c>
      <c r="J681" s="6">
        <v>512.3292</v>
      </c>
      <c r="K681" s="6" t="s">
        <v>1246</v>
      </c>
      <c r="L681" s="6" t="s">
        <v>31</v>
      </c>
      <c r="M681" s="6">
        <f t="shared" si="1"/>
        <v>1</v>
      </c>
      <c r="N681" s="6">
        <f>VLOOKUP($E681,'02 train 채점'!$F$8:$G$9, 2, false)</f>
        <v>35</v>
      </c>
      <c r="O681" s="6">
        <f>VLOOKUP($F681,'02 train 채점'!$F$18:$G$23, 2, true)</f>
        <v>70</v>
      </c>
      <c r="P681" s="6">
        <f>VLOOKUP($M681, '02 train 채점'!$F$26:$G$29, 2, true)</f>
        <v>70</v>
      </c>
      <c r="Q681" s="6">
        <f>N681*'02 train 채점'!$G$32+O681*'02 train 채점'!$G$34+P681*'02 train 채점'!$G$35</f>
        <v>49</v>
      </c>
      <c r="R681" s="6">
        <f>if($Q681&gt;'02 train 채점'!$G$37, 1, 0)</f>
        <v>0</v>
      </c>
    </row>
    <row r="682" ht="15.75" customHeight="1">
      <c r="A682" s="6">
        <v>681.0</v>
      </c>
      <c r="B682" s="6">
        <v>0.0</v>
      </c>
      <c r="C682" s="6">
        <v>3.0</v>
      </c>
      <c r="D682" s="6" t="s">
        <v>1512</v>
      </c>
      <c r="E682" s="6" t="s">
        <v>26</v>
      </c>
      <c r="F682" s="6">
        <v>2.0</v>
      </c>
      <c r="G682" s="6">
        <v>0.0</v>
      </c>
      <c r="H682" s="6">
        <v>0.0</v>
      </c>
      <c r="I682" s="6">
        <v>330935.0</v>
      </c>
      <c r="J682" s="6">
        <v>8.1375</v>
      </c>
      <c r="K682" s="6"/>
      <c r="L682" s="6" t="s">
        <v>27</v>
      </c>
      <c r="M682" s="6">
        <f t="shared" si="1"/>
        <v>0</v>
      </c>
      <c r="N682" s="6">
        <f>VLOOKUP($E682,'02 train 채점'!$F$8:$G$9, 2, false)</f>
        <v>65</v>
      </c>
      <c r="O682" s="6">
        <f>VLOOKUP($F682,'02 train 채점'!$F$18:$G$23, 2, true)</f>
        <v>60</v>
      </c>
      <c r="P682" s="6">
        <f>VLOOKUP($M682, '02 train 채점'!$F$26:$G$29, 2, true)</f>
        <v>60</v>
      </c>
      <c r="Q682" s="6">
        <f>N682*'02 train 채점'!$G$32+O682*'02 train 채점'!$G$34+P682*'02 train 채점'!$G$35</f>
        <v>63</v>
      </c>
      <c r="R682" s="6">
        <f>if($Q682&gt;'02 train 채점'!$G$37, 1, 0)</f>
        <v>1</v>
      </c>
    </row>
    <row r="683" ht="15.75" customHeight="1">
      <c r="A683" s="6">
        <v>682.0</v>
      </c>
      <c r="B683" s="6">
        <v>1.0</v>
      </c>
      <c r="C683" s="6">
        <v>1.0</v>
      </c>
      <c r="D683" s="6" t="s">
        <v>1513</v>
      </c>
      <c r="E683" s="6" t="s">
        <v>21</v>
      </c>
      <c r="F683" s="6">
        <v>2.0</v>
      </c>
      <c r="G683" s="6">
        <v>0.0</v>
      </c>
      <c r="H683" s="6">
        <v>0.0</v>
      </c>
      <c r="I683" s="6" t="s">
        <v>153</v>
      </c>
      <c r="J683" s="6">
        <v>76.7292</v>
      </c>
      <c r="K683" s="6" t="s">
        <v>1514</v>
      </c>
      <c r="L683" s="6" t="s">
        <v>31</v>
      </c>
      <c r="M683" s="6">
        <f t="shared" si="1"/>
        <v>0</v>
      </c>
      <c r="N683" s="6">
        <f>VLOOKUP($E683,'02 train 채점'!$F$8:$G$9, 2, false)</f>
        <v>35</v>
      </c>
      <c r="O683" s="6">
        <f>VLOOKUP($F683,'02 train 채점'!$F$18:$G$23, 2, true)</f>
        <v>60</v>
      </c>
      <c r="P683" s="6">
        <f>VLOOKUP($M683, '02 train 채점'!$F$26:$G$29, 2, true)</f>
        <v>60</v>
      </c>
      <c r="Q683" s="6">
        <f>N683*'02 train 채점'!$G$32+O683*'02 train 채점'!$G$34+P683*'02 train 채점'!$G$35</f>
        <v>45</v>
      </c>
      <c r="R683" s="6">
        <f>if($Q683&gt;'02 train 채점'!$G$37, 1, 0)</f>
        <v>0</v>
      </c>
    </row>
    <row r="684" ht="15.75" customHeight="1">
      <c r="A684" s="6">
        <v>683.0</v>
      </c>
      <c r="B684" s="6">
        <v>0.0</v>
      </c>
      <c r="C684" s="6">
        <v>3.0</v>
      </c>
      <c r="D684" s="6" t="s">
        <v>1515</v>
      </c>
      <c r="E684" s="6" t="s">
        <v>21</v>
      </c>
      <c r="F684" s="6">
        <v>2.0</v>
      </c>
      <c r="G684" s="6">
        <v>0.0</v>
      </c>
      <c r="H684" s="6">
        <v>0.0</v>
      </c>
      <c r="I684" s="6">
        <v>6563.0</v>
      </c>
      <c r="J684" s="6">
        <v>9.225</v>
      </c>
      <c r="K684" s="6"/>
      <c r="L684" s="6" t="s">
        <v>23</v>
      </c>
      <c r="M684" s="6">
        <f t="shared" si="1"/>
        <v>0</v>
      </c>
      <c r="N684" s="6">
        <f>VLOOKUP($E684,'02 train 채점'!$F$8:$G$9, 2, false)</f>
        <v>35</v>
      </c>
      <c r="O684" s="6">
        <f>VLOOKUP($F684,'02 train 채점'!$F$18:$G$23, 2, true)</f>
        <v>60</v>
      </c>
      <c r="P684" s="6">
        <f>VLOOKUP($M684, '02 train 채점'!$F$26:$G$29, 2, true)</f>
        <v>60</v>
      </c>
      <c r="Q684" s="6">
        <f>N684*'02 train 채점'!$G$32+O684*'02 train 채점'!$G$34+P684*'02 train 채점'!$G$35</f>
        <v>45</v>
      </c>
      <c r="R684" s="6">
        <f>if($Q684&gt;'02 train 채점'!$G$37, 1, 0)</f>
        <v>0</v>
      </c>
    </row>
    <row r="685" ht="15.75" customHeight="1">
      <c r="A685" s="6">
        <v>684.0</v>
      </c>
      <c r="B685" s="6">
        <v>0.0</v>
      </c>
      <c r="C685" s="6">
        <v>3.0</v>
      </c>
      <c r="D685" s="6" t="s">
        <v>1516</v>
      </c>
      <c r="E685" s="6" t="s">
        <v>21</v>
      </c>
      <c r="F685" s="6">
        <v>1.0</v>
      </c>
      <c r="G685" s="6">
        <v>5.0</v>
      </c>
      <c r="H685" s="6">
        <v>2.0</v>
      </c>
      <c r="I685" s="6" t="s">
        <v>117</v>
      </c>
      <c r="J685" s="6">
        <v>46.9</v>
      </c>
      <c r="K685" s="6"/>
      <c r="L685" s="6" t="s">
        <v>23</v>
      </c>
      <c r="M685" s="6">
        <f t="shared" si="1"/>
        <v>7</v>
      </c>
      <c r="N685" s="6">
        <f>VLOOKUP($E685,'02 train 채점'!$F$8:$G$9, 2, false)</f>
        <v>35</v>
      </c>
      <c r="O685" s="6">
        <f>VLOOKUP($F685,'02 train 채점'!$F$18:$G$23, 2, true)</f>
        <v>40</v>
      </c>
      <c r="P685" s="6">
        <f>VLOOKUP($M685, '02 train 채점'!$F$26:$G$29, 2, true)</f>
        <v>20</v>
      </c>
      <c r="Q685" s="6">
        <f>N685*'02 train 채점'!$G$32+O685*'02 train 채점'!$G$34+P685*'02 train 채점'!$G$35</f>
        <v>35</v>
      </c>
      <c r="R685" s="6">
        <f>if($Q685&gt;'02 train 채점'!$G$37, 1, 0)</f>
        <v>0</v>
      </c>
    </row>
    <row r="686" ht="15.75" customHeight="1">
      <c r="A686" s="6">
        <v>685.0</v>
      </c>
      <c r="B686" s="6">
        <v>0.0</v>
      </c>
      <c r="C686" s="6">
        <v>2.0</v>
      </c>
      <c r="D686" s="6" t="s">
        <v>1517</v>
      </c>
      <c r="E686" s="6" t="s">
        <v>21</v>
      </c>
      <c r="F686" s="6">
        <v>5.0</v>
      </c>
      <c r="G686" s="6">
        <v>1.0</v>
      </c>
      <c r="H686" s="6">
        <v>1.0</v>
      </c>
      <c r="I686" s="6">
        <v>29750.0</v>
      </c>
      <c r="J686" s="6">
        <v>39.0</v>
      </c>
      <c r="K686" s="6"/>
      <c r="L686" s="6" t="s">
        <v>23</v>
      </c>
      <c r="M686" s="6">
        <f t="shared" si="1"/>
        <v>2</v>
      </c>
      <c r="N686" s="6">
        <f>VLOOKUP($E686,'02 train 채점'!$F$8:$G$9, 2, false)</f>
        <v>35</v>
      </c>
      <c r="O686" s="6">
        <f>VLOOKUP($F686,'02 train 채점'!$F$18:$G$23, 2, true)</f>
        <v>40</v>
      </c>
      <c r="P686" s="6">
        <f>VLOOKUP($M686, '02 train 채점'!$F$26:$G$29, 2, true)</f>
        <v>50</v>
      </c>
      <c r="Q686" s="6">
        <f>N686*'02 train 채점'!$G$32+O686*'02 train 채점'!$G$34+P686*'02 train 채점'!$G$35</f>
        <v>38</v>
      </c>
      <c r="R686" s="6">
        <f>if($Q686&gt;'02 train 채점'!$G$37, 1, 0)</f>
        <v>0</v>
      </c>
    </row>
    <row r="687" ht="15.75" customHeight="1">
      <c r="A687" s="6">
        <v>686.0</v>
      </c>
      <c r="B687" s="6">
        <v>0.0</v>
      </c>
      <c r="C687" s="6">
        <v>2.0</v>
      </c>
      <c r="D687" s="6" t="s">
        <v>1518</v>
      </c>
      <c r="E687" s="6" t="s">
        <v>21</v>
      </c>
      <c r="F687" s="6">
        <v>2.0</v>
      </c>
      <c r="G687" s="6">
        <v>1.0</v>
      </c>
      <c r="H687" s="6">
        <v>2.0</v>
      </c>
      <c r="I687" s="6" t="s">
        <v>132</v>
      </c>
      <c r="J687" s="6">
        <v>41.5792</v>
      </c>
      <c r="K687" s="6"/>
      <c r="L687" s="6" t="s">
        <v>31</v>
      </c>
      <c r="M687" s="6">
        <f t="shared" si="1"/>
        <v>3</v>
      </c>
      <c r="N687" s="6">
        <f>VLOOKUP($E687,'02 train 채점'!$F$8:$G$9, 2, false)</f>
        <v>35</v>
      </c>
      <c r="O687" s="6">
        <f>VLOOKUP($F687,'02 train 채점'!$F$18:$G$23, 2, true)</f>
        <v>60</v>
      </c>
      <c r="P687" s="6">
        <f>VLOOKUP($M687, '02 train 채점'!$F$26:$G$29, 2, true)</f>
        <v>20</v>
      </c>
      <c r="Q687" s="6">
        <f>N687*'02 train 채점'!$G$32+O687*'02 train 채점'!$G$34+P687*'02 train 채점'!$G$35</f>
        <v>41</v>
      </c>
      <c r="R687" s="6">
        <f>if($Q687&gt;'02 train 채점'!$G$37, 1, 0)</f>
        <v>0</v>
      </c>
    </row>
    <row r="688" ht="15.75" customHeight="1">
      <c r="A688" s="6">
        <v>687.0</v>
      </c>
      <c r="B688" s="6">
        <v>0.0</v>
      </c>
      <c r="C688" s="6">
        <v>3.0</v>
      </c>
      <c r="D688" s="6" t="s">
        <v>1519</v>
      </c>
      <c r="E688" s="6" t="s">
        <v>21</v>
      </c>
      <c r="F688" s="6">
        <v>1.0</v>
      </c>
      <c r="G688" s="6">
        <v>4.0</v>
      </c>
      <c r="H688" s="6">
        <v>1.0</v>
      </c>
      <c r="I688" s="6">
        <v>3101295.0</v>
      </c>
      <c r="J688" s="6">
        <v>39.6875</v>
      </c>
      <c r="K688" s="6"/>
      <c r="L688" s="6" t="s">
        <v>23</v>
      </c>
      <c r="M688" s="6">
        <f t="shared" si="1"/>
        <v>5</v>
      </c>
      <c r="N688" s="6">
        <f>VLOOKUP($E688,'02 train 채점'!$F$8:$G$9, 2, false)</f>
        <v>35</v>
      </c>
      <c r="O688" s="6">
        <f>VLOOKUP($F688,'02 train 채점'!$F$18:$G$23, 2, true)</f>
        <v>40</v>
      </c>
      <c r="P688" s="6">
        <f>VLOOKUP($M688, '02 train 채점'!$F$26:$G$29, 2, true)</f>
        <v>20</v>
      </c>
      <c r="Q688" s="6">
        <f>N688*'02 train 채점'!$G$32+O688*'02 train 채점'!$G$34+P688*'02 train 채점'!$G$35</f>
        <v>35</v>
      </c>
      <c r="R688" s="6">
        <f>if($Q688&gt;'02 train 채점'!$G$37, 1, 0)</f>
        <v>0</v>
      </c>
    </row>
    <row r="689" ht="15.75" customHeight="1">
      <c r="A689" s="6">
        <v>688.0</v>
      </c>
      <c r="B689" s="6">
        <v>0.0</v>
      </c>
      <c r="C689" s="6">
        <v>3.0</v>
      </c>
      <c r="D689" s="6" t="s">
        <v>1520</v>
      </c>
      <c r="E689" s="6" t="s">
        <v>21</v>
      </c>
      <c r="F689" s="6">
        <v>1.0</v>
      </c>
      <c r="G689" s="6">
        <v>0.0</v>
      </c>
      <c r="H689" s="6">
        <v>0.0</v>
      </c>
      <c r="I689" s="6">
        <v>349228.0</v>
      </c>
      <c r="J689" s="6">
        <v>10.1708</v>
      </c>
      <c r="K689" s="6"/>
      <c r="L689" s="6" t="s">
        <v>23</v>
      </c>
      <c r="M689" s="6">
        <f t="shared" si="1"/>
        <v>0</v>
      </c>
      <c r="N689" s="6">
        <f>VLOOKUP($E689,'02 train 채점'!$F$8:$G$9, 2, false)</f>
        <v>35</v>
      </c>
      <c r="O689" s="6">
        <f>VLOOKUP($F689,'02 train 채점'!$F$18:$G$23, 2, true)</f>
        <v>40</v>
      </c>
      <c r="P689" s="6">
        <f>VLOOKUP($M689, '02 train 채점'!$F$26:$G$29, 2, true)</f>
        <v>60</v>
      </c>
      <c r="Q689" s="6">
        <f>N689*'02 train 채점'!$G$32+O689*'02 train 채점'!$G$34+P689*'02 train 채점'!$G$35</f>
        <v>39</v>
      </c>
      <c r="R689" s="6">
        <f>if($Q689&gt;'02 train 채점'!$G$37, 1, 0)</f>
        <v>0</v>
      </c>
    </row>
    <row r="690" ht="15.75" customHeight="1">
      <c r="A690" s="6">
        <v>689.0</v>
      </c>
      <c r="B690" s="6">
        <v>0.0</v>
      </c>
      <c r="C690" s="6">
        <v>3.0</v>
      </c>
      <c r="D690" s="6" t="s">
        <v>1521</v>
      </c>
      <c r="E690" s="6" t="s">
        <v>21</v>
      </c>
      <c r="F690" s="6">
        <v>1.0</v>
      </c>
      <c r="G690" s="6">
        <v>0.0</v>
      </c>
      <c r="H690" s="6">
        <v>0.0</v>
      </c>
      <c r="I690" s="6">
        <v>350036.0</v>
      </c>
      <c r="J690" s="6">
        <v>7.7958</v>
      </c>
      <c r="K690" s="6"/>
      <c r="L690" s="6" t="s">
        <v>23</v>
      </c>
      <c r="M690" s="6">
        <f t="shared" si="1"/>
        <v>0</v>
      </c>
      <c r="N690" s="6">
        <f>VLOOKUP($E690,'02 train 채점'!$F$8:$G$9, 2, false)</f>
        <v>35</v>
      </c>
      <c r="O690" s="6">
        <f>VLOOKUP($F690,'02 train 채점'!$F$18:$G$23, 2, true)</f>
        <v>40</v>
      </c>
      <c r="P690" s="6">
        <f>VLOOKUP($M690, '02 train 채점'!$F$26:$G$29, 2, true)</f>
        <v>60</v>
      </c>
      <c r="Q690" s="6">
        <f>N690*'02 train 채점'!$G$32+O690*'02 train 채점'!$G$34+P690*'02 train 채점'!$G$35</f>
        <v>39</v>
      </c>
      <c r="R690" s="6">
        <f>if($Q690&gt;'02 train 채점'!$G$37, 1, 0)</f>
        <v>0</v>
      </c>
    </row>
    <row r="691" ht="15.75" customHeight="1">
      <c r="A691" s="6">
        <v>690.0</v>
      </c>
      <c r="B691" s="6">
        <v>1.0</v>
      </c>
      <c r="C691" s="6">
        <v>1.0</v>
      </c>
      <c r="D691" s="6" t="s">
        <v>1522</v>
      </c>
      <c r="E691" s="6" t="s">
        <v>26</v>
      </c>
      <c r="F691" s="6">
        <v>1.0</v>
      </c>
      <c r="G691" s="6">
        <v>0.0</v>
      </c>
      <c r="H691" s="6">
        <v>1.0</v>
      </c>
      <c r="I691" s="6">
        <v>24160.0</v>
      </c>
      <c r="J691" s="6">
        <v>211.3375</v>
      </c>
      <c r="K691" s="6" t="s">
        <v>1523</v>
      </c>
      <c r="L691" s="6" t="s">
        <v>23</v>
      </c>
      <c r="M691" s="6">
        <f t="shared" si="1"/>
        <v>1</v>
      </c>
      <c r="N691" s="6">
        <f>VLOOKUP($E691,'02 train 채점'!$F$8:$G$9, 2, false)</f>
        <v>65</v>
      </c>
      <c r="O691" s="6">
        <f>VLOOKUP($F691,'02 train 채점'!$F$18:$G$23, 2, true)</f>
        <v>40</v>
      </c>
      <c r="P691" s="6">
        <f>VLOOKUP($M691, '02 train 채점'!$F$26:$G$29, 2, true)</f>
        <v>70</v>
      </c>
      <c r="Q691" s="6">
        <f>N691*'02 train 채점'!$G$32+O691*'02 train 채점'!$G$34+P691*'02 train 채점'!$G$35</f>
        <v>58</v>
      </c>
      <c r="R691" s="6">
        <f>if($Q691&gt;'02 train 채점'!$G$37, 1, 0)</f>
        <v>1</v>
      </c>
    </row>
    <row r="692" ht="15.75" customHeight="1">
      <c r="A692" s="6">
        <v>691.0</v>
      </c>
      <c r="B692" s="6">
        <v>1.0</v>
      </c>
      <c r="C692" s="6">
        <v>1.0</v>
      </c>
      <c r="D692" s="6" t="s">
        <v>1524</v>
      </c>
      <c r="E692" s="6" t="s">
        <v>21</v>
      </c>
      <c r="F692" s="6">
        <v>3.0</v>
      </c>
      <c r="G692" s="6">
        <v>1.0</v>
      </c>
      <c r="H692" s="6">
        <v>0.0</v>
      </c>
      <c r="I692" s="6">
        <v>17474.0</v>
      </c>
      <c r="J692" s="6">
        <v>57.0</v>
      </c>
      <c r="K692" s="6" t="s">
        <v>1525</v>
      </c>
      <c r="L692" s="6" t="s">
        <v>23</v>
      </c>
      <c r="M692" s="6">
        <f t="shared" si="1"/>
        <v>1</v>
      </c>
      <c r="N692" s="6">
        <f>VLOOKUP($E692,'02 train 채점'!$F$8:$G$9, 2, false)</f>
        <v>35</v>
      </c>
      <c r="O692" s="6">
        <f>VLOOKUP($F692,'02 train 채점'!$F$18:$G$23, 2, true)</f>
        <v>70</v>
      </c>
      <c r="P692" s="6">
        <f>VLOOKUP($M692, '02 train 채점'!$F$26:$G$29, 2, true)</f>
        <v>70</v>
      </c>
      <c r="Q692" s="6">
        <f>N692*'02 train 채점'!$G$32+O692*'02 train 채점'!$G$34+P692*'02 train 채점'!$G$35</f>
        <v>49</v>
      </c>
      <c r="R692" s="6">
        <f>if($Q692&gt;'02 train 채점'!$G$37, 1, 0)</f>
        <v>0</v>
      </c>
    </row>
    <row r="693" ht="15.75" customHeight="1">
      <c r="A693" s="6">
        <v>692.0</v>
      </c>
      <c r="B693" s="6">
        <v>1.0</v>
      </c>
      <c r="C693" s="6">
        <v>3.0</v>
      </c>
      <c r="D693" s="6" t="s">
        <v>1526</v>
      </c>
      <c r="E693" s="6" t="s">
        <v>26</v>
      </c>
      <c r="F693" s="6">
        <v>0.0</v>
      </c>
      <c r="G693" s="6">
        <v>0.0</v>
      </c>
      <c r="H693" s="6">
        <v>1.0</v>
      </c>
      <c r="I693" s="6">
        <v>349256.0</v>
      </c>
      <c r="J693" s="6">
        <v>13.4167</v>
      </c>
      <c r="K693" s="6"/>
      <c r="L693" s="6" t="s">
        <v>31</v>
      </c>
      <c r="M693" s="6">
        <f t="shared" si="1"/>
        <v>1</v>
      </c>
      <c r="N693" s="6">
        <f>VLOOKUP($E693,'02 train 채점'!$F$8:$G$9, 2, false)</f>
        <v>65</v>
      </c>
      <c r="O693" s="6">
        <f>VLOOKUP($F693,'02 train 채점'!$F$18:$G$23, 2, true)</f>
        <v>80</v>
      </c>
      <c r="P693" s="6">
        <f>VLOOKUP($M693, '02 train 채점'!$F$26:$G$29, 2, true)</f>
        <v>70</v>
      </c>
      <c r="Q693" s="6">
        <f>N693*'02 train 채점'!$G$32+O693*'02 train 채점'!$G$34+P693*'02 train 채점'!$G$35</f>
        <v>70</v>
      </c>
      <c r="R693" s="6">
        <f>if($Q693&gt;'02 train 채점'!$G$37, 1, 0)</f>
        <v>1</v>
      </c>
    </row>
    <row r="694" ht="15.75" customHeight="1">
      <c r="A694" s="6">
        <v>693.0</v>
      </c>
      <c r="B694" s="6">
        <v>1.0</v>
      </c>
      <c r="C694" s="6">
        <v>3.0</v>
      </c>
      <c r="D694" s="6" t="s">
        <v>1527</v>
      </c>
      <c r="E694" s="6" t="s">
        <v>21</v>
      </c>
      <c r="F694" s="6">
        <v>2.0</v>
      </c>
      <c r="G694" s="6">
        <v>0.0</v>
      </c>
      <c r="H694" s="6">
        <v>0.0</v>
      </c>
      <c r="I694" s="6">
        <v>1601.0</v>
      </c>
      <c r="J694" s="6">
        <v>56.4958</v>
      </c>
      <c r="K694" s="6"/>
      <c r="L694" s="6" t="s">
        <v>23</v>
      </c>
      <c r="M694" s="6">
        <f t="shared" si="1"/>
        <v>0</v>
      </c>
      <c r="N694" s="6">
        <f>VLOOKUP($E694,'02 train 채점'!$F$8:$G$9, 2, false)</f>
        <v>35</v>
      </c>
      <c r="O694" s="6">
        <f>VLOOKUP($F694,'02 train 채점'!$F$18:$G$23, 2, true)</f>
        <v>60</v>
      </c>
      <c r="P694" s="6">
        <f>VLOOKUP($M694, '02 train 채점'!$F$26:$G$29, 2, true)</f>
        <v>60</v>
      </c>
      <c r="Q694" s="6">
        <f>N694*'02 train 채점'!$G$32+O694*'02 train 채점'!$G$34+P694*'02 train 채점'!$G$35</f>
        <v>45</v>
      </c>
      <c r="R694" s="6">
        <f>if($Q694&gt;'02 train 채점'!$G$37, 1, 0)</f>
        <v>0</v>
      </c>
    </row>
    <row r="695" ht="15.75" customHeight="1">
      <c r="A695" s="6">
        <v>694.0</v>
      </c>
      <c r="B695" s="6">
        <v>0.0</v>
      </c>
      <c r="C695" s="6">
        <v>3.0</v>
      </c>
      <c r="D695" s="6" t="s">
        <v>1528</v>
      </c>
      <c r="E695" s="6" t="s">
        <v>21</v>
      </c>
      <c r="F695" s="6">
        <v>2.0</v>
      </c>
      <c r="G695" s="6">
        <v>0.0</v>
      </c>
      <c r="H695" s="6">
        <v>0.0</v>
      </c>
      <c r="I695" s="6">
        <v>2672.0</v>
      </c>
      <c r="J695" s="6">
        <v>7.225</v>
      </c>
      <c r="K695" s="6"/>
      <c r="L695" s="6" t="s">
        <v>31</v>
      </c>
      <c r="M695" s="6">
        <f t="shared" si="1"/>
        <v>0</v>
      </c>
      <c r="N695" s="6">
        <f>VLOOKUP($E695,'02 train 채점'!$F$8:$G$9, 2, false)</f>
        <v>35</v>
      </c>
      <c r="O695" s="6">
        <f>VLOOKUP($F695,'02 train 채점'!$F$18:$G$23, 2, true)</f>
        <v>60</v>
      </c>
      <c r="P695" s="6">
        <f>VLOOKUP($M695, '02 train 채점'!$F$26:$G$29, 2, true)</f>
        <v>60</v>
      </c>
      <c r="Q695" s="6">
        <f>N695*'02 train 채점'!$G$32+O695*'02 train 채점'!$G$34+P695*'02 train 채점'!$G$35</f>
        <v>45</v>
      </c>
      <c r="R695" s="6">
        <f>if($Q695&gt;'02 train 채점'!$G$37, 1, 0)</f>
        <v>0</v>
      </c>
    </row>
    <row r="696" ht="15.75" customHeight="1">
      <c r="A696" s="6">
        <v>695.0</v>
      </c>
      <c r="B696" s="6">
        <v>0.0</v>
      </c>
      <c r="C696" s="6">
        <v>1.0</v>
      </c>
      <c r="D696" s="6" t="s">
        <v>1529</v>
      </c>
      <c r="E696" s="6" t="s">
        <v>21</v>
      </c>
      <c r="F696" s="6">
        <v>5.0</v>
      </c>
      <c r="G696" s="6">
        <v>0.0</v>
      </c>
      <c r="H696" s="6">
        <v>0.0</v>
      </c>
      <c r="I696" s="6">
        <v>113800.0</v>
      </c>
      <c r="J696" s="6">
        <v>26.55</v>
      </c>
      <c r="K696" s="6"/>
      <c r="L696" s="6" t="s">
        <v>23</v>
      </c>
      <c r="M696" s="6">
        <f t="shared" si="1"/>
        <v>0</v>
      </c>
      <c r="N696" s="6">
        <f>VLOOKUP($E696,'02 train 채점'!$F$8:$G$9, 2, false)</f>
        <v>35</v>
      </c>
      <c r="O696" s="6">
        <f>VLOOKUP($F696,'02 train 채점'!$F$18:$G$23, 2, true)</f>
        <v>40</v>
      </c>
      <c r="P696" s="6">
        <f>VLOOKUP($M696, '02 train 채점'!$F$26:$G$29, 2, true)</f>
        <v>60</v>
      </c>
      <c r="Q696" s="6">
        <f>N696*'02 train 채점'!$G$32+O696*'02 train 채점'!$G$34+P696*'02 train 채점'!$G$35</f>
        <v>39</v>
      </c>
      <c r="R696" s="6">
        <f>if($Q696&gt;'02 train 채점'!$G$37, 1, 0)</f>
        <v>0</v>
      </c>
    </row>
    <row r="697" ht="15.75" customHeight="1">
      <c r="A697" s="6">
        <v>696.0</v>
      </c>
      <c r="B697" s="6">
        <v>0.0</v>
      </c>
      <c r="C697" s="6">
        <v>2.0</v>
      </c>
      <c r="D697" s="6" t="s">
        <v>1530</v>
      </c>
      <c r="E697" s="6" t="s">
        <v>21</v>
      </c>
      <c r="F697" s="6">
        <v>5.0</v>
      </c>
      <c r="G697" s="6">
        <v>0.0</v>
      </c>
      <c r="H697" s="6">
        <v>0.0</v>
      </c>
      <c r="I697" s="6">
        <v>248731.0</v>
      </c>
      <c r="J697" s="6">
        <v>13.5</v>
      </c>
      <c r="K697" s="6"/>
      <c r="L697" s="6" t="s">
        <v>23</v>
      </c>
      <c r="M697" s="6">
        <f t="shared" si="1"/>
        <v>0</v>
      </c>
      <c r="N697" s="6">
        <f>VLOOKUP($E697,'02 train 채점'!$F$8:$G$9, 2, false)</f>
        <v>35</v>
      </c>
      <c r="O697" s="6">
        <f>VLOOKUP($F697,'02 train 채점'!$F$18:$G$23, 2, true)</f>
        <v>40</v>
      </c>
      <c r="P697" s="6">
        <f>VLOOKUP($M697, '02 train 채점'!$F$26:$G$29, 2, true)</f>
        <v>60</v>
      </c>
      <c r="Q697" s="6">
        <f>N697*'02 train 채점'!$G$32+O697*'02 train 채점'!$G$34+P697*'02 train 채점'!$G$35</f>
        <v>39</v>
      </c>
      <c r="R697" s="6">
        <f>if($Q697&gt;'02 train 채점'!$G$37, 1, 0)</f>
        <v>0</v>
      </c>
    </row>
    <row r="698" ht="15.75" customHeight="1">
      <c r="A698" s="6">
        <v>697.0</v>
      </c>
      <c r="B698" s="6">
        <v>0.0</v>
      </c>
      <c r="C698" s="6">
        <v>3.0</v>
      </c>
      <c r="D698" s="6" t="s">
        <v>291</v>
      </c>
      <c r="E698" s="6" t="s">
        <v>21</v>
      </c>
      <c r="F698" s="6">
        <v>4.0</v>
      </c>
      <c r="G698" s="6">
        <v>0.0</v>
      </c>
      <c r="H698" s="6">
        <v>0.0</v>
      </c>
      <c r="I698" s="6">
        <v>363592.0</v>
      </c>
      <c r="J698" s="6">
        <v>8.05</v>
      </c>
      <c r="K698" s="6"/>
      <c r="L698" s="6" t="s">
        <v>23</v>
      </c>
      <c r="M698" s="6">
        <f t="shared" si="1"/>
        <v>0</v>
      </c>
      <c r="N698" s="6">
        <f>VLOOKUP($E698,'02 train 채점'!$F$8:$G$9, 2, false)</f>
        <v>35</v>
      </c>
      <c r="O698" s="6">
        <f>VLOOKUP($F698,'02 train 채점'!$F$18:$G$23, 2, true)</f>
        <v>40</v>
      </c>
      <c r="P698" s="6">
        <f>VLOOKUP($M698, '02 train 채점'!$F$26:$G$29, 2, true)</f>
        <v>60</v>
      </c>
      <c r="Q698" s="6">
        <f>N698*'02 train 채점'!$G$32+O698*'02 train 채점'!$G$34+P698*'02 train 채점'!$G$35</f>
        <v>39</v>
      </c>
      <c r="R698" s="6">
        <f>if($Q698&gt;'02 train 채점'!$G$37, 1, 0)</f>
        <v>0</v>
      </c>
    </row>
    <row r="699" ht="15.75" customHeight="1">
      <c r="A699" s="6">
        <v>698.0</v>
      </c>
      <c r="B699" s="6">
        <v>1.0</v>
      </c>
      <c r="C699" s="6">
        <v>3.0</v>
      </c>
      <c r="D699" s="6" t="s">
        <v>1531</v>
      </c>
      <c r="E699" s="6" t="s">
        <v>26</v>
      </c>
      <c r="F699" s="6">
        <v>2.0</v>
      </c>
      <c r="G699" s="6">
        <v>0.0</v>
      </c>
      <c r="H699" s="6">
        <v>0.0</v>
      </c>
      <c r="I699" s="6">
        <v>35852.0</v>
      </c>
      <c r="J699" s="6">
        <v>7.7333</v>
      </c>
      <c r="K699" s="6"/>
      <c r="L699" s="6" t="s">
        <v>27</v>
      </c>
      <c r="M699" s="6">
        <f t="shared" si="1"/>
        <v>0</v>
      </c>
      <c r="N699" s="6">
        <f>VLOOKUP($E699,'02 train 채점'!$F$8:$G$9, 2, false)</f>
        <v>65</v>
      </c>
      <c r="O699" s="6">
        <f>VLOOKUP($F699,'02 train 채점'!$F$18:$G$23, 2, true)</f>
        <v>60</v>
      </c>
      <c r="P699" s="6">
        <f>VLOOKUP($M699, '02 train 채점'!$F$26:$G$29, 2, true)</f>
        <v>60</v>
      </c>
      <c r="Q699" s="6">
        <f>N699*'02 train 채점'!$G$32+O699*'02 train 채점'!$G$34+P699*'02 train 채점'!$G$35</f>
        <v>63</v>
      </c>
      <c r="R699" s="6">
        <f>if($Q699&gt;'02 train 채점'!$G$37, 1, 0)</f>
        <v>1</v>
      </c>
    </row>
    <row r="700" ht="15.75" customHeight="1">
      <c r="A700" s="6">
        <v>699.0</v>
      </c>
      <c r="B700" s="6">
        <v>0.0</v>
      </c>
      <c r="C700" s="6">
        <v>1.0</v>
      </c>
      <c r="D700" s="6" t="s">
        <v>1532</v>
      </c>
      <c r="E700" s="6" t="s">
        <v>21</v>
      </c>
      <c r="F700" s="6">
        <v>4.0</v>
      </c>
      <c r="G700" s="6">
        <v>1.0</v>
      </c>
      <c r="H700" s="6">
        <v>1.0</v>
      </c>
      <c r="I700" s="6">
        <v>17421.0</v>
      </c>
      <c r="J700" s="6">
        <v>110.8833</v>
      </c>
      <c r="K700" s="6" t="s">
        <v>1392</v>
      </c>
      <c r="L700" s="6" t="s">
        <v>31</v>
      </c>
      <c r="M700" s="6">
        <f t="shared" si="1"/>
        <v>2</v>
      </c>
      <c r="N700" s="6">
        <f>VLOOKUP($E700,'02 train 채점'!$F$8:$G$9, 2, false)</f>
        <v>35</v>
      </c>
      <c r="O700" s="6">
        <f>VLOOKUP($F700,'02 train 채점'!$F$18:$G$23, 2, true)</f>
        <v>40</v>
      </c>
      <c r="P700" s="6">
        <f>VLOOKUP($M700, '02 train 채점'!$F$26:$G$29, 2, true)</f>
        <v>50</v>
      </c>
      <c r="Q700" s="6">
        <f>N700*'02 train 채점'!$G$32+O700*'02 train 채점'!$G$34+P700*'02 train 채점'!$G$35</f>
        <v>38</v>
      </c>
      <c r="R700" s="6">
        <f>if($Q700&gt;'02 train 채점'!$G$37, 1, 0)</f>
        <v>0</v>
      </c>
    </row>
    <row r="701" ht="15.75" customHeight="1">
      <c r="A701" s="6">
        <v>700.0</v>
      </c>
      <c r="B701" s="6">
        <v>0.0</v>
      </c>
      <c r="C701" s="6">
        <v>3.0</v>
      </c>
      <c r="D701" s="6" t="s">
        <v>1533</v>
      </c>
      <c r="E701" s="6" t="s">
        <v>21</v>
      </c>
      <c r="F701" s="6">
        <v>4.0</v>
      </c>
      <c r="G701" s="6">
        <v>0.0</v>
      </c>
      <c r="H701" s="6">
        <v>0.0</v>
      </c>
      <c r="I701" s="6">
        <v>348121.0</v>
      </c>
      <c r="J701" s="6">
        <v>7.65</v>
      </c>
      <c r="K701" s="6" t="s">
        <v>412</v>
      </c>
      <c r="L701" s="6" t="s">
        <v>23</v>
      </c>
      <c r="M701" s="6">
        <f t="shared" si="1"/>
        <v>0</v>
      </c>
      <c r="N701" s="6">
        <f>VLOOKUP($E701,'02 train 채점'!$F$8:$G$9, 2, false)</f>
        <v>35</v>
      </c>
      <c r="O701" s="6">
        <f>VLOOKUP($F701,'02 train 채점'!$F$18:$G$23, 2, true)</f>
        <v>40</v>
      </c>
      <c r="P701" s="6">
        <f>VLOOKUP($M701, '02 train 채점'!$F$26:$G$29, 2, true)</f>
        <v>60</v>
      </c>
      <c r="Q701" s="6">
        <f>N701*'02 train 채점'!$G$32+O701*'02 train 채점'!$G$34+P701*'02 train 채점'!$G$35</f>
        <v>39</v>
      </c>
      <c r="R701" s="6">
        <f>if($Q701&gt;'02 train 채점'!$G$37, 1, 0)</f>
        <v>0</v>
      </c>
    </row>
    <row r="702" ht="15.75" customHeight="1">
      <c r="A702" s="6">
        <v>701.0</v>
      </c>
      <c r="B702" s="6">
        <v>1.0</v>
      </c>
      <c r="C702" s="6">
        <v>1.0</v>
      </c>
      <c r="D702" s="6" t="s">
        <v>1534</v>
      </c>
      <c r="E702" s="6" t="s">
        <v>26</v>
      </c>
      <c r="F702" s="6">
        <v>1.0</v>
      </c>
      <c r="G702" s="6">
        <v>1.0</v>
      </c>
      <c r="H702" s="6">
        <v>0.0</v>
      </c>
      <c r="I702" s="6" t="s">
        <v>954</v>
      </c>
      <c r="J702" s="6">
        <v>227.525</v>
      </c>
      <c r="K702" s="6" t="s">
        <v>1342</v>
      </c>
      <c r="L702" s="6" t="s">
        <v>31</v>
      </c>
      <c r="M702" s="6">
        <f t="shared" si="1"/>
        <v>1</v>
      </c>
      <c r="N702" s="6">
        <f>VLOOKUP($E702,'02 train 채점'!$F$8:$G$9, 2, false)</f>
        <v>65</v>
      </c>
      <c r="O702" s="6">
        <f>VLOOKUP($F702,'02 train 채점'!$F$18:$G$23, 2, true)</f>
        <v>40</v>
      </c>
      <c r="P702" s="6">
        <f>VLOOKUP($M702, '02 train 채점'!$F$26:$G$29, 2, true)</f>
        <v>70</v>
      </c>
      <c r="Q702" s="6">
        <f>N702*'02 train 채점'!$G$32+O702*'02 train 채점'!$G$34+P702*'02 train 채점'!$G$35</f>
        <v>58</v>
      </c>
      <c r="R702" s="6">
        <f>if($Q702&gt;'02 train 채점'!$G$37, 1, 0)</f>
        <v>1</v>
      </c>
    </row>
    <row r="703" ht="15.75" customHeight="1">
      <c r="A703" s="6">
        <v>702.0</v>
      </c>
      <c r="B703" s="6">
        <v>1.0</v>
      </c>
      <c r="C703" s="6">
        <v>1.0</v>
      </c>
      <c r="D703" s="6" t="s">
        <v>1535</v>
      </c>
      <c r="E703" s="6" t="s">
        <v>21</v>
      </c>
      <c r="F703" s="6">
        <v>3.0</v>
      </c>
      <c r="G703" s="6">
        <v>0.0</v>
      </c>
      <c r="H703" s="6">
        <v>0.0</v>
      </c>
      <c r="I703" s="6" t="s">
        <v>1536</v>
      </c>
      <c r="J703" s="6">
        <v>26.2875</v>
      </c>
      <c r="K703" s="6" t="s">
        <v>1537</v>
      </c>
      <c r="L703" s="6" t="s">
        <v>23</v>
      </c>
      <c r="M703" s="6">
        <f t="shared" si="1"/>
        <v>0</v>
      </c>
      <c r="N703" s="6">
        <f>VLOOKUP($E703,'02 train 채점'!$F$8:$G$9, 2, false)</f>
        <v>35</v>
      </c>
      <c r="O703" s="6">
        <f>VLOOKUP($F703,'02 train 채점'!$F$18:$G$23, 2, true)</f>
        <v>70</v>
      </c>
      <c r="P703" s="6">
        <f>VLOOKUP($M703, '02 train 채점'!$F$26:$G$29, 2, true)</f>
        <v>60</v>
      </c>
      <c r="Q703" s="6">
        <f>N703*'02 train 채점'!$G$32+O703*'02 train 채점'!$G$34+P703*'02 train 채점'!$G$35</f>
        <v>48</v>
      </c>
      <c r="R703" s="6">
        <f>if($Q703&gt;'02 train 채점'!$G$37, 1, 0)</f>
        <v>0</v>
      </c>
    </row>
    <row r="704" ht="15.75" customHeight="1">
      <c r="A704" s="6">
        <v>703.0</v>
      </c>
      <c r="B704" s="6">
        <v>0.0</v>
      </c>
      <c r="C704" s="6">
        <v>3.0</v>
      </c>
      <c r="D704" s="6" t="s">
        <v>1538</v>
      </c>
      <c r="E704" s="6" t="s">
        <v>26</v>
      </c>
      <c r="F704" s="6">
        <v>1.0</v>
      </c>
      <c r="G704" s="6">
        <v>0.0</v>
      </c>
      <c r="H704" s="6">
        <v>1.0</v>
      </c>
      <c r="I704" s="6">
        <v>2691.0</v>
      </c>
      <c r="J704" s="6">
        <v>14.4542</v>
      </c>
      <c r="K704" s="6"/>
      <c r="L704" s="6" t="s">
        <v>31</v>
      </c>
      <c r="M704" s="6">
        <f t="shared" si="1"/>
        <v>1</v>
      </c>
      <c r="N704" s="6">
        <f>VLOOKUP($E704,'02 train 채점'!$F$8:$G$9, 2, false)</f>
        <v>65</v>
      </c>
      <c r="O704" s="6">
        <f>VLOOKUP($F704,'02 train 채점'!$F$18:$G$23, 2, true)</f>
        <v>40</v>
      </c>
      <c r="P704" s="6">
        <f>VLOOKUP($M704, '02 train 채점'!$F$26:$G$29, 2, true)</f>
        <v>70</v>
      </c>
      <c r="Q704" s="6">
        <f>N704*'02 train 채점'!$G$32+O704*'02 train 채점'!$G$34+P704*'02 train 채점'!$G$35</f>
        <v>58</v>
      </c>
      <c r="R704" s="6">
        <f>if($Q704&gt;'02 train 채점'!$G$37, 1, 0)</f>
        <v>1</v>
      </c>
    </row>
    <row r="705" ht="15.75" customHeight="1">
      <c r="A705" s="6">
        <v>704.0</v>
      </c>
      <c r="B705" s="6">
        <v>0.0</v>
      </c>
      <c r="C705" s="6">
        <v>3.0</v>
      </c>
      <c r="D705" s="6" t="s">
        <v>1539</v>
      </c>
      <c r="E705" s="6" t="s">
        <v>21</v>
      </c>
      <c r="F705" s="6">
        <v>2.0</v>
      </c>
      <c r="G705" s="6">
        <v>0.0</v>
      </c>
      <c r="H705" s="6">
        <v>0.0</v>
      </c>
      <c r="I705" s="6">
        <v>36864.0</v>
      </c>
      <c r="J705" s="6">
        <v>7.7417</v>
      </c>
      <c r="K705" s="6"/>
      <c r="L705" s="6" t="s">
        <v>27</v>
      </c>
      <c r="M705" s="6">
        <f t="shared" si="1"/>
        <v>0</v>
      </c>
      <c r="N705" s="6">
        <f>VLOOKUP($E705,'02 train 채점'!$F$8:$G$9, 2, false)</f>
        <v>35</v>
      </c>
      <c r="O705" s="6">
        <f>VLOOKUP($F705,'02 train 채점'!$F$18:$G$23, 2, true)</f>
        <v>60</v>
      </c>
      <c r="P705" s="6">
        <f>VLOOKUP($M705, '02 train 채점'!$F$26:$G$29, 2, true)</f>
        <v>60</v>
      </c>
      <c r="Q705" s="6">
        <f>N705*'02 train 채점'!$G$32+O705*'02 train 채점'!$G$34+P705*'02 train 채점'!$G$35</f>
        <v>45</v>
      </c>
      <c r="R705" s="6">
        <f>if($Q705&gt;'02 train 채점'!$G$37, 1, 0)</f>
        <v>0</v>
      </c>
    </row>
    <row r="706" ht="15.75" customHeight="1">
      <c r="A706" s="6">
        <v>705.0</v>
      </c>
      <c r="B706" s="6">
        <v>0.0</v>
      </c>
      <c r="C706" s="6">
        <v>3.0</v>
      </c>
      <c r="D706" s="6" t="s">
        <v>1540</v>
      </c>
      <c r="E706" s="6" t="s">
        <v>21</v>
      </c>
      <c r="F706" s="6">
        <v>2.0</v>
      </c>
      <c r="G706" s="6">
        <v>1.0</v>
      </c>
      <c r="H706" s="6">
        <v>0.0</v>
      </c>
      <c r="I706" s="6">
        <v>350025.0</v>
      </c>
      <c r="J706" s="6">
        <v>7.8542</v>
      </c>
      <c r="K706" s="6"/>
      <c r="L706" s="6" t="s">
        <v>23</v>
      </c>
      <c r="M706" s="6">
        <f t="shared" si="1"/>
        <v>1</v>
      </c>
      <c r="N706" s="6">
        <f>VLOOKUP($E706,'02 train 채점'!$F$8:$G$9, 2, false)</f>
        <v>35</v>
      </c>
      <c r="O706" s="6">
        <f>VLOOKUP($F706,'02 train 채점'!$F$18:$G$23, 2, true)</f>
        <v>60</v>
      </c>
      <c r="P706" s="6">
        <f>VLOOKUP($M706, '02 train 채점'!$F$26:$G$29, 2, true)</f>
        <v>70</v>
      </c>
      <c r="Q706" s="6">
        <f>N706*'02 train 채점'!$G$32+O706*'02 train 채점'!$G$34+P706*'02 train 채점'!$G$35</f>
        <v>46</v>
      </c>
      <c r="R706" s="6">
        <f>if($Q706&gt;'02 train 채점'!$G$37, 1, 0)</f>
        <v>0</v>
      </c>
    </row>
    <row r="707" ht="15.75" customHeight="1">
      <c r="A707" s="6">
        <v>706.0</v>
      </c>
      <c r="B707" s="6">
        <v>0.0</v>
      </c>
      <c r="C707" s="6">
        <v>2.0</v>
      </c>
      <c r="D707" s="6" t="s">
        <v>1541</v>
      </c>
      <c r="E707" s="6" t="s">
        <v>21</v>
      </c>
      <c r="F707" s="6">
        <v>3.0</v>
      </c>
      <c r="G707" s="6">
        <v>0.0</v>
      </c>
      <c r="H707" s="6">
        <v>0.0</v>
      </c>
      <c r="I707" s="6">
        <v>250655.0</v>
      </c>
      <c r="J707" s="6">
        <v>26.0</v>
      </c>
      <c r="K707" s="6"/>
      <c r="L707" s="6" t="s">
        <v>23</v>
      </c>
      <c r="M707" s="6">
        <f t="shared" si="1"/>
        <v>0</v>
      </c>
      <c r="N707" s="6">
        <f>VLOOKUP($E707,'02 train 채점'!$F$8:$G$9, 2, false)</f>
        <v>35</v>
      </c>
      <c r="O707" s="6">
        <f>VLOOKUP($F707,'02 train 채점'!$F$18:$G$23, 2, true)</f>
        <v>70</v>
      </c>
      <c r="P707" s="6">
        <f>VLOOKUP($M707, '02 train 채점'!$F$26:$G$29, 2, true)</f>
        <v>60</v>
      </c>
      <c r="Q707" s="6">
        <f>N707*'02 train 채점'!$G$32+O707*'02 train 채점'!$G$34+P707*'02 train 채점'!$G$35</f>
        <v>48</v>
      </c>
      <c r="R707" s="6">
        <f>if($Q707&gt;'02 train 채점'!$G$37, 1, 0)</f>
        <v>0</v>
      </c>
    </row>
    <row r="708" ht="15.75" customHeight="1">
      <c r="A708" s="6">
        <v>707.0</v>
      </c>
      <c r="B708" s="6">
        <v>1.0</v>
      </c>
      <c r="C708" s="6">
        <v>2.0</v>
      </c>
      <c r="D708" s="6" t="s">
        <v>1542</v>
      </c>
      <c r="E708" s="6" t="s">
        <v>26</v>
      </c>
      <c r="F708" s="6">
        <v>4.0</v>
      </c>
      <c r="G708" s="6">
        <v>0.0</v>
      </c>
      <c r="H708" s="6">
        <v>0.0</v>
      </c>
      <c r="I708" s="6">
        <v>223596.0</v>
      </c>
      <c r="J708" s="6">
        <v>13.5</v>
      </c>
      <c r="K708" s="6"/>
      <c r="L708" s="6" t="s">
        <v>23</v>
      </c>
      <c r="M708" s="6">
        <f t="shared" si="1"/>
        <v>0</v>
      </c>
      <c r="N708" s="6">
        <f>VLOOKUP($E708,'02 train 채점'!$F$8:$G$9, 2, false)</f>
        <v>65</v>
      </c>
      <c r="O708" s="6">
        <f>VLOOKUP($F708,'02 train 채점'!$F$18:$G$23, 2, true)</f>
        <v>40</v>
      </c>
      <c r="P708" s="6">
        <f>VLOOKUP($M708, '02 train 채점'!$F$26:$G$29, 2, true)</f>
        <v>60</v>
      </c>
      <c r="Q708" s="6">
        <f>N708*'02 train 채점'!$G$32+O708*'02 train 채점'!$G$34+P708*'02 train 채점'!$G$35</f>
        <v>57</v>
      </c>
      <c r="R708" s="6">
        <f>if($Q708&gt;'02 train 채점'!$G$37, 1, 0)</f>
        <v>1</v>
      </c>
    </row>
    <row r="709" ht="15.75" customHeight="1">
      <c r="A709" s="6">
        <v>708.0</v>
      </c>
      <c r="B709" s="6">
        <v>1.0</v>
      </c>
      <c r="C709" s="6">
        <v>1.0</v>
      </c>
      <c r="D709" s="6" t="s">
        <v>1543</v>
      </c>
      <c r="E709" s="6" t="s">
        <v>21</v>
      </c>
      <c r="F709" s="6">
        <v>4.0</v>
      </c>
      <c r="G709" s="6">
        <v>0.0</v>
      </c>
      <c r="H709" s="6">
        <v>0.0</v>
      </c>
      <c r="I709" s="6" t="s">
        <v>1544</v>
      </c>
      <c r="J709" s="6">
        <v>26.2875</v>
      </c>
      <c r="K709" s="6" t="s">
        <v>1537</v>
      </c>
      <c r="L709" s="6" t="s">
        <v>23</v>
      </c>
      <c r="M709" s="6">
        <f t="shared" si="1"/>
        <v>0</v>
      </c>
      <c r="N709" s="6">
        <f>VLOOKUP($E709,'02 train 채점'!$F$8:$G$9, 2, false)</f>
        <v>35</v>
      </c>
      <c r="O709" s="6">
        <f>VLOOKUP($F709,'02 train 채점'!$F$18:$G$23, 2, true)</f>
        <v>40</v>
      </c>
      <c r="P709" s="6">
        <f>VLOOKUP($M709, '02 train 채점'!$F$26:$G$29, 2, true)</f>
        <v>60</v>
      </c>
      <c r="Q709" s="6">
        <f>N709*'02 train 채점'!$G$32+O709*'02 train 채점'!$G$34+P709*'02 train 채점'!$G$35</f>
        <v>39</v>
      </c>
      <c r="R709" s="6">
        <f>if($Q709&gt;'02 train 채점'!$G$37, 1, 0)</f>
        <v>0</v>
      </c>
    </row>
    <row r="710" ht="15.75" customHeight="1">
      <c r="A710" s="6">
        <v>709.0</v>
      </c>
      <c r="B710" s="6">
        <v>1.0</v>
      </c>
      <c r="C710" s="6">
        <v>1.0</v>
      </c>
      <c r="D710" s="6" t="s">
        <v>1545</v>
      </c>
      <c r="E710" s="6" t="s">
        <v>26</v>
      </c>
      <c r="F710" s="6">
        <v>2.0</v>
      </c>
      <c r="G710" s="6">
        <v>0.0</v>
      </c>
      <c r="H710" s="6">
        <v>0.0</v>
      </c>
      <c r="I710" s="6">
        <v>113781.0</v>
      </c>
      <c r="J710" s="6">
        <v>151.55</v>
      </c>
      <c r="K710" s="6"/>
      <c r="L710" s="6" t="s">
        <v>23</v>
      </c>
      <c r="M710" s="6">
        <f t="shared" si="1"/>
        <v>0</v>
      </c>
      <c r="N710" s="6">
        <f>VLOOKUP($E710,'02 train 채점'!$F$8:$G$9, 2, false)</f>
        <v>65</v>
      </c>
      <c r="O710" s="6">
        <f>VLOOKUP($F710,'02 train 채점'!$F$18:$G$23, 2, true)</f>
        <v>60</v>
      </c>
      <c r="P710" s="6">
        <f>VLOOKUP($M710, '02 train 채점'!$F$26:$G$29, 2, true)</f>
        <v>60</v>
      </c>
      <c r="Q710" s="6">
        <f>N710*'02 train 채점'!$G$32+O710*'02 train 채점'!$G$34+P710*'02 train 채점'!$G$35</f>
        <v>63</v>
      </c>
      <c r="R710" s="6">
        <f>if($Q710&gt;'02 train 채점'!$G$37, 1, 0)</f>
        <v>1</v>
      </c>
    </row>
    <row r="711" ht="15.75" customHeight="1">
      <c r="A711" s="6">
        <v>710.0</v>
      </c>
      <c r="B711" s="6">
        <v>1.0</v>
      </c>
      <c r="C711" s="6">
        <v>3.0</v>
      </c>
      <c r="D711" s="6" t="s">
        <v>1546</v>
      </c>
      <c r="E711" s="6" t="s">
        <v>21</v>
      </c>
      <c r="F711" s="6">
        <v>2.0</v>
      </c>
      <c r="G711" s="6">
        <v>1.0</v>
      </c>
      <c r="H711" s="6">
        <v>1.0</v>
      </c>
      <c r="I711" s="6">
        <v>2661.0</v>
      </c>
      <c r="J711" s="6">
        <v>15.2458</v>
      </c>
      <c r="K711" s="6"/>
      <c r="L711" s="6" t="s">
        <v>31</v>
      </c>
      <c r="M711" s="6">
        <f t="shared" si="1"/>
        <v>2</v>
      </c>
      <c r="N711" s="6">
        <f>VLOOKUP($E711,'02 train 채점'!$F$8:$G$9, 2, false)</f>
        <v>35</v>
      </c>
      <c r="O711" s="6">
        <f>VLOOKUP($F711,'02 train 채점'!$F$18:$G$23, 2, true)</f>
        <v>60</v>
      </c>
      <c r="P711" s="6">
        <f>VLOOKUP($M711, '02 train 채점'!$F$26:$G$29, 2, true)</f>
        <v>50</v>
      </c>
      <c r="Q711" s="6">
        <f>N711*'02 train 채점'!$G$32+O711*'02 train 채점'!$G$34+P711*'02 train 채점'!$G$35</f>
        <v>44</v>
      </c>
      <c r="R711" s="6">
        <f>if($Q711&gt;'02 train 채점'!$G$37, 1, 0)</f>
        <v>0</v>
      </c>
    </row>
    <row r="712" ht="15.75" customHeight="1">
      <c r="A712" s="6">
        <v>711.0</v>
      </c>
      <c r="B712" s="6">
        <v>1.0</v>
      </c>
      <c r="C712" s="6">
        <v>1.0</v>
      </c>
      <c r="D712" s="6" t="s">
        <v>1547</v>
      </c>
      <c r="E712" s="6" t="s">
        <v>26</v>
      </c>
      <c r="F712" s="6">
        <v>2.0</v>
      </c>
      <c r="G712" s="6">
        <v>0.0</v>
      </c>
      <c r="H712" s="6">
        <v>0.0</v>
      </c>
      <c r="I712" s="6" t="s">
        <v>1548</v>
      </c>
      <c r="J712" s="6">
        <v>49.5042</v>
      </c>
      <c r="K712" s="6" t="s">
        <v>1549</v>
      </c>
      <c r="L712" s="6" t="s">
        <v>31</v>
      </c>
      <c r="M712" s="6">
        <f t="shared" si="1"/>
        <v>0</v>
      </c>
      <c r="N712" s="6">
        <f>VLOOKUP($E712,'02 train 채점'!$F$8:$G$9, 2, false)</f>
        <v>65</v>
      </c>
      <c r="O712" s="6">
        <f>VLOOKUP($F712,'02 train 채점'!$F$18:$G$23, 2, true)</f>
        <v>60</v>
      </c>
      <c r="P712" s="6">
        <f>VLOOKUP($M712, '02 train 채점'!$F$26:$G$29, 2, true)</f>
        <v>60</v>
      </c>
      <c r="Q712" s="6">
        <f>N712*'02 train 채점'!$G$32+O712*'02 train 채점'!$G$34+P712*'02 train 채점'!$G$35</f>
        <v>63</v>
      </c>
      <c r="R712" s="6">
        <f>if($Q712&gt;'02 train 채점'!$G$37, 1, 0)</f>
        <v>1</v>
      </c>
    </row>
    <row r="713" ht="15.75" customHeight="1">
      <c r="A713" s="6">
        <v>712.0</v>
      </c>
      <c r="B713" s="6">
        <v>0.0</v>
      </c>
      <c r="C713" s="6">
        <v>1.0</v>
      </c>
      <c r="D713" s="6" t="s">
        <v>1550</v>
      </c>
      <c r="E713" s="6" t="s">
        <v>21</v>
      </c>
      <c r="F713" s="6">
        <v>2.0</v>
      </c>
      <c r="G713" s="6">
        <v>0.0</v>
      </c>
      <c r="H713" s="6">
        <v>0.0</v>
      </c>
      <c r="I713" s="6">
        <v>113028.0</v>
      </c>
      <c r="J713" s="6">
        <v>26.55</v>
      </c>
      <c r="K713" s="6" t="s">
        <v>840</v>
      </c>
      <c r="L713" s="6" t="s">
        <v>23</v>
      </c>
      <c r="M713" s="6">
        <f t="shared" si="1"/>
        <v>0</v>
      </c>
      <c r="N713" s="6">
        <f>VLOOKUP($E713,'02 train 채점'!$F$8:$G$9, 2, false)</f>
        <v>35</v>
      </c>
      <c r="O713" s="6">
        <f>VLOOKUP($F713,'02 train 채점'!$F$18:$G$23, 2, true)</f>
        <v>60</v>
      </c>
      <c r="P713" s="6">
        <f>VLOOKUP($M713, '02 train 채점'!$F$26:$G$29, 2, true)</f>
        <v>60</v>
      </c>
      <c r="Q713" s="6">
        <f>N713*'02 train 채점'!$G$32+O713*'02 train 채점'!$G$34+P713*'02 train 채점'!$G$35</f>
        <v>45</v>
      </c>
      <c r="R713" s="6">
        <f>if($Q713&gt;'02 train 채점'!$G$37, 1, 0)</f>
        <v>0</v>
      </c>
    </row>
    <row r="714" ht="15.75" customHeight="1">
      <c r="A714" s="6">
        <v>713.0</v>
      </c>
      <c r="B714" s="6">
        <v>1.0</v>
      </c>
      <c r="C714" s="6">
        <v>1.0</v>
      </c>
      <c r="D714" s="6" t="s">
        <v>1551</v>
      </c>
      <c r="E714" s="6" t="s">
        <v>21</v>
      </c>
      <c r="F714" s="6">
        <v>4.0</v>
      </c>
      <c r="G714" s="6">
        <v>1.0</v>
      </c>
      <c r="H714" s="6">
        <v>0.0</v>
      </c>
      <c r="I714" s="6">
        <v>19996.0</v>
      </c>
      <c r="J714" s="6">
        <v>52.0</v>
      </c>
      <c r="K714" s="6" t="s">
        <v>1500</v>
      </c>
      <c r="L714" s="6" t="s">
        <v>23</v>
      </c>
      <c r="M714" s="6">
        <f t="shared" si="1"/>
        <v>1</v>
      </c>
      <c r="N714" s="6">
        <f>VLOOKUP($E714,'02 train 채점'!$F$8:$G$9, 2, false)</f>
        <v>35</v>
      </c>
      <c r="O714" s="6">
        <f>VLOOKUP($F714,'02 train 채점'!$F$18:$G$23, 2, true)</f>
        <v>40</v>
      </c>
      <c r="P714" s="6">
        <f>VLOOKUP($M714, '02 train 채점'!$F$26:$G$29, 2, true)</f>
        <v>70</v>
      </c>
      <c r="Q714" s="6">
        <f>N714*'02 train 채점'!$G$32+O714*'02 train 채점'!$G$34+P714*'02 train 채점'!$G$35</f>
        <v>40</v>
      </c>
      <c r="R714" s="6">
        <f>if($Q714&gt;'02 train 채점'!$G$37, 1, 0)</f>
        <v>0</v>
      </c>
    </row>
    <row r="715" ht="15.75" customHeight="1">
      <c r="A715" s="6">
        <v>714.0</v>
      </c>
      <c r="B715" s="6">
        <v>0.0</v>
      </c>
      <c r="C715" s="6">
        <v>3.0</v>
      </c>
      <c r="D715" s="6" t="s">
        <v>1552</v>
      </c>
      <c r="E715" s="6" t="s">
        <v>21</v>
      </c>
      <c r="F715" s="6">
        <v>2.0</v>
      </c>
      <c r="G715" s="6">
        <v>0.0</v>
      </c>
      <c r="H715" s="6">
        <v>0.0</v>
      </c>
      <c r="I715" s="6">
        <v>7545.0</v>
      </c>
      <c r="J715" s="6">
        <v>9.4833</v>
      </c>
      <c r="K715" s="6"/>
      <c r="L715" s="6" t="s">
        <v>23</v>
      </c>
      <c r="M715" s="6">
        <f t="shared" si="1"/>
        <v>0</v>
      </c>
      <c r="N715" s="6">
        <f>VLOOKUP($E715,'02 train 채점'!$F$8:$G$9, 2, false)</f>
        <v>35</v>
      </c>
      <c r="O715" s="6">
        <f>VLOOKUP($F715,'02 train 채점'!$F$18:$G$23, 2, true)</f>
        <v>60</v>
      </c>
      <c r="P715" s="6">
        <f>VLOOKUP($M715, '02 train 채점'!$F$26:$G$29, 2, true)</f>
        <v>60</v>
      </c>
      <c r="Q715" s="6">
        <f>N715*'02 train 채점'!$G$32+O715*'02 train 채점'!$G$34+P715*'02 train 채점'!$G$35</f>
        <v>45</v>
      </c>
      <c r="R715" s="6">
        <f>if($Q715&gt;'02 train 채점'!$G$37, 1, 0)</f>
        <v>0</v>
      </c>
    </row>
    <row r="716" ht="15.75" customHeight="1">
      <c r="A716" s="6">
        <v>715.0</v>
      </c>
      <c r="B716" s="6">
        <v>0.0</v>
      </c>
      <c r="C716" s="6">
        <v>2.0</v>
      </c>
      <c r="D716" s="6" t="s">
        <v>1553</v>
      </c>
      <c r="E716" s="6" t="s">
        <v>21</v>
      </c>
      <c r="F716" s="6">
        <v>5.0</v>
      </c>
      <c r="G716" s="6">
        <v>0.0</v>
      </c>
      <c r="H716" s="6">
        <v>0.0</v>
      </c>
      <c r="I716" s="6">
        <v>250647.0</v>
      </c>
      <c r="J716" s="6">
        <v>13.0</v>
      </c>
      <c r="K716" s="6"/>
      <c r="L716" s="6" t="s">
        <v>23</v>
      </c>
      <c r="M716" s="6">
        <f t="shared" si="1"/>
        <v>0</v>
      </c>
      <c r="N716" s="6">
        <f>VLOOKUP($E716,'02 train 채점'!$F$8:$G$9, 2, false)</f>
        <v>35</v>
      </c>
      <c r="O716" s="6">
        <f>VLOOKUP($F716,'02 train 채점'!$F$18:$G$23, 2, true)</f>
        <v>40</v>
      </c>
      <c r="P716" s="6">
        <f>VLOOKUP($M716, '02 train 채점'!$F$26:$G$29, 2, true)</f>
        <v>60</v>
      </c>
      <c r="Q716" s="6">
        <f>N716*'02 train 채점'!$G$32+O716*'02 train 채점'!$G$34+P716*'02 train 채점'!$G$35</f>
        <v>39</v>
      </c>
      <c r="R716" s="6">
        <f>if($Q716&gt;'02 train 채점'!$G$37, 1, 0)</f>
        <v>0</v>
      </c>
    </row>
    <row r="717" ht="15.75" customHeight="1">
      <c r="A717" s="6">
        <v>716.0</v>
      </c>
      <c r="B717" s="6">
        <v>0.0</v>
      </c>
      <c r="C717" s="6">
        <v>3.0</v>
      </c>
      <c r="D717" s="6" t="s">
        <v>1554</v>
      </c>
      <c r="E717" s="6" t="s">
        <v>21</v>
      </c>
      <c r="F717" s="6">
        <v>1.0</v>
      </c>
      <c r="G717" s="6">
        <v>0.0</v>
      </c>
      <c r="H717" s="6">
        <v>0.0</v>
      </c>
      <c r="I717" s="6">
        <v>348124.0</v>
      </c>
      <c r="J717" s="6">
        <v>7.65</v>
      </c>
      <c r="K717" s="6" t="s">
        <v>210</v>
      </c>
      <c r="L717" s="6" t="s">
        <v>23</v>
      </c>
      <c r="M717" s="6">
        <f t="shared" si="1"/>
        <v>0</v>
      </c>
      <c r="N717" s="6">
        <f>VLOOKUP($E717,'02 train 채점'!$F$8:$G$9, 2, false)</f>
        <v>35</v>
      </c>
      <c r="O717" s="6">
        <f>VLOOKUP($F717,'02 train 채점'!$F$18:$G$23, 2, true)</f>
        <v>40</v>
      </c>
      <c r="P717" s="6">
        <f>VLOOKUP($M717, '02 train 채점'!$F$26:$G$29, 2, true)</f>
        <v>60</v>
      </c>
      <c r="Q717" s="6">
        <f>N717*'02 train 채점'!$G$32+O717*'02 train 채점'!$G$34+P717*'02 train 채점'!$G$35</f>
        <v>39</v>
      </c>
      <c r="R717" s="6">
        <f>if($Q717&gt;'02 train 채점'!$G$37, 1, 0)</f>
        <v>0</v>
      </c>
    </row>
    <row r="718" ht="15.75" customHeight="1">
      <c r="A718" s="6">
        <v>717.0</v>
      </c>
      <c r="B718" s="6">
        <v>1.0</v>
      </c>
      <c r="C718" s="6">
        <v>1.0</v>
      </c>
      <c r="D718" s="6" t="s">
        <v>1555</v>
      </c>
      <c r="E718" s="6" t="s">
        <v>26</v>
      </c>
      <c r="F718" s="6">
        <v>3.0</v>
      </c>
      <c r="G718" s="6">
        <v>0.0</v>
      </c>
      <c r="H718" s="6">
        <v>0.0</v>
      </c>
      <c r="I718" s="6" t="s">
        <v>954</v>
      </c>
      <c r="J718" s="6">
        <v>227.525</v>
      </c>
      <c r="K718" s="6" t="s">
        <v>1556</v>
      </c>
      <c r="L718" s="6" t="s">
        <v>31</v>
      </c>
      <c r="M718" s="6">
        <f t="shared" si="1"/>
        <v>0</v>
      </c>
      <c r="N718" s="6">
        <f>VLOOKUP($E718,'02 train 채점'!$F$8:$G$9, 2, false)</f>
        <v>65</v>
      </c>
      <c r="O718" s="6">
        <f>VLOOKUP($F718,'02 train 채점'!$F$18:$G$23, 2, true)</f>
        <v>70</v>
      </c>
      <c r="P718" s="6">
        <f>VLOOKUP($M718, '02 train 채점'!$F$26:$G$29, 2, true)</f>
        <v>60</v>
      </c>
      <c r="Q718" s="6">
        <f>N718*'02 train 채점'!$G$32+O718*'02 train 채점'!$G$34+P718*'02 train 채점'!$G$35</f>
        <v>66</v>
      </c>
      <c r="R718" s="6">
        <f>if($Q718&gt;'02 train 채점'!$G$37, 1, 0)</f>
        <v>1</v>
      </c>
    </row>
    <row r="719" ht="15.75" customHeight="1">
      <c r="A719" s="6">
        <v>718.0</v>
      </c>
      <c r="B719" s="6">
        <v>1.0</v>
      </c>
      <c r="C719" s="6">
        <v>2.0</v>
      </c>
      <c r="D719" s="6" t="s">
        <v>1557</v>
      </c>
      <c r="E719" s="6" t="s">
        <v>26</v>
      </c>
      <c r="F719" s="6">
        <v>2.0</v>
      </c>
      <c r="G719" s="6">
        <v>0.0</v>
      </c>
      <c r="H719" s="6">
        <v>0.0</v>
      </c>
      <c r="I719" s="6">
        <v>34218.0</v>
      </c>
      <c r="J719" s="6">
        <v>10.5</v>
      </c>
      <c r="K719" s="6" t="s">
        <v>316</v>
      </c>
      <c r="L719" s="6" t="s">
        <v>23</v>
      </c>
      <c r="M719" s="6">
        <f t="shared" si="1"/>
        <v>0</v>
      </c>
      <c r="N719" s="6">
        <f>VLOOKUP($E719,'02 train 채점'!$F$8:$G$9, 2, false)</f>
        <v>65</v>
      </c>
      <c r="O719" s="6">
        <f>VLOOKUP($F719,'02 train 채점'!$F$18:$G$23, 2, true)</f>
        <v>60</v>
      </c>
      <c r="P719" s="6">
        <f>VLOOKUP($M719, '02 train 채점'!$F$26:$G$29, 2, true)</f>
        <v>60</v>
      </c>
      <c r="Q719" s="6">
        <f>N719*'02 train 채점'!$G$32+O719*'02 train 채점'!$G$34+P719*'02 train 채점'!$G$35</f>
        <v>63</v>
      </c>
      <c r="R719" s="6">
        <f>if($Q719&gt;'02 train 채점'!$G$37, 1, 0)</f>
        <v>1</v>
      </c>
    </row>
    <row r="720" ht="15.75" customHeight="1">
      <c r="A720" s="6">
        <v>719.0</v>
      </c>
      <c r="B720" s="6">
        <v>0.0</v>
      </c>
      <c r="C720" s="6">
        <v>3.0</v>
      </c>
      <c r="D720" s="6" t="s">
        <v>1558</v>
      </c>
      <c r="E720" s="6" t="s">
        <v>21</v>
      </c>
      <c r="F720" s="6">
        <v>2.0</v>
      </c>
      <c r="G720" s="6">
        <v>0.0</v>
      </c>
      <c r="H720" s="6">
        <v>0.0</v>
      </c>
      <c r="I720" s="6">
        <v>36568.0</v>
      </c>
      <c r="J720" s="6">
        <v>15.5</v>
      </c>
      <c r="K720" s="6"/>
      <c r="L720" s="6" t="s">
        <v>27</v>
      </c>
      <c r="M720" s="6">
        <f t="shared" si="1"/>
        <v>0</v>
      </c>
      <c r="N720" s="6">
        <f>VLOOKUP($E720,'02 train 채점'!$F$8:$G$9, 2, false)</f>
        <v>35</v>
      </c>
      <c r="O720" s="6">
        <f>VLOOKUP($F720,'02 train 채점'!$F$18:$G$23, 2, true)</f>
        <v>60</v>
      </c>
      <c r="P720" s="6">
        <f>VLOOKUP($M720, '02 train 채점'!$F$26:$G$29, 2, true)</f>
        <v>60</v>
      </c>
      <c r="Q720" s="6">
        <f>N720*'02 train 채점'!$G$32+O720*'02 train 채점'!$G$34+P720*'02 train 채점'!$G$35</f>
        <v>45</v>
      </c>
      <c r="R720" s="6">
        <f>if($Q720&gt;'02 train 채점'!$G$37, 1, 0)</f>
        <v>0</v>
      </c>
    </row>
    <row r="721" ht="15.75" customHeight="1">
      <c r="A721" s="6">
        <v>720.0</v>
      </c>
      <c r="B721" s="6">
        <v>0.0</v>
      </c>
      <c r="C721" s="6">
        <v>3.0</v>
      </c>
      <c r="D721" s="6" t="s">
        <v>1559</v>
      </c>
      <c r="E721" s="6" t="s">
        <v>21</v>
      </c>
      <c r="F721" s="6">
        <v>3.0</v>
      </c>
      <c r="G721" s="6">
        <v>0.0</v>
      </c>
      <c r="H721" s="6">
        <v>0.0</v>
      </c>
      <c r="I721" s="6">
        <v>347062.0</v>
      </c>
      <c r="J721" s="6">
        <v>7.775</v>
      </c>
      <c r="K721" s="6"/>
      <c r="L721" s="6" t="s">
        <v>23</v>
      </c>
      <c r="M721" s="6">
        <f t="shared" si="1"/>
        <v>0</v>
      </c>
      <c r="N721" s="6">
        <f>VLOOKUP($E721,'02 train 채점'!$F$8:$G$9, 2, false)</f>
        <v>35</v>
      </c>
      <c r="O721" s="6">
        <f>VLOOKUP($F721,'02 train 채점'!$F$18:$G$23, 2, true)</f>
        <v>70</v>
      </c>
      <c r="P721" s="6">
        <f>VLOOKUP($M721, '02 train 채점'!$F$26:$G$29, 2, true)</f>
        <v>60</v>
      </c>
      <c r="Q721" s="6">
        <f>N721*'02 train 채점'!$G$32+O721*'02 train 채점'!$G$34+P721*'02 train 채점'!$G$35</f>
        <v>48</v>
      </c>
      <c r="R721" s="6">
        <f>if($Q721&gt;'02 train 채점'!$G$37, 1, 0)</f>
        <v>0</v>
      </c>
    </row>
    <row r="722" ht="15.75" customHeight="1">
      <c r="A722" s="6">
        <v>721.0</v>
      </c>
      <c r="B722" s="6">
        <v>1.0</v>
      </c>
      <c r="C722" s="6">
        <v>2.0</v>
      </c>
      <c r="D722" s="6" t="s">
        <v>1560</v>
      </c>
      <c r="E722" s="6" t="s">
        <v>26</v>
      </c>
      <c r="F722" s="6">
        <v>0.0</v>
      </c>
      <c r="G722" s="6">
        <v>0.0</v>
      </c>
      <c r="H722" s="6">
        <v>1.0</v>
      </c>
      <c r="I722" s="6">
        <v>248727.0</v>
      </c>
      <c r="J722" s="6">
        <v>33.0</v>
      </c>
      <c r="K722" s="6"/>
      <c r="L722" s="6" t="s">
        <v>23</v>
      </c>
      <c r="M722" s="6">
        <f t="shared" si="1"/>
        <v>1</v>
      </c>
      <c r="N722" s="6">
        <f>VLOOKUP($E722,'02 train 채점'!$F$8:$G$9, 2, false)</f>
        <v>65</v>
      </c>
      <c r="O722" s="6">
        <f>VLOOKUP($F722,'02 train 채점'!$F$18:$G$23, 2, true)</f>
        <v>80</v>
      </c>
      <c r="P722" s="6">
        <f>VLOOKUP($M722, '02 train 채점'!$F$26:$G$29, 2, true)</f>
        <v>70</v>
      </c>
      <c r="Q722" s="6">
        <f>N722*'02 train 채점'!$G$32+O722*'02 train 채점'!$G$34+P722*'02 train 채점'!$G$35</f>
        <v>70</v>
      </c>
      <c r="R722" s="6">
        <f>if($Q722&gt;'02 train 채점'!$G$37, 1, 0)</f>
        <v>1</v>
      </c>
    </row>
    <row r="723" ht="15.75" customHeight="1">
      <c r="A723" s="6">
        <v>722.0</v>
      </c>
      <c r="B723" s="6">
        <v>0.0</v>
      </c>
      <c r="C723" s="6">
        <v>3.0</v>
      </c>
      <c r="D723" s="6" t="s">
        <v>1561</v>
      </c>
      <c r="E723" s="6" t="s">
        <v>21</v>
      </c>
      <c r="F723" s="6">
        <v>1.0</v>
      </c>
      <c r="G723" s="6">
        <v>1.0</v>
      </c>
      <c r="H723" s="6">
        <v>0.0</v>
      </c>
      <c r="I723" s="6">
        <v>350048.0</v>
      </c>
      <c r="J723" s="6">
        <v>7.0542</v>
      </c>
      <c r="K723" s="6"/>
      <c r="L723" s="6" t="s">
        <v>23</v>
      </c>
      <c r="M723" s="6">
        <f t="shared" si="1"/>
        <v>1</v>
      </c>
      <c r="N723" s="6">
        <f>VLOOKUP($E723,'02 train 채점'!$F$8:$G$9, 2, false)</f>
        <v>35</v>
      </c>
      <c r="O723" s="6">
        <f>VLOOKUP($F723,'02 train 채점'!$F$18:$G$23, 2, true)</f>
        <v>40</v>
      </c>
      <c r="P723" s="6">
        <f>VLOOKUP($M723, '02 train 채점'!$F$26:$G$29, 2, true)</f>
        <v>70</v>
      </c>
      <c r="Q723" s="6">
        <f>N723*'02 train 채점'!$G$32+O723*'02 train 채점'!$G$34+P723*'02 train 채점'!$G$35</f>
        <v>40</v>
      </c>
      <c r="R723" s="6">
        <f>if($Q723&gt;'02 train 채점'!$G$37, 1, 0)</f>
        <v>0</v>
      </c>
    </row>
    <row r="724" ht="15.75" customHeight="1">
      <c r="A724" s="6">
        <v>723.0</v>
      </c>
      <c r="B724" s="6">
        <v>0.0</v>
      </c>
      <c r="C724" s="6">
        <v>2.0</v>
      </c>
      <c r="D724" s="6" t="s">
        <v>1562</v>
      </c>
      <c r="E724" s="6" t="s">
        <v>21</v>
      </c>
      <c r="F724" s="6">
        <v>3.0</v>
      </c>
      <c r="G724" s="6">
        <v>0.0</v>
      </c>
      <c r="H724" s="6">
        <v>0.0</v>
      </c>
      <c r="I724" s="6">
        <v>12233.0</v>
      </c>
      <c r="J724" s="6">
        <v>13.0</v>
      </c>
      <c r="K724" s="6"/>
      <c r="L724" s="6" t="s">
        <v>23</v>
      </c>
      <c r="M724" s="6">
        <f t="shared" si="1"/>
        <v>0</v>
      </c>
      <c r="N724" s="6">
        <f>VLOOKUP($E724,'02 train 채점'!$F$8:$G$9, 2, false)</f>
        <v>35</v>
      </c>
      <c r="O724" s="6">
        <f>VLOOKUP($F724,'02 train 채점'!$F$18:$G$23, 2, true)</f>
        <v>70</v>
      </c>
      <c r="P724" s="6">
        <f>VLOOKUP($M724, '02 train 채점'!$F$26:$G$29, 2, true)</f>
        <v>60</v>
      </c>
      <c r="Q724" s="6">
        <f>N724*'02 train 채점'!$G$32+O724*'02 train 채점'!$G$34+P724*'02 train 채점'!$G$35</f>
        <v>48</v>
      </c>
      <c r="R724" s="6">
        <f>if($Q724&gt;'02 train 채점'!$G$37, 1, 0)</f>
        <v>0</v>
      </c>
    </row>
    <row r="725" ht="15.75" customHeight="1">
      <c r="A725" s="6">
        <v>724.0</v>
      </c>
      <c r="B725" s="6">
        <v>0.0</v>
      </c>
      <c r="C725" s="6">
        <v>2.0</v>
      </c>
      <c r="D725" s="6" t="s">
        <v>1563</v>
      </c>
      <c r="E725" s="6" t="s">
        <v>21</v>
      </c>
      <c r="F725" s="6">
        <v>5.0</v>
      </c>
      <c r="G725" s="6">
        <v>0.0</v>
      </c>
      <c r="H725" s="6">
        <v>0.0</v>
      </c>
      <c r="I725" s="6">
        <v>250643.0</v>
      </c>
      <c r="J725" s="6">
        <v>13.0</v>
      </c>
      <c r="K725" s="6"/>
      <c r="L725" s="6" t="s">
        <v>23</v>
      </c>
      <c r="M725" s="6">
        <f t="shared" si="1"/>
        <v>0</v>
      </c>
      <c r="N725" s="6">
        <f>VLOOKUP($E725,'02 train 채점'!$F$8:$G$9, 2, false)</f>
        <v>35</v>
      </c>
      <c r="O725" s="6">
        <f>VLOOKUP($F725,'02 train 채점'!$F$18:$G$23, 2, true)</f>
        <v>40</v>
      </c>
      <c r="P725" s="6">
        <f>VLOOKUP($M725, '02 train 채점'!$F$26:$G$29, 2, true)</f>
        <v>60</v>
      </c>
      <c r="Q725" s="6">
        <f>N725*'02 train 채점'!$G$32+O725*'02 train 채점'!$G$34+P725*'02 train 채점'!$G$35</f>
        <v>39</v>
      </c>
      <c r="R725" s="6">
        <f>if($Q725&gt;'02 train 채점'!$G$37, 1, 0)</f>
        <v>0</v>
      </c>
    </row>
    <row r="726" ht="15.75" customHeight="1">
      <c r="A726" s="6">
        <v>725.0</v>
      </c>
      <c r="B726" s="6">
        <v>1.0</v>
      </c>
      <c r="C726" s="6">
        <v>1.0</v>
      </c>
      <c r="D726" s="6" t="s">
        <v>1564</v>
      </c>
      <c r="E726" s="6" t="s">
        <v>21</v>
      </c>
      <c r="F726" s="6">
        <v>2.0</v>
      </c>
      <c r="G726" s="6">
        <v>1.0</v>
      </c>
      <c r="H726" s="6">
        <v>0.0</v>
      </c>
      <c r="I726" s="6">
        <v>113806.0</v>
      </c>
      <c r="J726" s="6">
        <v>53.1</v>
      </c>
      <c r="K726" s="6" t="s">
        <v>1565</v>
      </c>
      <c r="L726" s="6" t="s">
        <v>23</v>
      </c>
      <c r="M726" s="6">
        <f t="shared" si="1"/>
        <v>1</v>
      </c>
      <c r="N726" s="6">
        <f>VLOOKUP($E726,'02 train 채점'!$F$8:$G$9, 2, false)</f>
        <v>35</v>
      </c>
      <c r="O726" s="6">
        <f>VLOOKUP($F726,'02 train 채점'!$F$18:$G$23, 2, true)</f>
        <v>60</v>
      </c>
      <c r="P726" s="6">
        <f>VLOOKUP($M726, '02 train 채점'!$F$26:$G$29, 2, true)</f>
        <v>70</v>
      </c>
      <c r="Q726" s="6">
        <f>N726*'02 train 채점'!$G$32+O726*'02 train 채점'!$G$34+P726*'02 train 채점'!$G$35</f>
        <v>46</v>
      </c>
      <c r="R726" s="6">
        <f>if($Q726&gt;'02 train 채점'!$G$37, 1, 0)</f>
        <v>0</v>
      </c>
    </row>
    <row r="727" ht="15.75" customHeight="1">
      <c r="A727" s="6">
        <v>726.0</v>
      </c>
      <c r="B727" s="6">
        <v>0.0</v>
      </c>
      <c r="C727" s="6">
        <v>3.0</v>
      </c>
      <c r="D727" s="6" t="s">
        <v>1566</v>
      </c>
      <c r="E727" s="6" t="s">
        <v>21</v>
      </c>
      <c r="F727" s="6">
        <v>2.0</v>
      </c>
      <c r="G727" s="6">
        <v>0.0</v>
      </c>
      <c r="H727" s="6">
        <v>0.0</v>
      </c>
      <c r="I727" s="6">
        <v>315094.0</v>
      </c>
      <c r="J727" s="6">
        <v>8.6625</v>
      </c>
      <c r="K727" s="6"/>
      <c r="L727" s="6" t="s">
        <v>23</v>
      </c>
      <c r="M727" s="6">
        <f t="shared" si="1"/>
        <v>0</v>
      </c>
      <c r="N727" s="6">
        <f>VLOOKUP($E727,'02 train 채점'!$F$8:$G$9, 2, false)</f>
        <v>35</v>
      </c>
      <c r="O727" s="6">
        <f>VLOOKUP($F727,'02 train 채점'!$F$18:$G$23, 2, true)</f>
        <v>60</v>
      </c>
      <c r="P727" s="6">
        <f>VLOOKUP($M727, '02 train 채점'!$F$26:$G$29, 2, true)</f>
        <v>60</v>
      </c>
      <c r="Q727" s="6">
        <f>N727*'02 train 채점'!$G$32+O727*'02 train 채점'!$G$34+P727*'02 train 채점'!$G$35</f>
        <v>45</v>
      </c>
      <c r="R727" s="6">
        <f>if($Q727&gt;'02 train 채점'!$G$37, 1, 0)</f>
        <v>0</v>
      </c>
    </row>
    <row r="728" ht="15.75" customHeight="1">
      <c r="A728" s="6">
        <v>727.0</v>
      </c>
      <c r="B728" s="6">
        <v>1.0</v>
      </c>
      <c r="C728" s="6">
        <v>2.0</v>
      </c>
      <c r="D728" s="6" t="s">
        <v>1567</v>
      </c>
      <c r="E728" s="6" t="s">
        <v>26</v>
      </c>
      <c r="F728" s="6">
        <v>3.0</v>
      </c>
      <c r="G728" s="6">
        <v>3.0</v>
      </c>
      <c r="H728" s="6">
        <v>0.0</v>
      </c>
      <c r="I728" s="6">
        <v>31027.0</v>
      </c>
      <c r="J728" s="6">
        <v>21.0</v>
      </c>
      <c r="K728" s="6"/>
      <c r="L728" s="6" t="s">
        <v>23</v>
      </c>
      <c r="M728" s="6">
        <f t="shared" si="1"/>
        <v>3</v>
      </c>
      <c r="N728" s="6">
        <f>VLOOKUP($E728,'02 train 채점'!$F$8:$G$9, 2, false)</f>
        <v>65</v>
      </c>
      <c r="O728" s="6">
        <f>VLOOKUP($F728,'02 train 채점'!$F$18:$G$23, 2, true)</f>
        <v>70</v>
      </c>
      <c r="P728" s="6">
        <f>VLOOKUP($M728, '02 train 채점'!$F$26:$G$29, 2, true)</f>
        <v>20</v>
      </c>
      <c r="Q728" s="6">
        <f>N728*'02 train 채점'!$G$32+O728*'02 train 채점'!$G$34+P728*'02 train 채점'!$G$35</f>
        <v>62</v>
      </c>
      <c r="R728" s="6">
        <f>if($Q728&gt;'02 train 채점'!$G$37, 1, 0)</f>
        <v>1</v>
      </c>
    </row>
    <row r="729" ht="15.75" customHeight="1">
      <c r="A729" s="6">
        <v>728.0</v>
      </c>
      <c r="B729" s="6">
        <v>1.0</v>
      </c>
      <c r="C729" s="6">
        <v>3.0</v>
      </c>
      <c r="D729" s="6" t="s">
        <v>1568</v>
      </c>
      <c r="E729" s="6" t="s">
        <v>26</v>
      </c>
      <c r="F729" s="6">
        <v>2.0</v>
      </c>
      <c r="G729" s="6">
        <v>0.0</v>
      </c>
      <c r="H729" s="6">
        <v>0.0</v>
      </c>
      <c r="I729" s="6">
        <v>36866.0</v>
      </c>
      <c r="J729" s="6">
        <v>7.7375</v>
      </c>
      <c r="K729" s="6"/>
      <c r="L729" s="6" t="s">
        <v>27</v>
      </c>
      <c r="M729" s="6">
        <f t="shared" si="1"/>
        <v>0</v>
      </c>
      <c r="N729" s="6">
        <f>VLOOKUP($E729,'02 train 채점'!$F$8:$G$9, 2, false)</f>
        <v>65</v>
      </c>
      <c r="O729" s="6">
        <f>VLOOKUP($F729,'02 train 채점'!$F$18:$G$23, 2, true)</f>
        <v>60</v>
      </c>
      <c r="P729" s="6">
        <f>VLOOKUP($M729, '02 train 채점'!$F$26:$G$29, 2, true)</f>
        <v>60</v>
      </c>
      <c r="Q729" s="6">
        <f>N729*'02 train 채점'!$G$32+O729*'02 train 채점'!$G$34+P729*'02 train 채점'!$G$35</f>
        <v>63</v>
      </c>
      <c r="R729" s="6">
        <f>if($Q729&gt;'02 train 채점'!$G$37, 1, 0)</f>
        <v>1</v>
      </c>
    </row>
    <row r="730" ht="15.75" customHeight="1">
      <c r="A730" s="6">
        <v>729.0</v>
      </c>
      <c r="B730" s="6">
        <v>0.0</v>
      </c>
      <c r="C730" s="6">
        <v>2.0</v>
      </c>
      <c r="D730" s="6" t="s">
        <v>1569</v>
      </c>
      <c r="E730" s="6" t="s">
        <v>21</v>
      </c>
      <c r="F730" s="6">
        <v>2.0</v>
      </c>
      <c r="G730" s="6">
        <v>1.0</v>
      </c>
      <c r="H730" s="6">
        <v>0.0</v>
      </c>
      <c r="I730" s="6">
        <v>236853.0</v>
      </c>
      <c r="J730" s="6">
        <v>26.0</v>
      </c>
      <c r="K730" s="6"/>
      <c r="L730" s="6" t="s">
        <v>23</v>
      </c>
      <c r="M730" s="6">
        <f t="shared" si="1"/>
        <v>1</v>
      </c>
      <c r="N730" s="6">
        <f>VLOOKUP($E730,'02 train 채점'!$F$8:$G$9, 2, false)</f>
        <v>35</v>
      </c>
      <c r="O730" s="6">
        <f>VLOOKUP($F730,'02 train 채점'!$F$18:$G$23, 2, true)</f>
        <v>60</v>
      </c>
      <c r="P730" s="6">
        <f>VLOOKUP($M730, '02 train 채점'!$F$26:$G$29, 2, true)</f>
        <v>70</v>
      </c>
      <c r="Q730" s="6">
        <f>N730*'02 train 채점'!$G$32+O730*'02 train 채점'!$G$34+P730*'02 train 채점'!$G$35</f>
        <v>46</v>
      </c>
      <c r="R730" s="6">
        <f>if($Q730&gt;'02 train 채점'!$G$37, 1, 0)</f>
        <v>0</v>
      </c>
    </row>
    <row r="731" ht="15.75" customHeight="1">
      <c r="A731" s="6">
        <v>730.0</v>
      </c>
      <c r="B731" s="6">
        <v>0.0</v>
      </c>
      <c r="C731" s="6">
        <v>3.0</v>
      </c>
      <c r="D731" s="6" t="s">
        <v>1570</v>
      </c>
      <c r="E731" s="6" t="s">
        <v>26</v>
      </c>
      <c r="F731" s="6">
        <v>2.0</v>
      </c>
      <c r="G731" s="6">
        <v>1.0</v>
      </c>
      <c r="H731" s="6">
        <v>0.0</v>
      </c>
      <c r="I731" s="6" t="s">
        <v>1571</v>
      </c>
      <c r="J731" s="6">
        <v>7.925</v>
      </c>
      <c r="K731" s="6"/>
      <c r="L731" s="6" t="s">
        <v>23</v>
      </c>
      <c r="M731" s="6">
        <f t="shared" si="1"/>
        <v>1</v>
      </c>
      <c r="N731" s="6">
        <f>VLOOKUP($E731,'02 train 채점'!$F$8:$G$9, 2, false)</f>
        <v>65</v>
      </c>
      <c r="O731" s="6">
        <f>VLOOKUP($F731,'02 train 채점'!$F$18:$G$23, 2, true)</f>
        <v>60</v>
      </c>
      <c r="P731" s="6">
        <f>VLOOKUP($M731, '02 train 채점'!$F$26:$G$29, 2, true)</f>
        <v>70</v>
      </c>
      <c r="Q731" s="6">
        <f>N731*'02 train 채점'!$G$32+O731*'02 train 채점'!$G$34+P731*'02 train 채점'!$G$35</f>
        <v>64</v>
      </c>
      <c r="R731" s="6">
        <f>if($Q731&gt;'02 train 채점'!$G$37, 1, 0)</f>
        <v>1</v>
      </c>
    </row>
    <row r="732" ht="15.75" customHeight="1">
      <c r="A732" s="6">
        <v>731.0</v>
      </c>
      <c r="B732" s="6">
        <v>1.0</v>
      </c>
      <c r="C732" s="6">
        <v>1.0</v>
      </c>
      <c r="D732" s="6" t="s">
        <v>1572</v>
      </c>
      <c r="E732" s="6" t="s">
        <v>26</v>
      </c>
      <c r="F732" s="6">
        <v>2.0</v>
      </c>
      <c r="G732" s="6">
        <v>0.0</v>
      </c>
      <c r="H732" s="6">
        <v>0.0</v>
      </c>
      <c r="I732" s="6">
        <v>24160.0</v>
      </c>
      <c r="J732" s="6">
        <v>211.3375</v>
      </c>
      <c r="K732" s="6" t="s">
        <v>1523</v>
      </c>
      <c r="L732" s="6" t="s">
        <v>23</v>
      </c>
      <c r="M732" s="6">
        <f t="shared" si="1"/>
        <v>0</v>
      </c>
      <c r="N732" s="6">
        <f>VLOOKUP($E732,'02 train 채점'!$F$8:$G$9, 2, false)</f>
        <v>65</v>
      </c>
      <c r="O732" s="6">
        <f>VLOOKUP($F732,'02 train 채점'!$F$18:$G$23, 2, true)</f>
        <v>60</v>
      </c>
      <c r="P732" s="6">
        <f>VLOOKUP($M732, '02 train 채점'!$F$26:$G$29, 2, true)</f>
        <v>60</v>
      </c>
      <c r="Q732" s="6">
        <f>N732*'02 train 채점'!$G$32+O732*'02 train 채점'!$G$34+P732*'02 train 채점'!$G$35</f>
        <v>63</v>
      </c>
      <c r="R732" s="6">
        <f>if($Q732&gt;'02 train 채점'!$G$37, 1, 0)</f>
        <v>1</v>
      </c>
    </row>
    <row r="733" ht="15.75" customHeight="1">
      <c r="A733" s="6">
        <v>732.0</v>
      </c>
      <c r="B733" s="6">
        <v>0.0</v>
      </c>
      <c r="C733" s="6">
        <v>3.0</v>
      </c>
      <c r="D733" s="6" t="s">
        <v>1573</v>
      </c>
      <c r="E733" s="6" t="s">
        <v>21</v>
      </c>
      <c r="F733" s="6">
        <v>1.0</v>
      </c>
      <c r="G733" s="6">
        <v>0.0</v>
      </c>
      <c r="H733" s="6">
        <v>0.0</v>
      </c>
      <c r="I733" s="6">
        <v>2699.0</v>
      </c>
      <c r="J733" s="6">
        <v>18.7875</v>
      </c>
      <c r="K733" s="6"/>
      <c r="L733" s="6" t="s">
        <v>31</v>
      </c>
      <c r="M733" s="6">
        <f t="shared" si="1"/>
        <v>0</v>
      </c>
      <c r="N733" s="6">
        <f>VLOOKUP($E733,'02 train 채점'!$F$8:$G$9, 2, false)</f>
        <v>35</v>
      </c>
      <c r="O733" s="6">
        <f>VLOOKUP($F733,'02 train 채점'!$F$18:$G$23, 2, true)</f>
        <v>40</v>
      </c>
      <c r="P733" s="6">
        <f>VLOOKUP($M733, '02 train 채점'!$F$26:$G$29, 2, true)</f>
        <v>60</v>
      </c>
      <c r="Q733" s="6">
        <f>N733*'02 train 채점'!$G$32+O733*'02 train 채점'!$G$34+P733*'02 train 채점'!$G$35</f>
        <v>39</v>
      </c>
      <c r="R733" s="6">
        <f>if($Q733&gt;'02 train 채점'!$G$37, 1, 0)</f>
        <v>0</v>
      </c>
    </row>
    <row r="734" ht="15.75" customHeight="1">
      <c r="A734" s="6">
        <v>733.0</v>
      </c>
      <c r="B734" s="6">
        <v>0.0</v>
      </c>
      <c r="C734" s="6">
        <v>2.0</v>
      </c>
      <c r="D734" s="6" t="s">
        <v>1574</v>
      </c>
      <c r="E734" s="6" t="s">
        <v>21</v>
      </c>
      <c r="F734" s="6">
        <v>2.0</v>
      </c>
      <c r="G734" s="6">
        <v>0.0</v>
      </c>
      <c r="H734" s="6">
        <v>0.0</v>
      </c>
      <c r="I734" s="6">
        <v>239855.0</v>
      </c>
      <c r="J734" s="6">
        <v>0.0</v>
      </c>
      <c r="K734" s="6"/>
      <c r="L734" s="6" t="s">
        <v>23</v>
      </c>
      <c r="M734" s="6">
        <f t="shared" si="1"/>
        <v>0</v>
      </c>
      <c r="N734" s="6">
        <f>VLOOKUP($E734,'02 train 채점'!$F$8:$G$9, 2, false)</f>
        <v>35</v>
      </c>
      <c r="O734" s="6">
        <f>VLOOKUP($F734,'02 train 채점'!$F$18:$G$23, 2, true)</f>
        <v>60</v>
      </c>
      <c r="P734" s="6">
        <f>VLOOKUP($M734, '02 train 채점'!$F$26:$G$29, 2, true)</f>
        <v>60</v>
      </c>
      <c r="Q734" s="6">
        <f>N734*'02 train 채점'!$G$32+O734*'02 train 채점'!$G$34+P734*'02 train 채점'!$G$35</f>
        <v>45</v>
      </c>
      <c r="R734" s="6">
        <f>if($Q734&gt;'02 train 채점'!$G$37, 1, 0)</f>
        <v>0</v>
      </c>
    </row>
    <row r="735" ht="15.75" customHeight="1">
      <c r="A735" s="6">
        <v>734.0</v>
      </c>
      <c r="B735" s="6">
        <v>0.0</v>
      </c>
      <c r="C735" s="6">
        <v>2.0</v>
      </c>
      <c r="D735" s="6" t="s">
        <v>1575</v>
      </c>
      <c r="E735" s="6" t="s">
        <v>21</v>
      </c>
      <c r="F735" s="6">
        <v>2.0</v>
      </c>
      <c r="G735" s="6">
        <v>0.0</v>
      </c>
      <c r="H735" s="6">
        <v>0.0</v>
      </c>
      <c r="I735" s="6">
        <v>28425.0</v>
      </c>
      <c r="J735" s="6">
        <v>13.0</v>
      </c>
      <c r="K735" s="6"/>
      <c r="L735" s="6" t="s">
        <v>23</v>
      </c>
      <c r="M735" s="6">
        <f t="shared" si="1"/>
        <v>0</v>
      </c>
      <c r="N735" s="6">
        <f>VLOOKUP($E735,'02 train 채점'!$F$8:$G$9, 2, false)</f>
        <v>35</v>
      </c>
      <c r="O735" s="6">
        <f>VLOOKUP($F735,'02 train 채점'!$F$18:$G$23, 2, true)</f>
        <v>60</v>
      </c>
      <c r="P735" s="6">
        <f>VLOOKUP($M735, '02 train 채점'!$F$26:$G$29, 2, true)</f>
        <v>60</v>
      </c>
      <c r="Q735" s="6">
        <f>N735*'02 train 채점'!$G$32+O735*'02 train 채점'!$G$34+P735*'02 train 채점'!$G$35</f>
        <v>45</v>
      </c>
      <c r="R735" s="6">
        <f>if($Q735&gt;'02 train 채점'!$G$37, 1, 0)</f>
        <v>0</v>
      </c>
    </row>
    <row r="736" ht="15.75" customHeight="1">
      <c r="A736" s="6">
        <v>735.0</v>
      </c>
      <c r="B736" s="6">
        <v>0.0</v>
      </c>
      <c r="C736" s="6">
        <v>2.0</v>
      </c>
      <c r="D736" s="6" t="s">
        <v>1576</v>
      </c>
      <c r="E736" s="6" t="s">
        <v>21</v>
      </c>
      <c r="F736" s="6">
        <v>2.0</v>
      </c>
      <c r="G736" s="6">
        <v>0.0</v>
      </c>
      <c r="H736" s="6">
        <v>0.0</v>
      </c>
      <c r="I736" s="6">
        <v>233639.0</v>
      </c>
      <c r="J736" s="6">
        <v>13.0</v>
      </c>
      <c r="K736" s="6"/>
      <c r="L736" s="6" t="s">
        <v>23</v>
      </c>
      <c r="M736" s="6">
        <f t="shared" si="1"/>
        <v>0</v>
      </c>
      <c r="N736" s="6">
        <f>VLOOKUP($E736,'02 train 채점'!$F$8:$G$9, 2, false)</f>
        <v>35</v>
      </c>
      <c r="O736" s="6">
        <f>VLOOKUP($F736,'02 train 채점'!$F$18:$G$23, 2, true)</f>
        <v>60</v>
      </c>
      <c r="P736" s="6">
        <f>VLOOKUP($M736, '02 train 채점'!$F$26:$G$29, 2, true)</f>
        <v>60</v>
      </c>
      <c r="Q736" s="6">
        <f>N736*'02 train 채점'!$G$32+O736*'02 train 채점'!$G$34+P736*'02 train 채점'!$G$35</f>
        <v>45</v>
      </c>
      <c r="R736" s="6">
        <f>if($Q736&gt;'02 train 채점'!$G$37, 1, 0)</f>
        <v>0</v>
      </c>
    </row>
    <row r="737" ht="15.75" customHeight="1">
      <c r="A737" s="6">
        <v>736.0</v>
      </c>
      <c r="B737" s="6">
        <v>0.0</v>
      </c>
      <c r="C737" s="6">
        <v>3.0</v>
      </c>
      <c r="D737" s="6" t="s">
        <v>1577</v>
      </c>
      <c r="E737" s="6" t="s">
        <v>21</v>
      </c>
      <c r="F737" s="6">
        <v>2.0</v>
      </c>
      <c r="G737" s="6">
        <v>0.0</v>
      </c>
      <c r="H737" s="6">
        <v>0.0</v>
      </c>
      <c r="I737" s="6">
        <v>54636.0</v>
      </c>
      <c r="J737" s="6">
        <v>16.1</v>
      </c>
      <c r="K737" s="6"/>
      <c r="L737" s="6" t="s">
        <v>23</v>
      </c>
      <c r="M737" s="6">
        <f t="shared" si="1"/>
        <v>0</v>
      </c>
      <c r="N737" s="6">
        <f>VLOOKUP($E737,'02 train 채점'!$F$8:$G$9, 2, false)</f>
        <v>35</v>
      </c>
      <c r="O737" s="6">
        <f>VLOOKUP($F737,'02 train 채점'!$F$18:$G$23, 2, true)</f>
        <v>60</v>
      </c>
      <c r="P737" s="6">
        <f>VLOOKUP($M737, '02 train 채점'!$F$26:$G$29, 2, true)</f>
        <v>60</v>
      </c>
      <c r="Q737" s="6">
        <f>N737*'02 train 채점'!$G$32+O737*'02 train 채점'!$G$34+P737*'02 train 채점'!$G$35</f>
        <v>45</v>
      </c>
      <c r="R737" s="6">
        <f>if($Q737&gt;'02 train 채점'!$G$37, 1, 0)</f>
        <v>0</v>
      </c>
    </row>
    <row r="738" ht="15.75" customHeight="1">
      <c r="A738" s="6">
        <v>737.0</v>
      </c>
      <c r="B738" s="6">
        <v>0.0</v>
      </c>
      <c r="C738" s="6">
        <v>3.0</v>
      </c>
      <c r="D738" s="6" t="s">
        <v>1578</v>
      </c>
      <c r="E738" s="6" t="s">
        <v>26</v>
      </c>
      <c r="F738" s="6">
        <v>4.0</v>
      </c>
      <c r="G738" s="6">
        <v>1.0</v>
      </c>
      <c r="H738" s="6">
        <v>3.0</v>
      </c>
      <c r="I738" s="6" t="s">
        <v>232</v>
      </c>
      <c r="J738" s="6">
        <v>34.375</v>
      </c>
      <c r="K738" s="6"/>
      <c r="L738" s="6" t="s">
        <v>23</v>
      </c>
      <c r="M738" s="6">
        <f t="shared" si="1"/>
        <v>4</v>
      </c>
      <c r="N738" s="6">
        <f>VLOOKUP($E738,'02 train 채점'!$F$8:$G$9, 2, false)</f>
        <v>65</v>
      </c>
      <c r="O738" s="6">
        <f>VLOOKUP($F738,'02 train 채점'!$F$18:$G$23, 2, true)</f>
        <v>40</v>
      </c>
      <c r="P738" s="6">
        <f>VLOOKUP($M738, '02 train 채점'!$F$26:$G$29, 2, true)</f>
        <v>20</v>
      </c>
      <c r="Q738" s="6">
        <f>N738*'02 train 채점'!$G$32+O738*'02 train 채점'!$G$34+P738*'02 train 채점'!$G$35</f>
        <v>53</v>
      </c>
      <c r="R738" s="6">
        <f>if($Q738&gt;'02 train 채점'!$G$37, 1, 0)</f>
        <v>1</v>
      </c>
    </row>
    <row r="739" ht="15.75" customHeight="1">
      <c r="A739" s="6">
        <v>738.0</v>
      </c>
      <c r="B739" s="6">
        <v>1.0</v>
      </c>
      <c r="C739" s="6">
        <v>1.0</v>
      </c>
      <c r="D739" s="6" t="s">
        <v>1579</v>
      </c>
      <c r="E739" s="6" t="s">
        <v>21</v>
      </c>
      <c r="F739" s="6">
        <v>3.0</v>
      </c>
      <c r="G739" s="6">
        <v>0.0</v>
      </c>
      <c r="H739" s="6">
        <v>0.0</v>
      </c>
      <c r="I739" s="6" t="s">
        <v>650</v>
      </c>
      <c r="J739" s="6">
        <v>512.3292</v>
      </c>
      <c r="K739" s="6" t="s">
        <v>1580</v>
      </c>
      <c r="L739" s="6" t="s">
        <v>31</v>
      </c>
      <c r="M739" s="6">
        <f t="shared" si="1"/>
        <v>0</v>
      </c>
      <c r="N739" s="6">
        <f>VLOOKUP($E739,'02 train 채점'!$F$8:$G$9, 2, false)</f>
        <v>35</v>
      </c>
      <c r="O739" s="6">
        <f>VLOOKUP($F739,'02 train 채점'!$F$18:$G$23, 2, true)</f>
        <v>70</v>
      </c>
      <c r="P739" s="6">
        <f>VLOOKUP($M739, '02 train 채점'!$F$26:$G$29, 2, true)</f>
        <v>60</v>
      </c>
      <c r="Q739" s="6">
        <f>N739*'02 train 채점'!$G$32+O739*'02 train 채점'!$G$34+P739*'02 train 채점'!$G$35</f>
        <v>48</v>
      </c>
      <c r="R739" s="6">
        <f>if($Q739&gt;'02 train 채점'!$G$37, 1, 0)</f>
        <v>0</v>
      </c>
    </row>
    <row r="740" ht="15.75" customHeight="1">
      <c r="A740" s="6">
        <v>739.0</v>
      </c>
      <c r="B740" s="6">
        <v>0.0</v>
      </c>
      <c r="C740" s="6">
        <v>3.0</v>
      </c>
      <c r="D740" s="6" t="s">
        <v>1581</v>
      </c>
      <c r="E740" s="6" t="s">
        <v>21</v>
      </c>
      <c r="F740" s="6">
        <v>2.0</v>
      </c>
      <c r="G740" s="6">
        <v>0.0</v>
      </c>
      <c r="H740" s="6">
        <v>0.0</v>
      </c>
      <c r="I740" s="6">
        <v>349201.0</v>
      </c>
      <c r="J740" s="6">
        <v>7.8958</v>
      </c>
      <c r="K740" s="6"/>
      <c r="L740" s="6" t="s">
        <v>23</v>
      </c>
      <c r="M740" s="6">
        <f t="shared" si="1"/>
        <v>0</v>
      </c>
      <c r="N740" s="6">
        <f>VLOOKUP($E740,'02 train 채점'!$F$8:$G$9, 2, false)</f>
        <v>35</v>
      </c>
      <c r="O740" s="6">
        <f>VLOOKUP($F740,'02 train 채점'!$F$18:$G$23, 2, true)</f>
        <v>60</v>
      </c>
      <c r="P740" s="6">
        <f>VLOOKUP($M740, '02 train 채점'!$F$26:$G$29, 2, true)</f>
        <v>60</v>
      </c>
      <c r="Q740" s="6">
        <f>N740*'02 train 채점'!$G$32+O740*'02 train 채점'!$G$34+P740*'02 train 채점'!$G$35</f>
        <v>45</v>
      </c>
      <c r="R740" s="6">
        <f>if($Q740&gt;'02 train 채점'!$G$37, 1, 0)</f>
        <v>0</v>
      </c>
    </row>
    <row r="741" ht="15.75" customHeight="1">
      <c r="A741" s="6">
        <v>740.0</v>
      </c>
      <c r="B741" s="6">
        <v>0.0</v>
      </c>
      <c r="C741" s="6">
        <v>3.0</v>
      </c>
      <c r="D741" s="6" t="s">
        <v>1582</v>
      </c>
      <c r="E741" s="6" t="s">
        <v>21</v>
      </c>
      <c r="F741" s="6">
        <v>2.0</v>
      </c>
      <c r="G741" s="6">
        <v>0.0</v>
      </c>
      <c r="H741" s="6">
        <v>0.0</v>
      </c>
      <c r="I741" s="6">
        <v>349218.0</v>
      </c>
      <c r="J741" s="6">
        <v>7.8958</v>
      </c>
      <c r="K741" s="6"/>
      <c r="L741" s="6" t="s">
        <v>23</v>
      </c>
      <c r="M741" s="6">
        <f t="shared" si="1"/>
        <v>0</v>
      </c>
      <c r="N741" s="6">
        <f>VLOOKUP($E741,'02 train 채점'!$F$8:$G$9, 2, false)</f>
        <v>35</v>
      </c>
      <c r="O741" s="6">
        <f>VLOOKUP($F741,'02 train 채점'!$F$18:$G$23, 2, true)</f>
        <v>60</v>
      </c>
      <c r="P741" s="6">
        <f>VLOOKUP($M741, '02 train 채점'!$F$26:$G$29, 2, true)</f>
        <v>60</v>
      </c>
      <c r="Q741" s="6">
        <f>N741*'02 train 채점'!$G$32+O741*'02 train 채점'!$G$34+P741*'02 train 채점'!$G$35</f>
        <v>45</v>
      </c>
      <c r="R741" s="6">
        <f>if($Q741&gt;'02 train 채점'!$G$37, 1, 0)</f>
        <v>0</v>
      </c>
    </row>
    <row r="742" ht="15.75" customHeight="1">
      <c r="A742" s="6">
        <v>741.0</v>
      </c>
      <c r="B742" s="6">
        <v>1.0</v>
      </c>
      <c r="C742" s="6">
        <v>1.0</v>
      </c>
      <c r="D742" s="6" t="s">
        <v>1583</v>
      </c>
      <c r="E742" s="6" t="s">
        <v>21</v>
      </c>
      <c r="F742" s="6">
        <v>2.0</v>
      </c>
      <c r="G742" s="6">
        <v>0.0</v>
      </c>
      <c r="H742" s="6">
        <v>0.0</v>
      </c>
      <c r="I742" s="6">
        <v>16988.0</v>
      </c>
      <c r="J742" s="6">
        <v>30.0</v>
      </c>
      <c r="K742" s="6" t="s">
        <v>1584</v>
      </c>
      <c r="L742" s="6" t="s">
        <v>23</v>
      </c>
      <c r="M742" s="6">
        <f t="shared" si="1"/>
        <v>0</v>
      </c>
      <c r="N742" s="6">
        <f>VLOOKUP($E742,'02 train 채점'!$F$8:$G$9, 2, false)</f>
        <v>35</v>
      </c>
      <c r="O742" s="6">
        <f>VLOOKUP($F742,'02 train 채점'!$F$18:$G$23, 2, true)</f>
        <v>60</v>
      </c>
      <c r="P742" s="6">
        <f>VLOOKUP($M742, '02 train 채점'!$F$26:$G$29, 2, true)</f>
        <v>60</v>
      </c>
      <c r="Q742" s="6">
        <f>N742*'02 train 채점'!$G$32+O742*'02 train 채점'!$G$34+P742*'02 train 채점'!$G$35</f>
        <v>45</v>
      </c>
      <c r="R742" s="6">
        <f>if($Q742&gt;'02 train 채점'!$G$37, 1, 0)</f>
        <v>0</v>
      </c>
    </row>
    <row r="743" ht="15.75" customHeight="1">
      <c r="A743" s="6">
        <v>742.0</v>
      </c>
      <c r="B743" s="6">
        <v>0.0</v>
      </c>
      <c r="C743" s="6">
        <v>1.0</v>
      </c>
      <c r="D743" s="6" t="s">
        <v>1585</v>
      </c>
      <c r="E743" s="6" t="s">
        <v>21</v>
      </c>
      <c r="F743" s="6">
        <v>3.0</v>
      </c>
      <c r="G743" s="6">
        <v>1.0</v>
      </c>
      <c r="H743" s="6">
        <v>0.0</v>
      </c>
      <c r="I743" s="6">
        <v>19877.0</v>
      </c>
      <c r="J743" s="6">
        <v>78.85</v>
      </c>
      <c r="K743" s="6" t="s">
        <v>1132</v>
      </c>
      <c r="L743" s="6" t="s">
        <v>23</v>
      </c>
      <c r="M743" s="6">
        <f t="shared" si="1"/>
        <v>1</v>
      </c>
      <c r="N743" s="6">
        <f>VLOOKUP($E743,'02 train 채점'!$F$8:$G$9, 2, false)</f>
        <v>35</v>
      </c>
      <c r="O743" s="6">
        <f>VLOOKUP($F743,'02 train 채점'!$F$18:$G$23, 2, true)</f>
        <v>70</v>
      </c>
      <c r="P743" s="6">
        <f>VLOOKUP($M743, '02 train 채점'!$F$26:$G$29, 2, true)</f>
        <v>70</v>
      </c>
      <c r="Q743" s="6">
        <f>N743*'02 train 채점'!$G$32+O743*'02 train 채점'!$G$34+P743*'02 train 채점'!$G$35</f>
        <v>49</v>
      </c>
      <c r="R743" s="6">
        <f>if($Q743&gt;'02 train 채점'!$G$37, 1, 0)</f>
        <v>0</v>
      </c>
    </row>
    <row r="744" ht="15.75" customHeight="1">
      <c r="A744" s="6">
        <v>743.0</v>
      </c>
      <c r="B744" s="6">
        <v>1.0</v>
      </c>
      <c r="C744" s="6">
        <v>1.0</v>
      </c>
      <c r="D744" s="6" t="s">
        <v>1586</v>
      </c>
      <c r="E744" s="6" t="s">
        <v>26</v>
      </c>
      <c r="F744" s="6">
        <v>2.0</v>
      </c>
      <c r="G744" s="6">
        <v>2.0</v>
      </c>
      <c r="H744" s="6">
        <v>2.0</v>
      </c>
      <c r="I744" s="6" t="s">
        <v>60</v>
      </c>
      <c r="J744" s="6">
        <v>262.375</v>
      </c>
      <c r="K744" s="6" t="s">
        <v>561</v>
      </c>
      <c r="L744" s="6" t="s">
        <v>31</v>
      </c>
      <c r="M744" s="6">
        <f t="shared" si="1"/>
        <v>4</v>
      </c>
      <c r="N744" s="6">
        <f>VLOOKUP($E744,'02 train 채점'!$F$8:$G$9, 2, false)</f>
        <v>65</v>
      </c>
      <c r="O744" s="6">
        <f>VLOOKUP($F744,'02 train 채점'!$F$18:$G$23, 2, true)</f>
        <v>60</v>
      </c>
      <c r="P744" s="6">
        <f>VLOOKUP($M744, '02 train 채점'!$F$26:$G$29, 2, true)</f>
        <v>20</v>
      </c>
      <c r="Q744" s="6">
        <f>N744*'02 train 채점'!$G$32+O744*'02 train 채점'!$G$34+P744*'02 train 채점'!$G$35</f>
        <v>59</v>
      </c>
      <c r="R744" s="6">
        <f>if($Q744&gt;'02 train 채점'!$G$37, 1, 0)</f>
        <v>1</v>
      </c>
    </row>
    <row r="745" ht="15.75" customHeight="1">
      <c r="A745" s="6">
        <v>744.0</v>
      </c>
      <c r="B745" s="6">
        <v>0.0</v>
      </c>
      <c r="C745" s="6">
        <v>3.0</v>
      </c>
      <c r="D745" s="6" t="s">
        <v>1587</v>
      </c>
      <c r="E745" s="6" t="s">
        <v>21</v>
      </c>
      <c r="F745" s="6">
        <v>2.0</v>
      </c>
      <c r="G745" s="6">
        <v>1.0</v>
      </c>
      <c r="H745" s="6">
        <v>0.0</v>
      </c>
      <c r="I745" s="6">
        <v>376566.0</v>
      </c>
      <c r="J745" s="6">
        <v>16.1</v>
      </c>
      <c r="K745" s="6"/>
      <c r="L745" s="6" t="s">
        <v>23</v>
      </c>
      <c r="M745" s="6">
        <f t="shared" si="1"/>
        <v>1</v>
      </c>
      <c r="N745" s="6">
        <f>VLOOKUP($E745,'02 train 채점'!$F$8:$G$9, 2, false)</f>
        <v>35</v>
      </c>
      <c r="O745" s="6">
        <f>VLOOKUP($F745,'02 train 채점'!$F$18:$G$23, 2, true)</f>
        <v>60</v>
      </c>
      <c r="P745" s="6">
        <f>VLOOKUP($M745, '02 train 채점'!$F$26:$G$29, 2, true)</f>
        <v>70</v>
      </c>
      <c r="Q745" s="6">
        <f>N745*'02 train 채점'!$G$32+O745*'02 train 채점'!$G$34+P745*'02 train 채점'!$G$35</f>
        <v>46</v>
      </c>
      <c r="R745" s="6">
        <f>if($Q745&gt;'02 train 채점'!$G$37, 1, 0)</f>
        <v>0</v>
      </c>
    </row>
    <row r="746" ht="15.75" customHeight="1">
      <c r="A746" s="6">
        <v>745.0</v>
      </c>
      <c r="B746" s="6">
        <v>1.0</v>
      </c>
      <c r="C746" s="6">
        <v>3.0</v>
      </c>
      <c r="D746" s="6" t="s">
        <v>1588</v>
      </c>
      <c r="E746" s="6" t="s">
        <v>21</v>
      </c>
      <c r="F746" s="6">
        <v>3.0</v>
      </c>
      <c r="G746" s="6">
        <v>0.0</v>
      </c>
      <c r="H746" s="6">
        <v>0.0</v>
      </c>
      <c r="I746" s="6" t="s">
        <v>1589</v>
      </c>
      <c r="J746" s="6">
        <v>7.925</v>
      </c>
      <c r="K746" s="6"/>
      <c r="L746" s="6" t="s">
        <v>23</v>
      </c>
      <c r="M746" s="6">
        <f t="shared" si="1"/>
        <v>0</v>
      </c>
      <c r="N746" s="6">
        <f>VLOOKUP($E746,'02 train 채점'!$F$8:$G$9, 2, false)</f>
        <v>35</v>
      </c>
      <c r="O746" s="6">
        <f>VLOOKUP($F746,'02 train 채점'!$F$18:$G$23, 2, true)</f>
        <v>70</v>
      </c>
      <c r="P746" s="6">
        <f>VLOOKUP($M746, '02 train 채점'!$F$26:$G$29, 2, true)</f>
        <v>60</v>
      </c>
      <c r="Q746" s="6">
        <f>N746*'02 train 채점'!$G$32+O746*'02 train 채점'!$G$34+P746*'02 train 채점'!$G$35</f>
        <v>48</v>
      </c>
      <c r="R746" s="6">
        <f>if($Q746&gt;'02 train 채점'!$G$37, 1, 0)</f>
        <v>0</v>
      </c>
    </row>
    <row r="747" ht="15.75" customHeight="1">
      <c r="A747" s="6">
        <v>746.0</v>
      </c>
      <c r="B747" s="6">
        <v>0.0</v>
      </c>
      <c r="C747" s="6">
        <v>1.0</v>
      </c>
      <c r="D747" s="6" t="s">
        <v>1590</v>
      </c>
      <c r="E747" s="6" t="s">
        <v>21</v>
      </c>
      <c r="F747" s="6">
        <v>5.0</v>
      </c>
      <c r="G747" s="6">
        <v>1.0</v>
      </c>
      <c r="H747" s="6">
        <v>1.0</v>
      </c>
      <c r="I747" s="6" t="s">
        <v>1315</v>
      </c>
      <c r="J747" s="6">
        <v>71.0</v>
      </c>
      <c r="K747" s="6" t="s">
        <v>1316</v>
      </c>
      <c r="L747" s="6" t="s">
        <v>23</v>
      </c>
      <c r="M747" s="6">
        <f t="shared" si="1"/>
        <v>2</v>
      </c>
      <c r="N747" s="6">
        <f>VLOOKUP($E747,'02 train 채점'!$F$8:$G$9, 2, false)</f>
        <v>35</v>
      </c>
      <c r="O747" s="6">
        <f>VLOOKUP($F747,'02 train 채점'!$F$18:$G$23, 2, true)</f>
        <v>40</v>
      </c>
      <c r="P747" s="6">
        <f>VLOOKUP($M747, '02 train 채점'!$F$26:$G$29, 2, true)</f>
        <v>50</v>
      </c>
      <c r="Q747" s="6">
        <f>N747*'02 train 채점'!$G$32+O747*'02 train 채점'!$G$34+P747*'02 train 채점'!$G$35</f>
        <v>38</v>
      </c>
      <c r="R747" s="6">
        <f>if($Q747&gt;'02 train 채점'!$G$37, 1, 0)</f>
        <v>0</v>
      </c>
    </row>
    <row r="748" ht="15.75" customHeight="1">
      <c r="A748" s="6">
        <v>747.0</v>
      </c>
      <c r="B748" s="6">
        <v>0.0</v>
      </c>
      <c r="C748" s="6">
        <v>3.0</v>
      </c>
      <c r="D748" s="6" t="s">
        <v>1591</v>
      </c>
      <c r="E748" s="6" t="s">
        <v>21</v>
      </c>
      <c r="F748" s="6">
        <v>1.0</v>
      </c>
      <c r="G748" s="6">
        <v>1.0</v>
      </c>
      <c r="H748" s="6">
        <v>1.0</v>
      </c>
      <c r="I748" s="6" t="s">
        <v>715</v>
      </c>
      <c r="J748" s="6">
        <v>20.25</v>
      </c>
      <c r="K748" s="6"/>
      <c r="L748" s="6" t="s">
        <v>23</v>
      </c>
      <c r="M748" s="6">
        <f t="shared" si="1"/>
        <v>2</v>
      </c>
      <c r="N748" s="6">
        <f>VLOOKUP($E748,'02 train 채점'!$F$8:$G$9, 2, false)</f>
        <v>35</v>
      </c>
      <c r="O748" s="6">
        <f>VLOOKUP($F748,'02 train 채점'!$F$18:$G$23, 2, true)</f>
        <v>40</v>
      </c>
      <c r="P748" s="6">
        <f>VLOOKUP($M748, '02 train 채점'!$F$26:$G$29, 2, true)</f>
        <v>50</v>
      </c>
      <c r="Q748" s="6">
        <f>N748*'02 train 채점'!$G$32+O748*'02 train 채점'!$G$34+P748*'02 train 채점'!$G$35</f>
        <v>38</v>
      </c>
      <c r="R748" s="6">
        <f>if($Q748&gt;'02 train 채점'!$G$37, 1, 0)</f>
        <v>0</v>
      </c>
    </row>
    <row r="749" ht="15.75" customHeight="1">
      <c r="A749" s="6">
        <v>748.0</v>
      </c>
      <c r="B749" s="6">
        <v>1.0</v>
      </c>
      <c r="C749" s="6">
        <v>2.0</v>
      </c>
      <c r="D749" s="6" t="s">
        <v>1592</v>
      </c>
      <c r="E749" s="6" t="s">
        <v>26</v>
      </c>
      <c r="F749" s="6">
        <v>3.0</v>
      </c>
      <c r="G749" s="6">
        <v>0.0</v>
      </c>
      <c r="H749" s="6">
        <v>0.0</v>
      </c>
      <c r="I749" s="6">
        <v>250648.0</v>
      </c>
      <c r="J749" s="6">
        <v>13.0</v>
      </c>
      <c r="K749" s="6"/>
      <c r="L749" s="6" t="s">
        <v>23</v>
      </c>
      <c r="M749" s="6">
        <f t="shared" si="1"/>
        <v>0</v>
      </c>
      <c r="N749" s="6">
        <f>VLOOKUP($E749,'02 train 채점'!$F$8:$G$9, 2, false)</f>
        <v>65</v>
      </c>
      <c r="O749" s="6">
        <f>VLOOKUP($F749,'02 train 채점'!$F$18:$G$23, 2, true)</f>
        <v>70</v>
      </c>
      <c r="P749" s="6">
        <f>VLOOKUP($M749, '02 train 채점'!$F$26:$G$29, 2, true)</f>
        <v>60</v>
      </c>
      <c r="Q749" s="6">
        <f>N749*'02 train 채점'!$G$32+O749*'02 train 채점'!$G$34+P749*'02 train 채점'!$G$35</f>
        <v>66</v>
      </c>
      <c r="R749" s="6">
        <f>if($Q749&gt;'02 train 채점'!$G$37, 1, 0)</f>
        <v>1</v>
      </c>
    </row>
    <row r="750" ht="15.75" customHeight="1">
      <c r="A750" s="6">
        <v>749.0</v>
      </c>
      <c r="B750" s="6">
        <v>0.0</v>
      </c>
      <c r="C750" s="6">
        <v>1.0</v>
      </c>
      <c r="D750" s="6" t="s">
        <v>1593</v>
      </c>
      <c r="E750" s="6" t="s">
        <v>21</v>
      </c>
      <c r="F750" s="6">
        <v>1.0</v>
      </c>
      <c r="G750" s="6">
        <v>1.0</v>
      </c>
      <c r="H750" s="6">
        <v>0.0</v>
      </c>
      <c r="I750" s="6">
        <v>113773.0</v>
      </c>
      <c r="J750" s="6">
        <v>53.1</v>
      </c>
      <c r="K750" s="6" t="s">
        <v>1182</v>
      </c>
      <c r="L750" s="6" t="s">
        <v>23</v>
      </c>
      <c r="M750" s="6">
        <f t="shared" si="1"/>
        <v>1</v>
      </c>
      <c r="N750" s="6">
        <f>VLOOKUP($E750,'02 train 채점'!$F$8:$G$9, 2, false)</f>
        <v>35</v>
      </c>
      <c r="O750" s="6">
        <f>VLOOKUP($F750,'02 train 채점'!$F$18:$G$23, 2, true)</f>
        <v>40</v>
      </c>
      <c r="P750" s="6">
        <f>VLOOKUP($M750, '02 train 채점'!$F$26:$G$29, 2, true)</f>
        <v>70</v>
      </c>
      <c r="Q750" s="6">
        <f>N750*'02 train 채점'!$G$32+O750*'02 train 채점'!$G$34+P750*'02 train 채점'!$G$35</f>
        <v>40</v>
      </c>
      <c r="R750" s="6">
        <f>if($Q750&gt;'02 train 채점'!$G$37, 1, 0)</f>
        <v>0</v>
      </c>
    </row>
    <row r="751" ht="15.75" customHeight="1">
      <c r="A751" s="6">
        <v>750.0</v>
      </c>
      <c r="B751" s="6">
        <v>0.0</v>
      </c>
      <c r="C751" s="6">
        <v>3.0</v>
      </c>
      <c r="D751" s="6" t="s">
        <v>1594</v>
      </c>
      <c r="E751" s="6" t="s">
        <v>21</v>
      </c>
      <c r="F751" s="6">
        <v>3.0</v>
      </c>
      <c r="G751" s="6">
        <v>0.0</v>
      </c>
      <c r="H751" s="6">
        <v>0.0</v>
      </c>
      <c r="I751" s="6">
        <v>335097.0</v>
      </c>
      <c r="J751" s="6">
        <v>7.75</v>
      </c>
      <c r="K751" s="6"/>
      <c r="L751" s="6" t="s">
        <v>27</v>
      </c>
      <c r="M751" s="6">
        <f t="shared" si="1"/>
        <v>0</v>
      </c>
      <c r="N751" s="6">
        <f>VLOOKUP($E751,'02 train 채점'!$F$8:$G$9, 2, false)</f>
        <v>35</v>
      </c>
      <c r="O751" s="6">
        <f>VLOOKUP($F751,'02 train 채점'!$F$18:$G$23, 2, true)</f>
        <v>70</v>
      </c>
      <c r="P751" s="6">
        <f>VLOOKUP($M751, '02 train 채점'!$F$26:$G$29, 2, true)</f>
        <v>60</v>
      </c>
      <c r="Q751" s="6">
        <f>N751*'02 train 채점'!$G$32+O751*'02 train 채점'!$G$34+P751*'02 train 채점'!$G$35</f>
        <v>48</v>
      </c>
      <c r="R751" s="6">
        <f>if($Q751&gt;'02 train 채점'!$G$37, 1, 0)</f>
        <v>0</v>
      </c>
    </row>
    <row r="752" ht="15.75" customHeight="1">
      <c r="A752" s="6">
        <v>751.0</v>
      </c>
      <c r="B752" s="6">
        <v>1.0</v>
      </c>
      <c r="C752" s="6">
        <v>2.0</v>
      </c>
      <c r="D752" s="6" t="s">
        <v>1595</v>
      </c>
      <c r="E752" s="6" t="s">
        <v>26</v>
      </c>
      <c r="F752" s="6">
        <v>0.0</v>
      </c>
      <c r="G752" s="6">
        <v>1.0</v>
      </c>
      <c r="H752" s="6">
        <v>1.0</v>
      </c>
      <c r="I752" s="6">
        <v>29103.0</v>
      </c>
      <c r="J752" s="6">
        <v>23.0</v>
      </c>
      <c r="K752" s="6"/>
      <c r="L752" s="6" t="s">
        <v>23</v>
      </c>
      <c r="M752" s="6">
        <f t="shared" si="1"/>
        <v>2</v>
      </c>
      <c r="N752" s="6">
        <f>VLOOKUP($E752,'02 train 채점'!$F$8:$G$9, 2, false)</f>
        <v>65</v>
      </c>
      <c r="O752" s="6">
        <f>VLOOKUP($F752,'02 train 채점'!$F$18:$G$23, 2, true)</f>
        <v>80</v>
      </c>
      <c r="P752" s="6">
        <f>VLOOKUP($M752, '02 train 채점'!$F$26:$G$29, 2, true)</f>
        <v>50</v>
      </c>
      <c r="Q752" s="6">
        <f>N752*'02 train 채점'!$G$32+O752*'02 train 채점'!$G$34+P752*'02 train 채점'!$G$35</f>
        <v>68</v>
      </c>
      <c r="R752" s="6">
        <f>if($Q752&gt;'02 train 채점'!$G$37, 1, 0)</f>
        <v>1</v>
      </c>
    </row>
    <row r="753" ht="15.75" customHeight="1">
      <c r="A753" s="6">
        <v>752.0</v>
      </c>
      <c r="B753" s="6">
        <v>1.0</v>
      </c>
      <c r="C753" s="6">
        <v>3.0</v>
      </c>
      <c r="D753" s="6" t="s">
        <v>1596</v>
      </c>
      <c r="E753" s="6" t="s">
        <v>21</v>
      </c>
      <c r="F753" s="6">
        <v>0.0</v>
      </c>
      <c r="G753" s="6">
        <v>0.0</v>
      </c>
      <c r="H753" s="6">
        <v>1.0</v>
      </c>
      <c r="I753" s="6">
        <v>392096.0</v>
      </c>
      <c r="J753" s="6">
        <v>12.475</v>
      </c>
      <c r="K753" s="6" t="s">
        <v>1597</v>
      </c>
      <c r="L753" s="6" t="s">
        <v>23</v>
      </c>
      <c r="M753" s="6">
        <f t="shared" si="1"/>
        <v>1</v>
      </c>
      <c r="N753" s="6">
        <f>VLOOKUP($E753,'02 train 채점'!$F$8:$G$9, 2, false)</f>
        <v>35</v>
      </c>
      <c r="O753" s="6">
        <f>VLOOKUP($F753,'02 train 채점'!$F$18:$G$23, 2, true)</f>
        <v>80</v>
      </c>
      <c r="P753" s="6">
        <f>VLOOKUP($M753, '02 train 채점'!$F$26:$G$29, 2, true)</f>
        <v>70</v>
      </c>
      <c r="Q753" s="6">
        <f>N753*'02 train 채점'!$G$32+O753*'02 train 채점'!$G$34+P753*'02 train 채점'!$G$35</f>
        <v>52</v>
      </c>
      <c r="R753" s="6">
        <f>if($Q753&gt;'02 train 채점'!$G$37, 1, 0)</f>
        <v>1</v>
      </c>
    </row>
    <row r="754" ht="15.75" customHeight="1">
      <c r="A754" s="6">
        <v>753.0</v>
      </c>
      <c r="B754" s="6">
        <v>0.0</v>
      </c>
      <c r="C754" s="6">
        <v>3.0</v>
      </c>
      <c r="D754" s="6" t="s">
        <v>1598</v>
      </c>
      <c r="E754" s="6" t="s">
        <v>21</v>
      </c>
      <c r="F754" s="6">
        <v>3.0</v>
      </c>
      <c r="G754" s="6">
        <v>0.0</v>
      </c>
      <c r="H754" s="6">
        <v>0.0</v>
      </c>
      <c r="I754" s="6">
        <v>345780.0</v>
      </c>
      <c r="J754" s="6">
        <v>9.5</v>
      </c>
      <c r="K754" s="6"/>
      <c r="L754" s="6" t="s">
        <v>23</v>
      </c>
      <c r="M754" s="6">
        <f t="shared" si="1"/>
        <v>0</v>
      </c>
      <c r="N754" s="6">
        <f>VLOOKUP($E754,'02 train 채점'!$F$8:$G$9, 2, false)</f>
        <v>35</v>
      </c>
      <c r="O754" s="6">
        <f>VLOOKUP($F754,'02 train 채점'!$F$18:$G$23, 2, true)</f>
        <v>70</v>
      </c>
      <c r="P754" s="6">
        <f>VLOOKUP($M754, '02 train 채점'!$F$26:$G$29, 2, true)</f>
        <v>60</v>
      </c>
      <c r="Q754" s="6">
        <f>N754*'02 train 채점'!$G$32+O754*'02 train 채점'!$G$34+P754*'02 train 채점'!$G$35</f>
        <v>48</v>
      </c>
      <c r="R754" s="6">
        <f>if($Q754&gt;'02 train 채점'!$G$37, 1, 0)</f>
        <v>0</v>
      </c>
    </row>
    <row r="755" ht="15.75" customHeight="1">
      <c r="A755" s="6">
        <v>754.0</v>
      </c>
      <c r="B755" s="6">
        <v>0.0</v>
      </c>
      <c r="C755" s="6">
        <v>3.0</v>
      </c>
      <c r="D755" s="6" t="s">
        <v>1599</v>
      </c>
      <c r="E755" s="6" t="s">
        <v>21</v>
      </c>
      <c r="F755" s="6">
        <v>2.0</v>
      </c>
      <c r="G755" s="6">
        <v>0.0</v>
      </c>
      <c r="H755" s="6">
        <v>0.0</v>
      </c>
      <c r="I755" s="6">
        <v>349204.0</v>
      </c>
      <c r="J755" s="6">
        <v>7.8958</v>
      </c>
      <c r="K755" s="6"/>
      <c r="L755" s="6" t="s">
        <v>23</v>
      </c>
      <c r="M755" s="6">
        <f t="shared" si="1"/>
        <v>0</v>
      </c>
      <c r="N755" s="6">
        <f>VLOOKUP($E755,'02 train 채점'!$F$8:$G$9, 2, false)</f>
        <v>35</v>
      </c>
      <c r="O755" s="6">
        <f>VLOOKUP($F755,'02 train 채점'!$F$18:$G$23, 2, true)</f>
        <v>60</v>
      </c>
      <c r="P755" s="6">
        <f>VLOOKUP($M755, '02 train 채점'!$F$26:$G$29, 2, true)</f>
        <v>60</v>
      </c>
      <c r="Q755" s="6">
        <f>N755*'02 train 채점'!$G$32+O755*'02 train 채점'!$G$34+P755*'02 train 채점'!$G$35</f>
        <v>45</v>
      </c>
      <c r="R755" s="6">
        <f>if($Q755&gt;'02 train 채점'!$G$37, 1, 0)</f>
        <v>0</v>
      </c>
    </row>
    <row r="756" ht="15.75" customHeight="1">
      <c r="A756" s="6">
        <v>755.0</v>
      </c>
      <c r="B756" s="6">
        <v>1.0</v>
      </c>
      <c r="C756" s="6">
        <v>2.0</v>
      </c>
      <c r="D756" s="6" t="s">
        <v>1600</v>
      </c>
      <c r="E756" s="6" t="s">
        <v>26</v>
      </c>
      <c r="F756" s="6">
        <v>4.0</v>
      </c>
      <c r="G756" s="6">
        <v>1.0</v>
      </c>
      <c r="H756" s="6">
        <v>2.0</v>
      </c>
      <c r="I756" s="6">
        <v>220845.0</v>
      </c>
      <c r="J756" s="6">
        <v>65.0</v>
      </c>
      <c r="K756" s="6"/>
      <c r="L756" s="6" t="s">
        <v>23</v>
      </c>
      <c r="M756" s="6">
        <f t="shared" si="1"/>
        <v>3</v>
      </c>
      <c r="N756" s="6">
        <f>VLOOKUP($E756,'02 train 채점'!$F$8:$G$9, 2, false)</f>
        <v>65</v>
      </c>
      <c r="O756" s="6">
        <f>VLOOKUP($F756,'02 train 채점'!$F$18:$G$23, 2, true)</f>
        <v>40</v>
      </c>
      <c r="P756" s="6">
        <f>VLOOKUP($M756, '02 train 채점'!$F$26:$G$29, 2, true)</f>
        <v>20</v>
      </c>
      <c r="Q756" s="6">
        <f>N756*'02 train 채점'!$G$32+O756*'02 train 채점'!$G$34+P756*'02 train 채점'!$G$35</f>
        <v>53</v>
      </c>
      <c r="R756" s="6">
        <f>if($Q756&gt;'02 train 채점'!$G$37, 1, 0)</f>
        <v>1</v>
      </c>
    </row>
    <row r="757" ht="15.75" customHeight="1">
      <c r="A757" s="6">
        <v>756.0</v>
      </c>
      <c r="B757" s="6">
        <v>1.0</v>
      </c>
      <c r="C757" s="6">
        <v>2.0</v>
      </c>
      <c r="D757" s="6" t="s">
        <v>1601</v>
      </c>
      <c r="E757" s="6" t="s">
        <v>21</v>
      </c>
      <c r="F757" s="6">
        <v>0.0</v>
      </c>
      <c r="G757" s="6">
        <v>1.0</v>
      </c>
      <c r="H757" s="6">
        <v>1.0</v>
      </c>
      <c r="I757" s="6">
        <v>250649.0</v>
      </c>
      <c r="J757" s="6">
        <v>14.5</v>
      </c>
      <c r="K757" s="6"/>
      <c r="L757" s="6" t="s">
        <v>23</v>
      </c>
      <c r="M757" s="6">
        <f t="shared" si="1"/>
        <v>2</v>
      </c>
      <c r="N757" s="6">
        <f>VLOOKUP($E757,'02 train 채점'!$F$8:$G$9, 2, false)</f>
        <v>35</v>
      </c>
      <c r="O757" s="6">
        <f>VLOOKUP($F757,'02 train 채점'!$F$18:$G$23, 2, true)</f>
        <v>80</v>
      </c>
      <c r="P757" s="6">
        <f>VLOOKUP($M757, '02 train 채점'!$F$26:$G$29, 2, true)</f>
        <v>50</v>
      </c>
      <c r="Q757" s="6">
        <f>N757*'02 train 채점'!$G$32+O757*'02 train 채점'!$G$34+P757*'02 train 채점'!$G$35</f>
        <v>50</v>
      </c>
      <c r="R757" s="6">
        <f>if($Q757&gt;'02 train 채점'!$G$37, 1, 0)</f>
        <v>0</v>
      </c>
    </row>
    <row r="758" ht="15.75" customHeight="1">
      <c r="A758" s="6">
        <v>757.0</v>
      </c>
      <c r="B758" s="6">
        <v>0.0</v>
      </c>
      <c r="C758" s="6">
        <v>3.0</v>
      </c>
      <c r="D758" s="6" t="s">
        <v>1602</v>
      </c>
      <c r="E758" s="6" t="s">
        <v>21</v>
      </c>
      <c r="F758" s="6">
        <v>2.0</v>
      </c>
      <c r="G758" s="6">
        <v>0.0</v>
      </c>
      <c r="H758" s="6">
        <v>0.0</v>
      </c>
      <c r="I758" s="6">
        <v>350042.0</v>
      </c>
      <c r="J758" s="6">
        <v>7.7958</v>
      </c>
      <c r="K758" s="6"/>
      <c r="L758" s="6" t="s">
        <v>23</v>
      </c>
      <c r="M758" s="6">
        <f t="shared" si="1"/>
        <v>0</v>
      </c>
      <c r="N758" s="6">
        <f>VLOOKUP($E758,'02 train 채점'!$F$8:$G$9, 2, false)</f>
        <v>35</v>
      </c>
      <c r="O758" s="6">
        <f>VLOOKUP($F758,'02 train 채점'!$F$18:$G$23, 2, true)</f>
        <v>60</v>
      </c>
      <c r="P758" s="6">
        <f>VLOOKUP($M758, '02 train 채점'!$F$26:$G$29, 2, true)</f>
        <v>60</v>
      </c>
      <c r="Q758" s="6">
        <f>N758*'02 train 채점'!$G$32+O758*'02 train 채점'!$G$34+P758*'02 train 채점'!$G$35</f>
        <v>45</v>
      </c>
      <c r="R758" s="6">
        <f>if($Q758&gt;'02 train 채점'!$G$37, 1, 0)</f>
        <v>0</v>
      </c>
    </row>
    <row r="759" ht="15.75" customHeight="1">
      <c r="A759" s="6">
        <v>758.0</v>
      </c>
      <c r="B759" s="6">
        <v>0.0</v>
      </c>
      <c r="C759" s="6">
        <v>2.0</v>
      </c>
      <c r="D759" s="6" t="s">
        <v>1603</v>
      </c>
      <c r="E759" s="6" t="s">
        <v>21</v>
      </c>
      <c r="F759" s="6">
        <v>1.0</v>
      </c>
      <c r="G759" s="6">
        <v>0.0</v>
      </c>
      <c r="H759" s="6">
        <v>0.0</v>
      </c>
      <c r="I759" s="6">
        <v>29108.0</v>
      </c>
      <c r="J759" s="6">
        <v>11.5</v>
      </c>
      <c r="K759" s="6"/>
      <c r="L759" s="6" t="s">
        <v>23</v>
      </c>
      <c r="M759" s="6">
        <f t="shared" si="1"/>
        <v>0</v>
      </c>
      <c r="N759" s="6">
        <f>VLOOKUP($E759,'02 train 채점'!$F$8:$G$9, 2, false)</f>
        <v>35</v>
      </c>
      <c r="O759" s="6">
        <f>VLOOKUP($F759,'02 train 채점'!$F$18:$G$23, 2, true)</f>
        <v>40</v>
      </c>
      <c r="P759" s="6">
        <f>VLOOKUP($M759, '02 train 채점'!$F$26:$G$29, 2, true)</f>
        <v>60</v>
      </c>
      <c r="Q759" s="6">
        <f>N759*'02 train 채점'!$G$32+O759*'02 train 채점'!$G$34+P759*'02 train 채점'!$G$35</f>
        <v>39</v>
      </c>
      <c r="R759" s="6">
        <f>if($Q759&gt;'02 train 채점'!$G$37, 1, 0)</f>
        <v>0</v>
      </c>
    </row>
    <row r="760" ht="15.75" customHeight="1">
      <c r="A760" s="6">
        <v>759.0</v>
      </c>
      <c r="B760" s="6">
        <v>0.0</v>
      </c>
      <c r="C760" s="6">
        <v>3.0</v>
      </c>
      <c r="D760" s="6" t="s">
        <v>1604</v>
      </c>
      <c r="E760" s="6" t="s">
        <v>21</v>
      </c>
      <c r="F760" s="6">
        <v>3.0</v>
      </c>
      <c r="G760" s="6">
        <v>0.0</v>
      </c>
      <c r="H760" s="6">
        <v>0.0</v>
      </c>
      <c r="I760" s="6">
        <v>363294.0</v>
      </c>
      <c r="J760" s="6">
        <v>8.05</v>
      </c>
      <c r="K760" s="6"/>
      <c r="L760" s="6" t="s">
        <v>23</v>
      </c>
      <c r="M760" s="6">
        <f t="shared" si="1"/>
        <v>0</v>
      </c>
      <c r="N760" s="6">
        <f>VLOOKUP($E760,'02 train 채점'!$F$8:$G$9, 2, false)</f>
        <v>35</v>
      </c>
      <c r="O760" s="6">
        <f>VLOOKUP($F760,'02 train 채점'!$F$18:$G$23, 2, true)</f>
        <v>70</v>
      </c>
      <c r="P760" s="6">
        <f>VLOOKUP($M760, '02 train 채점'!$F$26:$G$29, 2, true)</f>
        <v>60</v>
      </c>
      <c r="Q760" s="6">
        <f>N760*'02 train 채점'!$G$32+O760*'02 train 채점'!$G$34+P760*'02 train 채점'!$G$35</f>
        <v>48</v>
      </c>
      <c r="R760" s="6">
        <f>if($Q760&gt;'02 train 채점'!$G$37, 1, 0)</f>
        <v>0</v>
      </c>
    </row>
    <row r="761" ht="15.75" customHeight="1">
      <c r="A761" s="6">
        <v>760.0</v>
      </c>
      <c r="B761" s="6">
        <v>1.0</v>
      </c>
      <c r="C761" s="6">
        <v>1.0</v>
      </c>
      <c r="D761" s="6" t="s">
        <v>1605</v>
      </c>
      <c r="E761" s="6" t="s">
        <v>26</v>
      </c>
      <c r="F761" s="6">
        <v>3.0</v>
      </c>
      <c r="G761" s="6">
        <v>0.0</v>
      </c>
      <c r="H761" s="6">
        <v>0.0</v>
      </c>
      <c r="I761" s="6">
        <v>110152.0</v>
      </c>
      <c r="J761" s="6">
        <v>86.5</v>
      </c>
      <c r="K761" s="6" t="s">
        <v>647</v>
      </c>
      <c r="L761" s="6" t="s">
        <v>23</v>
      </c>
      <c r="M761" s="6">
        <f t="shared" si="1"/>
        <v>0</v>
      </c>
      <c r="N761" s="6">
        <f>VLOOKUP($E761,'02 train 채점'!$F$8:$G$9, 2, false)</f>
        <v>65</v>
      </c>
      <c r="O761" s="6">
        <f>VLOOKUP($F761,'02 train 채점'!$F$18:$G$23, 2, true)</f>
        <v>70</v>
      </c>
      <c r="P761" s="6">
        <f>VLOOKUP($M761, '02 train 채점'!$F$26:$G$29, 2, true)</f>
        <v>60</v>
      </c>
      <c r="Q761" s="6">
        <f>N761*'02 train 채점'!$G$32+O761*'02 train 채점'!$G$34+P761*'02 train 채점'!$G$35</f>
        <v>66</v>
      </c>
      <c r="R761" s="6">
        <f>if($Q761&gt;'02 train 채점'!$G$37, 1, 0)</f>
        <v>1</v>
      </c>
    </row>
    <row r="762" ht="15.75" customHeight="1">
      <c r="A762" s="6">
        <v>761.0</v>
      </c>
      <c r="B762" s="6">
        <v>0.0</v>
      </c>
      <c r="C762" s="6">
        <v>3.0</v>
      </c>
      <c r="D762" s="6" t="s">
        <v>1606</v>
      </c>
      <c r="E762" s="6" t="s">
        <v>21</v>
      </c>
      <c r="F762" s="6">
        <v>2.0</v>
      </c>
      <c r="G762" s="6">
        <v>0.0</v>
      </c>
      <c r="H762" s="6">
        <v>0.0</v>
      </c>
      <c r="I762" s="6">
        <v>358585.0</v>
      </c>
      <c r="J762" s="6">
        <v>14.5</v>
      </c>
      <c r="K762" s="6"/>
      <c r="L762" s="6" t="s">
        <v>23</v>
      </c>
      <c r="M762" s="6">
        <f t="shared" si="1"/>
        <v>0</v>
      </c>
      <c r="N762" s="6">
        <f>VLOOKUP($E762,'02 train 채점'!$F$8:$G$9, 2, false)</f>
        <v>35</v>
      </c>
      <c r="O762" s="6">
        <f>VLOOKUP($F762,'02 train 채점'!$F$18:$G$23, 2, true)</f>
        <v>60</v>
      </c>
      <c r="P762" s="6">
        <f>VLOOKUP($M762, '02 train 채점'!$F$26:$G$29, 2, true)</f>
        <v>60</v>
      </c>
      <c r="Q762" s="6">
        <f>N762*'02 train 채점'!$G$32+O762*'02 train 채점'!$G$34+P762*'02 train 채점'!$G$35</f>
        <v>45</v>
      </c>
      <c r="R762" s="6">
        <f>if($Q762&gt;'02 train 채점'!$G$37, 1, 0)</f>
        <v>0</v>
      </c>
    </row>
    <row r="763" ht="15.75" customHeight="1">
      <c r="A763" s="6">
        <v>762.0</v>
      </c>
      <c r="B763" s="6">
        <v>0.0</v>
      </c>
      <c r="C763" s="6">
        <v>3.0</v>
      </c>
      <c r="D763" s="6" t="s">
        <v>1607</v>
      </c>
      <c r="E763" s="6" t="s">
        <v>21</v>
      </c>
      <c r="F763" s="6">
        <v>4.0</v>
      </c>
      <c r="G763" s="6">
        <v>0.0</v>
      </c>
      <c r="H763" s="6">
        <v>0.0</v>
      </c>
      <c r="I763" s="6" t="s">
        <v>1608</v>
      </c>
      <c r="J763" s="6">
        <v>7.125</v>
      </c>
      <c r="K763" s="6"/>
      <c r="L763" s="6" t="s">
        <v>23</v>
      </c>
      <c r="M763" s="6">
        <f t="shared" si="1"/>
        <v>0</v>
      </c>
      <c r="N763" s="6">
        <f>VLOOKUP($E763,'02 train 채점'!$F$8:$G$9, 2, false)</f>
        <v>35</v>
      </c>
      <c r="O763" s="6">
        <f>VLOOKUP($F763,'02 train 채점'!$F$18:$G$23, 2, true)</f>
        <v>40</v>
      </c>
      <c r="P763" s="6">
        <f>VLOOKUP($M763, '02 train 채점'!$F$26:$G$29, 2, true)</f>
        <v>60</v>
      </c>
      <c r="Q763" s="6">
        <f>N763*'02 train 채점'!$G$32+O763*'02 train 채점'!$G$34+P763*'02 train 채점'!$G$35</f>
        <v>39</v>
      </c>
      <c r="R763" s="6">
        <f>if($Q763&gt;'02 train 채점'!$G$37, 1, 0)</f>
        <v>0</v>
      </c>
    </row>
    <row r="764" ht="15.75" customHeight="1">
      <c r="A764" s="6">
        <v>763.0</v>
      </c>
      <c r="B764" s="6">
        <v>1.0</v>
      </c>
      <c r="C764" s="6">
        <v>3.0</v>
      </c>
      <c r="D764" s="6" t="s">
        <v>1609</v>
      </c>
      <c r="E764" s="6" t="s">
        <v>21</v>
      </c>
      <c r="F764" s="6">
        <v>2.0</v>
      </c>
      <c r="G764" s="6">
        <v>0.0</v>
      </c>
      <c r="H764" s="6">
        <v>0.0</v>
      </c>
      <c r="I764" s="6">
        <v>2663.0</v>
      </c>
      <c r="J764" s="6">
        <v>7.2292</v>
      </c>
      <c r="K764" s="6"/>
      <c r="L764" s="6" t="s">
        <v>31</v>
      </c>
      <c r="M764" s="6">
        <f t="shared" si="1"/>
        <v>0</v>
      </c>
      <c r="N764" s="6">
        <f>VLOOKUP($E764,'02 train 채점'!$F$8:$G$9, 2, false)</f>
        <v>35</v>
      </c>
      <c r="O764" s="6">
        <f>VLOOKUP($F764,'02 train 채점'!$F$18:$G$23, 2, true)</f>
        <v>60</v>
      </c>
      <c r="P764" s="6">
        <f>VLOOKUP($M764, '02 train 채점'!$F$26:$G$29, 2, true)</f>
        <v>60</v>
      </c>
      <c r="Q764" s="6">
        <f>N764*'02 train 채점'!$G$32+O764*'02 train 채점'!$G$34+P764*'02 train 채점'!$G$35</f>
        <v>45</v>
      </c>
      <c r="R764" s="6">
        <f>if($Q764&gt;'02 train 채점'!$G$37, 1, 0)</f>
        <v>0</v>
      </c>
    </row>
    <row r="765" ht="15.75" customHeight="1">
      <c r="A765" s="6">
        <v>764.0</v>
      </c>
      <c r="B765" s="6">
        <v>1.0</v>
      </c>
      <c r="C765" s="6">
        <v>1.0</v>
      </c>
      <c r="D765" s="6" t="s">
        <v>1610</v>
      </c>
      <c r="E765" s="6" t="s">
        <v>26</v>
      </c>
      <c r="F765" s="6">
        <v>3.0</v>
      </c>
      <c r="G765" s="6">
        <v>1.0</v>
      </c>
      <c r="H765" s="6">
        <v>2.0</v>
      </c>
      <c r="I765" s="6">
        <v>113760.0</v>
      </c>
      <c r="J765" s="6">
        <v>120.0</v>
      </c>
      <c r="K765" s="6" t="s">
        <v>977</v>
      </c>
      <c r="L765" s="6" t="s">
        <v>23</v>
      </c>
      <c r="M765" s="6">
        <f t="shared" si="1"/>
        <v>3</v>
      </c>
      <c r="N765" s="6">
        <f>VLOOKUP($E765,'02 train 채점'!$F$8:$G$9, 2, false)</f>
        <v>65</v>
      </c>
      <c r="O765" s="6">
        <f>VLOOKUP($F765,'02 train 채점'!$F$18:$G$23, 2, true)</f>
        <v>70</v>
      </c>
      <c r="P765" s="6">
        <f>VLOOKUP($M765, '02 train 채점'!$F$26:$G$29, 2, true)</f>
        <v>20</v>
      </c>
      <c r="Q765" s="6">
        <f>N765*'02 train 채점'!$G$32+O765*'02 train 채점'!$G$34+P765*'02 train 채점'!$G$35</f>
        <v>62</v>
      </c>
      <c r="R765" s="6">
        <f>if($Q765&gt;'02 train 채점'!$G$37, 1, 0)</f>
        <v>1</v>
      </c>
    </row>
    <row r="766" ht="15.75" customHeight="1">
      <c r="A766" s="6">
        <v>765.0</v>
      </c>
      <c r="B766" s="6">
        <v>0.0</v>
      </c>
      <c r="C766" s="6">
        <v>3.0</v>
      </c>
      <c r="D766" s="6" t="s">
        <v>1611</v>
      </c>
      <c r="E766" s="6" t="s">
        <v>21</v>
      </c>
      <c r="F766" s="6">
        <v>1.0</v>
      </c>
      <c r="G766" s="6">
        <v>0.0</v>
      </c>
      <c r="H766" s="6">
        <v>0.0</v>
      </c>
      <c r="I766" s="6">
        <v>347074.0</v>
      </c>
      <c r="J766" s="6">
        <v>7.775</v>
      </c>
      <c r="K766" s="6"/>
      <c r="L766" s="6" t="s">
        <v>23</v>
      </c>
      <c r="M766" s="6">
        <f t="shared" si="1"/>
        <v>0</v>
      </c>
      <c r="N766" s="6">
        <f>VLOOKUP($E766,'02 train 채점'!$F$8:$G$9, 2, false)</f>
        <v>35</v>
      </c>
      <c r="O766" s="6">
        <f>VLOOKUP($F766,'02 train 채점'!$F$18:$G$23, 2, true)</f>
        <v>40</v>
      </c>
      <c r="P766" s="6">
        <f>VLOOKUP($M766, '02 train 채점'!$F$26:$G$29, 2, true)</f>
        <v>60</v>
      </c>
      <c r="Q766" s="6">
        <f>N766*'02 train 채점'!$G$32+O766*'02 train 채점'!$G$34+P766*'02 train 채점'!$G$35</f>
        <v>39</v>
      </c>
      <c r="R766" s="6">
        <f>if($Q766&gt;'02 train 채점'!$G$37, 1, 0)</f>
        <v>0</v>
      </c>
    </row>
    <row r="767" ht="15.75" customHeight="1">
      <c r="A767" s="6">
        <v>766.0</v>
      </c>
      <c r="B767" s="6">
        <v>1.0</v>
      </c>
      <c r="C767" s="6">
        <v>1.0</v>
      </c>
      <c r="D767" s="6" t="s">
        <v>1612</v>
      </c>
      <c r="E767" s="6" t="s">
        <v>26</v>
      </c>
      <c r="F767" s="6">
        <v>5.0</v>
      </c>
      <c r="G767" s="6">
        <v>1.0</v>
      </c>
      <c r="H767" s="6">
        <v>0.0</v>
      </c>
      <c r="I767" s="6">
        <v>13502.0</v>
      </c>
      <c r="J767" s="6">
        <v>77.9583</v>
      </c>
      <c r="K767" s="6" t="s">
        <v>1613</v>
      </c>
      <c r="L767" s="6" t="s">
        <v>23</v>
      </c>
      <c r="M767" s="6">
        <f t="shared" si="1"/>
        <v>1</v>
      </c>
      <c r="N767" s="6">
        <f>VLOOKUP($E767,'02 train 채점'!$F$8:$G$9, 2, false)</f>
        <v>65</v>
      </c>
      <c r="O767" s="6">
        <f>VLOOKUP($F767,'02 train 채점'!$F$18:$G$23, 2, true)</f>
        <v>40</v>
      </c>
      <c r="P767" s="6">
        <f>VLOOKUP($M767, '02 train 채점'!$F$26:$G$29, 2, true)</f>
        <v>70</v>
      </c>
      <c r="Q767" s="6">
        <f>N767*'02 train 채점'!$G$32+O767*'02 train 채점'!$G$34+P767*'02 train 채점'!$G$35</f>
        <v>58</v>
      </c>
      <c r="R767" s="6">
        <f>if($Q767&gt;'02 train 채점'!$G$37, 1, 0)</f>
        <v>1</v>
      </c>
    </row>
    <row r="768" ht="15.75" customHeight="1">
      <c r="A768" s="6">
        <v>767.0</v>
      </c>
      <c r="B768" s="6">
        <v>0.0</v>
      </c>
      <c r="C768" s="6">
        <v>1.0</v>
      </c>
      <c r="D768" s="6" t="s">
        <v>1614</v>
      </c>
      <c r="E768" s="6" t="s">
        <v>21</v>
      </c>
      <c r="F768" s="6">
        <v>2.0</v>
      </c>
      <c r="G768" s="6">
        <v>0.0</v>
      </c>
      <c r="H768" s="6">
        <v>0.0</v>
      </c>
      <c r="I768" s="6">
        <v>112379.0</v>
      </c>
      <c r="J768" s="6">
        <v>39.6</v>
      </c>
      <c r="K768" s="6"/>
      <c r="L768" s="6" t="s">
        <v>31</v>
      </c>
      <c r="M768" s="6">
        <f t="shared" si="1"/>
        <v>0</v>
      </c>
      <c r="N768" s="6">
        <f>VLOOKUP($E768,'02 train 채점'!$F$8:$G$9, 2, false)</f>
        <v>35</v>
      </c>
      <c r="O768" s="6">
        <f>VLOOKUP($F768,'02 train 채점'!$F$18:$G$23, 2, true)</f>
        <v>60</v>
      </c>
      <c r="P768" s="6">
        <f>VLOOKUP($M768, '02 train 채점'!$F$26:$G$29, 2, true)</f>
        <v>60</v>
      </c>
      <c r="Q768" s="6">
        <f>N768*'02 train 채점'!$G$32+O768*'02 train 채점'!$G$34+P768*'02 train 채점'!$G$35</f>
        <v>45</v>
      </c>
      <c r="R768" s="6">
        <f>if($Q768&gt;'02 train 채점'!$G$37, 1, 0)</f>
        <v>0</v>
      </c>
    </row>
    <row r="769" ht="15.75" customHeight="1">
      <c r="A769" s="6">
        <v>768.0</v>
      </c>
      <c r="B769" s="6">
        <v>0.0</v>
      </c>
      <c r="C769" s="6">
        <v>3.0</v>
      </c>
      <c r="D769" s="6" t="s">
        <v>1615</v>
      </c>
      <c r="E769" s="6" t="s">
        <v>26</v>
      </c>
      <c r="F769" s="6">
        <v>3.0</v>
      </c>
      <c r="G769" s="6">
        <v>0.0</v>
      </c>
      <c r="H769" s="6">
        <v>0.0</v>
      </c>
      <c r="I769" s="6">
        <v>364850.0</v>
      </c>
      <c r="J769" s="6">
        <v>7.75</v>
      </c>
      <c r="K769" s="6"/>
      <c r="L769" s="6" t="s">
        <v>27</v>
      </c>
      <c r="M769" s="6">
        <f t="shared" si="1"/>
        <v>0</v>
      </c>
      <c r="N769" s="6">
        <f>VLOOKUP($E769,'02 train 채점'!$F$8:$G$9, 2, false)</f>
        <v>65</v>
      </c>
      <c r="O769" s="6">
        <f>VLOOKUP($F769,'02 train 채점'!$F$18:$G$23, 2, true)</f>
        <v>70</v>
      </c>
      <c r="P769" s="6">
        <f>VLOOKUP($M769, '02 train 채점'!$F$26:$G$29, 2, true)</f>
        <v>60</v>
      </c>
      <c r="Q769" s="6">
        <f>N769*'02 train 채점'!$G$32+O769*'02 train 채점'!$G$34+P769*'02 train 채점'!$G$35</f>
        <v>66</v>
      </c>
      <c r="R769" s="6">
        <f>if($Q769&gt;'02 train 채점'!$G$37, 1, 0)</f>
        <v>1</v>
      </c>
    </row>
    <row r="770" ht="15.75" customHeight="1">
      <c r="A770" s="6">
        <v>769.0</v>
      </c>
      <c r="B770" s="6">
        <v>0.0</v>
      </c>
      <c r="C770" s="6">
        <v>3.0</v>
      </c>
      <c r="D770" s="6" t="s">
        <v>1616</v>
      </c>
      <c r="E770" s="6" t="s">
        <v>21</v>
      </c>
      <c r="F770" s="6">
        <v>2.0</v>
      </c>
      <c r="G770" s="6">
        <v>1.0</v>
      </c>
      <c r="H770" s="6">
        <v>0.0</v>
      </c>
      <c r="I770" s="6">
        <v>371110.0</v>
      </c>
      <c r="J770" s="6">
        <v>24.15</v>
      </c>
      <c r="K770" s="6"/>
      <c r="L770" s="6" t="s">
        <v>27</v>
      </c>
      <c r="M770" s="6">
        <f t="shared" si="1"/>
        <v>1</v>
      </c>
      <c r="N770" s="6">
        <f>VLOOKUP($E770,'02 train 채점'!$F$8:$G$9, 2, false)</f>
        <v>35</v>
      </c>
      <c r="O770" s="6">
        <f>VLOOKUP($F770,'02 train 채점'!$F$18:$G$23, 2, true)</f>
        <v>60</v>
      </c>
      <c r="P770" s="6">
        <f>VLOOKUP($M770, '02 train 채점'!$F$26:$G$29, 2, true)</f>
        <v>70</v>
      </c>
      <c r="Q770" s="6">
        <f>N770*'02 train 채점'!$G$32+O770*'02 train 채점'!$G$34+P770*'02 train 채점'!$G$35</f>
        <v>46</v>
      </c>
      <c r="R770" s="6">
        <f>if($Q770&gt;'02 train 채점'!$G$37, 1, 0)</f>
        <v>0</v>
      </c>
    </row>
    <row r="771" ht="15.75" customHeight="1">
      <c r="A771" s="6">
        <v>770.0</v>
      </c>
      <c r="B771" s="6">
        <v>0.0</v>
      </c>
      <c r="C771" s="6">
        <v>3.0</v>
      </c>
      <c r="D771" s="6" t="s">
        <v>1617</v>
      </c>
      <c r="E771" s="6" t="s">
        <v>21</v>
      </c>
      <c r="F771" s="6">
        <v>3.0</v>
      </c>
      <c r="G771" s="6">
        <v>0.0</v>
      </c>
      <c r="H771" s="6">
        <v>0.0</v>
      </c>
      <c r="I771" s="6">
        <v>8471.0</v>
      </c>
      <c r="J771" s="6">
        <v>8.3625</v>
      </c>
      <c r="K771" s="6"/>
      <c r="L771" s="6" t="s">
        <v>23</v>
      </c>
      <c r="M771" s="6">
        <f t="shared" si="1"/>
        <v>0</v>
      </c>
      <c r="N771" s="6">
        <f>VLOOKUP($E771,'02 train 채점'!$F$8:$G$9, 2, false)</f>
        <v>35</v>
      </c>
      <c r="O771" s="6">
        <f>VLOOKUP($F771,'02 train 채점'!$F$18:$G$23, 2, true)</f>
        <v>70</v>
      </c>
      <c r="P771" s="6">
        <f>VLOOKUP($M771, '02 train 채점'!$F$26:$G$29, 2, true)</f>
        <v>60</v>
      </c>
      <c r="Q771" s="6">
        <f>N771*'02 train 채점'!$G$32+O771*'02 train 채점'!$G$34+P771*'02 train 채점'!$G$35</f>
        <v>48</v>
      </c>
      <c r="R771" s="6">
        <f>if($Q771&gt;'02 train 채점'!$G$37, 1, 0)</f>
        <v>0</v>
      </c>
    </row>
    <row r="772" ht="15.75" customHeight="1">
      <c r="A772" s="6">
        <v>771.0</v>
      </c>
      <c r="B772" s="6">
        <v>0.0</v>
      </c>
      <c r="C772" s="6">
        <v>3.0</v>
      </c>
      <c r="D772" s="6" t="s">
        <v>1618</v>
      </c>
      <c r="E772" s="6" t="s">
        <v>21</v>
      </c>
      <c r="F772" s="6">
        <v>2.0</v>
      </c>
      <c r="G772" s="6">
        <v>0.0</v>
      </c>
      <c r="H772" s="6">
        <v>0.0</v>
      </c>
      <c r="I772" s="6">
        <v>345781.0</v>
      </c>
      <c r="J772" s="6">
        <v>9.5</v>
      </c>
      <c r="K772" s="6"/>
      <c r="L772" s="6" t="s">
        <v>23</v>
      </c>
      <c r="M772" s="6">
        <f t="shared" si="1"/>
        <v>0</v>
      </c>
      <c r="N772" s="6">
        <f>VLOOKUP($E772,'02 train 채점'!$F$8:$G$9, 2, false)</f>
        <v>35</v>
      </c>
      <c r="O772" s="6">
        <f>VLOOKUP($F772,'02 train 채점'!$F$18:$G$23, 2, true)</f>
        <v>60</v>
      </c>
      <c r="P772" s="6">
        <f>VLOOKUP($M772, '02 train 채점'!$F$26:$G$29, 2, true)</f>
        <v>60</v>
      </c>
      <c r="Q772" s="6">
        <f>N772*'02 train 채점'!$G$32+O772*'02 train 채점'!$G$34+P772*'02 train 채점'!$G$35</f>
        <v>45</v>
      </c>
      <c r="R772" s="6">
        <f>if($Q772&gt;'02 train 채점'!$G$37, 1, 0)</f>
        <v>0</v>
      </c>
    </row>
    <row r="773" ht="15.75" customHeight="1">
      <c r="A773" s="6">
        <v>772.0</v>
      </c>
      <c r="B773" s="6">
        <v>0.0</v>
      </c>
      <c r="C773" s="6">
        <v>3.0</v>
      </c>
      <c r="D773" s="6" t="s">
        <v>1619</v>
      </c>
      <c r="E773" s="6" t="s">
        <v>21</v>
      </c>
      <c r="F773" s="6">
        <v>4.0</v>
      </c>
      <c r="G773" s="6">
        <v>0.0</v>
      </c>
      <c r="H773" s="6">
        <v>0.0</v>
      </c>
      <c r="I773" s="6">
        <v>350047.0</v>
      </c>
      <c r="J773" s="6">
        <v>7.8542</v>
      </c>
      <c r="K773" s="6"/>
      <c r="L773" s="6" t="s">
        <v>23</v>
      </c>
      <c r="M773" s="6">
        <f t="shared" si="1"/>
        <v>0</v>
      </c>
      <c r="N773" s="6">
        <f>VLOOKUP($E773,'02 train 채점'!$F$8:$G$9, 2, false)</f>
        <v>35</v>
      </c>
      <c r="O773" s="6">
        <f>VLOOKUP($F773,'02 train 채점'!$F$18:$G$23, 2, true)</f>
        <v>40</v>
      </c>
      <c r="P773" s="6">
        <f>VLOOKUP($M773, '02 train 채점'!$F$26:$G$29, 2, true)</f>
        <v>60</v>
      </c>
      <c r="Q773" s="6">
        <f>N773*'02 train 채점'!$G$32+O773*'02 train 채점'!$G$34+P773*'02 train 채점'!$G$35</f>
        <v>39</v>
      </c>
      <c r="R773" s="6">
        <f>if($Q773&gt;'02 train 채점'!$G$37, 1, 0)</f>
        <v>0</v>
      </c>
    </row>
    <row r="774" ht="15.75" customHeight="1">
      <c r="A774" s="6">
        <v>773.0</v>
      </c>
      <c r="B774" s="6">
        <v>0.0</v>
      </c>
      <c r="C774" s="6">
        <v>2.0</v>
      </c>
      <c r="D774" s="6" t="s">
        <v>1620</v>
      </c>
      <c r="E774" s="6" t="s">
        <v>26</v>
      </c>
      <c r="F774" s="6">
        <v>5.0</v>
      </c>
      <c r="G774" s="6">
        <v>0.0</v>
      </c>
      <c r="H774" s="6">
        <v>0.0</v>
      </c>
      <c r="I774" s="6" t="s">
        <v>1621</v>
      </c>
      <c r="J774" s="6">
        <v>10.5</v>
      </c>
      <c r="K774" s="6" t="s">
        <v>1622</v>
      </c>
      <c r="L774" s="6" t="s">
        <v>23</v>
      </c>
      <c r="M774" s="6">
        <f t="shared" si="1"/>
        <v>0</v>
      </c>
      <c r="N774" s="6">
        <f>VLOOKUP($E774,'02 train 채점'!$F$8:$G$9, 2, false)</f>
        <v>65</v>
      </c>
      <c r="O774" s="6">
        <f>VLOOKUP($F774,'02 train 채점'!$F$18:$G$23, 2, true)</f>
        <v>40</v>
      </c>
      <c r="P774" s="6">
        <f>VLOOKUP($M774, '02 train 채점'!$F$26:$G$29, 2, true)</f>
        <v>60</v>
      </c>
      <c r="Q774" s="6">
        <f>N774*'02 train 채점'!$G$32+O774*'02 train 채점'!$G$34+P774*'02 train 채점'!$G$35</f>
        <v>57</v>
      </c>
      <c r="R774" s="6">
        <f>if($Q774&gt;'02 train 채점'!$G$37, 1, 0)</f>
        <v>1</v>
      </c>
    </row>
    <row r="775" ht="15.75" customHeight="1">
      <c r="A775" s="6">
        <v>774.0</v>
      </c>
      <c r="B775" s="6">
        <v>0.0</v>
      </c>
      <c r="C775" s="6">
        <v>3.0</v>
      </c>
      <c r="D775" s="6" t="s">
        <v>1623</v>
      </c>
      <c r="E775" s="6" t="s">
        <v>21</v>
      </c>
      <c r="F775" s="6">
        <v>2.0</v>
      </c>
      <c r="G775" s="6">
        <v>0.0</v>
      </c>
      <c r="H775" s="6">
        <v>0.0</v>
      </c>
      <c r="I775" s="6">
        <v>2674.0</v>
      </c>
      <c r="J775" s="6">
        <v>7.225</v>
      </c>
      <c r="K775" s="6"/>
      <c r="L775" s="6" t="s">
        <v>31</v>
      </c>
      <c r="M775" s="6">
        <f t="shared" si="1"/>
        <v>0</v>
      </c>
      <c r="N775" s="6">
        <f>VLOOKUP($E775,'02 train 채점'!$F$8:$G$9, 2, false)</f>
        <v>35</v>
      </c>
      <c r="O775" s="6">
        <f>VLOOKUP($F775,'02 train 채점'!$F$18:$G$23, 2, true)</f>
        <v>60</v>
      </c>
      <c r="P775" s="6">
        <f>VLOOKUP($M775, '02 train 채점'!$F$26:$G$29, 2, true)</f>
        <v>60</v>
      </c>
      <c r="Q775" s="6">
        <f>N775*'02 train 채점'!$G$32+O775*'02 train 채점'!$G$34+P775*'02 train 채점'!$G$35</f>
        <v>45</v>
      </c>
      <c r="R775" s="6">
        <f>if($Q775&gt;'02 train 채점'!$G$37, 1, 0)</f>
        <v>0</v>
      </c>
    </row>
    <row r="776" ht="15.75" customHeight="1">
      <c r="A776" s="6">
        <v>775.0</v>
      </c>
      <c r="B776" s="6">
        <v>1.0</v>
      </c>
      <c r="C776" s="6">
        <v>2.0</v>
      </c>
      <c r="D776" s="6" t="s">
        <v>1624</v>
      </c>
      <c r="E776" s="6" t="s">
        <v>26</v>
      </c>
      <c r="F776" s="6">
        <v>5.0</v>
      </c>
      <c r="G776" s="6">
        <v>1.0</v>
      </c>
      <c r="H776" s="6">
        <v>3.0</v>
      </c>
      <c r="I776" s="6">
        <v>29105.0</v>
      </c>
      <c r="J776" s="6">
        <v>23.0</v>
      </c>
      <c r="K776" s="6"/>
      <c r="L776" s="6" t="s">
        <v>23</v>
      </c>
      <c r="M776" s="6">
        <f t="shared" si="1"/>
        <v>4</v>
      </c>
      <c r="N776" s="6">
        <f>VLOOKUP($E776,'02 train 채점'!$F$8:$G$9, 2, false)</f>
        <v>65</v>
      </c>
      <c r="O776" s="6">
        <f>VLOOKUP($F776,'02 train 채점'!$F$18:$G$23, 2, true)</f>
        <v>40</v>
      </c>
      <c r="P776" s="6">
        <f>VLOOKUP($M776, '02 train 채점'!$F$26:$G$29, 2, true)</f>
        <v>20</v>
      </c>
      <c r="Q776" s="6">
        <f>N776*'02 train 채점'!$G$32+O776*'02 train 채점'!$G$34+P776*'02 train 채점'!$G$35</f>
        <v>53</v>
      </c>
      <c r="R776" s="6">
        <f>if($Q776&gt;'02 train 채점'!$G$37, 1, 0)</f>
        <v>1</v>
      </c>
    </row>
    <row r="777" ht="15.75" customHeight="1">
      <c r="A777" s="6">
        <v>776.0</v>
      </c>
      <c r="B777" s="6">
        <v>0.0</v>
      </c>
      <c r="C777" s="6">
        <v>3.0</v>
      </c>
      <c r="D777" s="6" t="s">
        <v>1625</v>
      </c>
      <c r="E777" s="6" t="s">
        <v>21</v>
      </c>
      <c r="F777" s="6">
        <v>1.0</v>
      </c>
      <c r="G777" s="6">
        <v>0.0</v>
      </c>
      <c r="H777" s="6">
        <v>0.0</v>
      </c>
      <c r="I777" s="6">
        <v>347078.0</v>
      </c>
      <c r="J777" s="6">
        <v>7.75</v>
      </c>
      <c r="K777" s="6"/>
      <c r="L777" s="6" t="s">
        <v>23</v>
      </c>
      <c r="M777" s="6">
        <f t="shared" si="1"/>
        <v>0</v>
      </c>
      <c r="N777" s="6">
        <f>VLOOKUP($E777,'02 train 채점'!$F$8:$G$9, 2, false)</f>
        <v>35</v>
      </c>
      <c r="O777" s="6">
        <f>VLOOKUP($F777,'02 train 채점'!$F$18:$G$23, 2, true)</f>
        <v>40</v>
      </c>
      <c r="P777" s="6">
        <f>VLOOKUP($M777, '02 train 채점'!$F$26:$G$29, 2, true)</f>
        <v>60</v>
      </c>
      <c r="Q777" s="6">
        <f>N777*'02 train 채점'!$G$32+O777*'02 train 채점'!$G$34+P777*'02 train 채점'!$G$35</f>
        <v>39</v>
      </c>
      <c r="R777" s="6">
        <f>if($Q777&gt;'02 train 채점'!$G$37, 1, 0)</f>
        <v>0</v>
      </c>
    </row>
    <row r="778" ht="15.75" customHeight="1">
      <c r="A778" s="6">
        <v>777.0</v>
      </c>
      <c r="B778" s="6">
        <v>0.0</v>
      </c>
      <c r="C778" s="6">
        <v>3.0</v>
      </c>
      <c r="D778" s="6" t="s">
        <v>1626</v>
      </c>
      <c r="E778" s="6" t="s">
        <v>21</v>
      </c>
      <c r="F778" s="6">
        <v>2.0</v>
      </c>
      <c r="G778" s="6">
        <v>0.0</v>
      </c>
      <c r="H778" s="6">
        <v>0.0</v>
      </c>
      <c r="I778" s="6">
        <v>383121.0</v>
      </c>
      <c r="J778" s="6">
        <v>7.75</v>
      </c>
      <c r="K778" s="6" t="s">
        <v>1627</v>
      </c>
      <c r="L778" s="6" t="s">
        <v>27</v>
      </c>
      <c r="M778" s="6">
        <f t="shared" si="1"/>
        <v>0</v>
      </c>
      <c r="N778" s="6">
        <f>VLOOKUP($E778,'02 train 채점'!$F$8:$G$9, 2, false)</f>
        <v>35</v>
      </c>
      <c r="O778" s="6">
        <f>VLOOKUP($F778,'02 train 채점'!$F$18:$G$23, 2, true)</f>
        <v>60</v>
      </c>
      <c r="P778" s="6">
        <f>VLOOKUP($M778, '02 train 채점'!$F$26:$G$29, 2, true)</f>
        <v>60</v>
      </c>
      <c r="Q778" s="6">
        <f>N778*'02 train 채점'!$G$32+O778*'02 train 채점'!$G$34+P778*'02 train 채점'!$G$35</f>
        <v>45</v>
      </c>
      <c r="R778" s="6">
        <f>if($Q778&gt;'02 train 채점'!$G$37, 1, 0)</f>
        <v>0</v>
      </c>
    </row>
    <row r="779" ht="15.75" customHeight="1">
      <c r="A779" s="6">
        <v>778.0</v>
      </c>
      <c r="B779" s="6">
        <v>1.0</v>
      </c>
      <c r="C779" s="6">
        <v>3.0</v>
      </c>
      <c r="D779" s="6" t="s">
        <v>1628</v>
      </c>
      <c r="E779" s="6" t="s">
        <v>26</v>
      </c>
      <c r="F779" s="6">
        <v>0.0</v>
      </c>
      <c r="G779" s="6">
        <v>0.0</v>
      </c>
      <c r="H779" s="6">
        <v>0.0</v>
      </c>
      <c r="I779" s="6">
        <v>364516.0</v>
      </c>
      <c r="J779" s="6">
        <v>12.475</v>
      </c>
      <c r="K779" s="6"/>
      <c r="L779" s="6" t="s">
        <v>23</v>
      </c>
      <c r="M779" s="6">
        <f t="shared" si="1"/>
        <v>0</v>
      </c>
      <c r="N779" s="6">
        <f>VLOOKUP($E779,'02 train 채점'!$F$8:$G$9, 2, false)</f>
        <v>65</v>
      </c>
      <c r="O779" s="6">
        <f>VLOOKUP($F779,'02 train 채점'!$F$18:$G$23, 2, true)</f>
        <v>80</v>
      </c>
      <c r="P779" s="6">
        <f>VLOOKUP($M779, '02 train 채점'!$F$26:$G$29, 2, true)</f>
        <v>60</v>
      </c>
      <c r="Q779" s="6">
        <f>N779*'02 train 채점'!$G$32+O779*'02 train 채점'!$G$34+P779*'02 train 채점'!$G$35</f>
        <v>69</v>
      </c>
      <c r="R779" s="6">
        <f>if($Q779&gt;'02 train 채점'!$G$37, 1, 0)</f>
        <v>1</v>
      </c>
    </row>
    <row r="780" ht="15.75" customHeight="1">
      <c r="A780" s="6">
        <v>779.0</v>
      </c>
      <c r="B780" s="6">
        <v>0.0</v>
      </c>
      <c r="C780" s="6">
        <v>3.0</v>
      </c>
      <c r="D780" s="6" t="s">
        <v>1629</v>
      </c>
      <c r="E780" s="6" t="s">
        <v>21</v>
      </c>
      <c r="F780" s="6">
        <v>2.0</v>
      </c>
      <c r="G780" s="6">
        <v>0.0</v>
      </c>
      <c r="H780" s="6">
        <v>0.0</v>
      </c>
      <c r="I780" s="6">
        <v>36865.0</v>
      </c>
      <c r="J780" s="6">
        <v>7.7375</v>
      </c>
      <c r="K780" s="6"/>
      <c r="L780" s="6" t="s">
        <v>27</v>
      </c>
      <c r="M780" s="6">
        <f t="shared" si="1"/>
        <v>0</v>
      </c>
      <c r="N780" s="6">
        <f>VLOOKUP($E780,'02 train 채점'!$F$8:$G$9, 2, false)</f>
        <v>35</v>
      </c>
      <c r="O780" s="6">
        <f>VLOOKUP($F780,'02 train 채점'!$F$18:$G$23, 2, true)</f>
        <v>60</v>
      </c>
      <c r="P780" s="6">
        <f>VLOOKUP($M780, '02 train 채점'!$F$26:$G$29, 2, true)</f>
        <v>60</v>
      </c>
      <c r="Q780" s="6">
        <f>N780*'02 train 채점'!$G$32+O780*'02 train 채점'!$G$34+P780*'02 train 채점'!$G$35</f>
        <v>45</v>
      </c>
      <c r="R780" s="6">
        <f>if($Q780&gt;'02 train 채점'!$G$37, 1, 0)</f>
        <v>0</v>
      </c>
    </row>
    <row r="781" ht="15.75" customHeight="1">
      <c r="A781" s="6">
        <v>780.0</v>
      </c>
      <c r="B781" s="6">
        <v>1.0</v>
      </c>
      <c r="C781" s="6">
        <v>1.0</v>
      </c>
      <c r="D781" s="6" t="s">
        <v>1630</v>
      </c>
      <c r="E781" s="6" t="s">
        <v>26</v>
      </c>
      <c r="F781" s="6">
        <v>4.0</v>
      </c>
      <c r="G781" s="6">
        <v>0.0</v>
      </c>
      <c r="H781" s="6">
        <v>1.0</v>
      </c>
      <c r="I781" s="6">
        <v>24160.0</v>
      </c>
      <c r="J781" s="6">
        <v>211.3375</v>
      </c>
      <c r="K781" s="6" t="s">
        <v>1631</v>
      </c>
      <c r="L781" s="6" t="s">
        <v>23</v>
      </c>
      <c r="M781" s="6">
        <f t="shared" si="1"/>
        <v>1</v>
      </c>
      <c r="N781" s="6">
        <f>VLOOKUP($E781,'02 train 채점'!$F$8:$G$9, 2, false)</f>
        <v>65</v>
      </c>
      <c r="O781" s="6">
        <f>VLOOKUP($F781,'02 train 채점'!$F$18:$G$23, 2, true)</f>
        <v>40</v>
      </c>
      <c r="P781" s="6">
        <f>VLOOKUP($M781, '02 train 채점'!$F$26:$G$29, 2, true)</f>
        <v>70</v>
      </c>
      <c r="Q781" s="6">
        <f>N781*'02 train 채점'!$G$32+O781*'02 train 채점'!$G$34+P781*'02 train 채점'!$G$35</f>
        <v>58</v>
      </c>
      <c r="R781" s="6">
        <f>if($Q781&gt;'02 train 채점'!$G$37, 1, 0)</f>
        <v>1</v>
      </c>
    </row>
    <row r="782" ht="15.75" customHeight="1">
      <c r="A782" s="6">
        <v>781.0</v>
      </c>
      <c r="B782" s="6">
        <v>1.0</v>
      </c>
      <c r="C782" s="6">
        <v>3.0</v>
      </c>
      <c r="D782" s="6" t="s">
        <v>1632</v>
      </c>
      <c r="E782" s="6" t="s">
        <v>26</v>
      </c>
      <c r="F782" s="6">
        <v>1.0</v>
      </c>
      <c r="G782" s="6">
        <v>0.0</v>
      </c>
      <c r="H782" s="6">
        <v>0.0</v>
      </c>
      <c r="I782" s="6">
        <v>2687.0</v>
      </c>
      <c r="J782" s="6">
        <v>7.2292</v>
      </c>
      <c r="K782" s="6"/>
      <c r="L782" s="6" t="s">
        <v>31</v>
      </c>
      <c r="M782" s="6">
        <f t="shared" si="1"/>
        <v>0</v>
      </c>
      <c r="N782" s="6">
        <f>VLOOKUP($E782,'02 train 채점'!$F$8:$G$9, 2, false)</f>
        <v>65</v>
      </c>
      <c r="O782" s="6">
        <f>VLOOKUP($F782,'02 train 채점'!$F$18:$G$23, 2, true)</f>
        <v>40</v>
      </c>
      <c r="P782" s="6">
        <f>VLOOKUP($M782, '02 train 채점'!$F$26:$G$29, 2, true)</f>
        <v>60</v>
      </c>
      <c r="Q782" s="6">
        <f>N782*'02 train 채점'!$G$32+O782*'02 train 채점'!$G$34+P782*'02 train 채점'!$G$35</f>
        <v>57</v>
      </c>
      <c r="R782" s="6">
        <f>if($Q782&gt;'02 train 채점'!$G$37, 1, 0)</f>
        <v>1</v>
      </c>
    </row>
    <row r="783" ht="15.75" customHeight="1">
      <c r="A783" s="6">
        <v>782.0</v>
      </c>
      <c r="B783" s="6">
        <v>1.0</v>
      </c>
      <c r="C783" s="6">
        <v>1.0</v>
      </c>
      <c r="D783" s="6" t="s">
        <v>1633</v>
      </c>
      <c r="E783" s="6" t="s">
        <v>26</v>
      </c>
      <c r="F783" s="6">
        <v>1.0</v>
      </c>
      <c r="G783" s="6">
        <v>1.0</v>
      </c>
      <c r="H783" s="6">
        <v>0.0</v>
      </c>
      <c r="I783" s="6">
        <v>17474.0</v>
      </c>
      <c r="J783" s="6">
        <v>57.0</v>
      </c>
      <c r="K783" s="6" t="s">
        <v>1525</v>
      </c>
      <c r="L783" s="6" t="s">
        <v>23</v>
      </c>
      <c r="M783" s="6">
        <f t="shared" si="1"/>
        <v>1</v>
      </c>
      <c r="N783" s="6">
        <f>VLOOKUP($E783,'02 train 채점'!$F$8:$G$9, 2, false)</f>
        <v>65</v>
      </c>
      <c r="O783" s="6">
        <f>VLOOKUP($F783,'02 train 채점'!$F$18:$G$23, 2, true)</f>
        <v>40</v>
      </c>
      <c r="P783" s="6">
        <f>VLOOKUP($M783, '02 train 채점'!$F$26:$G$29, 2, true)</f>
        <v>70</v>
      </c>
      <c r="Q783" s="6">
        <f>N783*'02 train 채점'!$G$32+O783*'02 train 채점'!$G$34+P783*'02 train 채점'!$G$35</f>
        <v>58</v>
      </c>
      <c r="R783" s="6">
        <f>if($Q783&gt;'02 train 채점'!$G$37, 1, 0)</f>
        <v>1</v>
      </c>
    </row>
    <row r="784" ht="15.75" customHeight="1">
      <c r="A784" s="6">
        <v>783.0</v>
      </c>
      <c r="B784" s="6">
        <v>0.0</v>
      </c>
      <c r="C784" s="6">
        <v>1.0</v>
      </c>
      <c r="D784" s="6" t="s">
        <v>1634</v>
      </c>
      <c r="E784" s="6" t="s">
        <v>21</v>
      </c>
      <c r="F784" s="6">
        <v>2.0</v>
      </c>
      <c r="G784" s="6">
        <v>0.0</v>
      </c>
      <c r="H784" s="6">
        <v>0.0</v>
      </c>
      <c r="I784" s="6">
        <v>113501.0</v>
      </c>
      <c r="J784" s="6">
        <v>30.0</v>
      </c>
      <c r="K784" s="6" t="s">
        <v>1635</v>
      </c>
      <c r="L784" s="6" t="s">
        <v>23</v>
      </c>
      <c r="M784" s="6">
        <f t="shared" si="1"/>
        <v>0</v>
      </c>
      <c r="N784" s="6">
        <f>VLOOKUP($E784,'02 train 채점'!$F$8:$G$9, 2, false)</f>
        <v>35</v>
      </c>
      <c r="O784" s="6">
        <f>VLOOKUP($F784,'02 train 채점'!$F$18:$G$23, 2, true)</f>
        <v>60</v>
      </c>
      <c r="P784" s="6">
        <f>VLOOKUP($M784, '02 train 채점'!$F$26:$G$29, 2, true)</f>
        <v>60</v>
      </c>
      <c r="Q784" s="6">
        <f>N784*'02 train 채점'!$G$32+O784*'02 train 채점'!$G$34+P784*'02 train 채점'!$G$35</f>
        <v>45</v>
      </c>
      <c r="R784" s="6">
        <f>if($Q784&gt;'02 train 채점'!$G$37, 1, 0)</f>
        <v>0</v>
      </c>
    </row>
    <row r="785" ht="15.75" customHeight="1">
      <c r="A785" s="6">
        <v>784.0</v>
      </c>
      <c r="B785" s="6">
        <v>0.0</v>
      </c>
      <c r="C785" s="6">
        <v>3.0</v>
      </c>
      <c r="D785" s="6" t="s">
        <v>1636</v>
      </c>
      <c r="E785" s="6" t="s">
        <v>21</v>
      </c>
      <c r="F785" s="6">
        <v>2.0</v>
      </c>
      <c r="G785" s="6">
        <v>1.0</v>
      </c>
      <c r="H785" s="6">
        <v>2.0</v>
      </c>
      <c r="I785" s="6" t="s">
        <v>1098</v>
      </c>
      <c r="J785" s="6">
        <v>23.45</v>
      </c>
      <c r="K785" s="6"/>
      <c r="L785" s="6" t="s">
        <v>23</v>
      </c>
      <c r="M785" s="6">
        <f t="shared" si="1"/>
        <v>3</v>
      </c>
      <c r="N785" s="6">
        <f>VLOOKUP($E785,'02 train 채점'!$F$8:$G$9, 2, false)</f>
        <v>35</v>
      </c>
      <c r="O785" s="6">
        <f>VLOOKUP($F785,'02 train 채점'!$F$18:$G$23, 2, true)</f>
        <v>60</v>
      </c>
      <c r="P785" s="6">
        <f>VLOOKUP($M785, '02 train 채점'!$F$26:$G$29, 2, true)</f>
        <v>20</v>
      </c>
      <c r="Q785" s="6">
        <f>N785*'02 train 채점'!$G$32+O785*'02 train 채점'!$G$34+P785*'02 train 채점'!$G$35</f>
        <v>41</v>
      </c>
      <c r="R785" s="6">
        <f>if($Q785&gt;'02 train 채점'!$G$37, 1, 0)</f>
        <v>0</v>
      </c>
    </row>
    <row r="786" ht="15.75" customHeight="1">
      <c r="A786" s="6">
        <v>785.0</v>
      </c>
      <c r="B786" s="6">
        <v>0.0</v>
      </c>
      <c r="C786" s="6">
        <v>3.0</v>
      </c>
      <c r="D786" s="6" t="s">
        <v>1637</v>
      </c>
      <c r="E786" s="6" t="s">
        <v>21</v>
      </c>
      <c r="F786" s="6">
        <v>2.0</v>
      </c>
      <c r="G786" s="6">
        <v>0.0</v>
      </c>
      <c r="H786" s="6">
        <v>0.0</v>
      </c>
      <c r="I786" s="6" t="s">
        <v>1638</v>
      </c>
      <c r="J786" s="6">
        <v>7.05</v>
      </c>
      <c r="K786" s="6"/>
      <c r="L786" s="6" t="s">
        <v>23</v>
      </c>
      <c r="M786" s="6">
        <f t="shared" si="1"/>
        <v>0</v>
      </c>
      <c r="N786" s="6">
        <f>VLOOKUP($E786,'02 train 채점'!$F$8:$G$9, 2, false)</f>
        <v>35</v>
      </c>
      <c r="O786" s="6">
        <f>VLOOKUP($F786,'02 train 채점'!$F$18:$G$23, 2, true)</f>
        <v>60</v>
      </c>
      <c r="P786" s="6">
        <f>VLOOKUP($M786, '02 train 채점'!$F$26:$G$29, 2, true)</f>
        <v>60</v>
      </c>
      <c r="Q786" s="6">
        <f>N786*'02 train 채점'!$G$32+O786*'02 train 채점'!$G$34+P786*'02 train 채점'!$G$35</f>
        <v>45</v>
      </c>
      <c r="R786" s="6">
        <f>if($Q786&gt;'02 train 채점'!$G$37, 1, 0)</f>
        <v>0</v>
      </c>
    </row>
    <row r="787" ht="15.75" customHeight="1">
      <c r="A787" s="6">
        <v>786.0</v>
      </c>
      <c r="B787" s="6">
        <v>0.0</v>
      </c>
      <c r="C787" s="6">
        <v>3.0</v>
      </c>
      <c r="D787" s="6" t="s">
        <v>1639</v>
      </c>
      <c r="E787" s="6" t="s">
        <v>21</v>
      </c>
      <c r="F787" s="6">
        <v>2.0</v>
      </c>
      <c r="G787" s="6">
        <v>0.0</v>
      </c>
      <c r="H787" s="6">
        <v>0.0</v>
      </c>
      <c r="I787" s="6">
        <v>374887.0</v>
      </c>
      <c r="J787" s="6">
        <v>7.25</v>
      </c>
      <c r="K787" s="6"/>
      <c r="L787" s="6" t="s">
        <v>23</v>
      </c>
      <c r="M787" s="6">
        <f t="shared" si="1"/>
        <v>0</v>
      </c>
      <c r="N787" s="6">
        <f>VLOOKUP($E787,'02 train 채점'!$F$8:$G$9, 2, false)</f>
        <v>35</v>
      </c>
      <c r="O787" s="6">
        <f>VLOOKUP($F787,'02 train 채점'!$F$18:$G$23, 2, true)</f>
        <v>60</v>
      </c>
      <c r="P787" s="6">
        <f>VLOOKUP($M787, '02 train 채점'!$F$26:$G$29, 2, true)</f>
        <v>60</v>
      </c>
      <c r="Q787" s="6">
        <f>N787*'02 train 채점'!$G$32+O787*'02 train 채점'!$G$34+P787*'02 train 채점'!$G$35</f>
        <v>45</v>
      </c>
      <c r="R787" s="6">
        <f>if($Q787&gt;'02 train 채점'!$G$37, 1, 0)</f>
        <v>0</v>
      </c>
    </row>
    <row r="788" ht="15.75" customHeight="1">
      <c r="A788" s="6">
        <v>787.0</v>
      </c>
      <c r="B788" s="6">
        <v>1.0</v>
      </c>
      <c r="C788" s="6">
        <v>3.0</v>
      </c>
      <c r="D788" s="6" t="s">
        <v>1640</v>
      </c>
      <c r="E788" s="6" t="s">
        <v>26</v>
      </c>
      <c r="F788" s="6">
        <v>1.0</v>
      </c>
      <c r="G788" s="6">
        <v>0.0</v>
      </c>
      <c r="H788" s="6">
        <v>0.0</v>
      </c>
      <c r="I788" s="6">
        <v>3101265.0</v>
      </c>
      <c r="J788" s="6">
        <v>7.4958</v>
      </c>
      <c r="K788" s="6"/>
      <c r="L788" s="6" t="s">
        <v>23</v>
      </c>
      <c r="M788" s="6">
        <f t="shared" si="1"/>
        <v>0</v>
      </c>
      <c r="N788" s="6">
        <f>VLOOKUP($E788,'02 train 채점'!$F$8:$G$9, 2, false)</f>
        <v>65</v>
      </c>
      <c r="O788" s="6">
        <f>VLOOKUP($F788,'02 train 채점'!$F$18:$G$23, 2, true)</f>
        <v>40</v>
      </c>
      <c r="P788" s="6">
        <f>VLOOKUP($M788, '02 train 채점'!$F$26:$G$29, 2, true)</f>
        <v>60</v>
      </c>
      <c r="Q788" s="6">
        <f>N788*'02 train 채점'!$G$32+O788*'02 train 채점'!$G$34+P788*'02 train 채점'!$G$35</f>
        <v>57</v>
      </c>
      <c r="R788" s="6">
        <f>if($Q788&gt;'02 train 채점'!$G$37, 1, 0)</f>
        <v>1</v>
      </c>
    </row>
    <row r="789" ht="15.75" customHeight="1">
      <c r="A789" s="6">
        <v>788.0</v>
      </c>
      <c r="B789" s="6">
        <v>0.0</v>
      </c>
      <c r="C789" s="6">
        <v>3.0</v>
      </c>
      <c r="D789" s="6" t="s">
        <v>1641</v>
      </c>
      <c r="E789" s="6" t="s">
        <v>21</v>
      </c>
      <c r="F789" s="6">
        <v>0.0</v>
      </c>
      <c r="G789" s="6">
        <v>4.0</v>
      </c>
      <c r="H789" s="6">
        <v>1.0</v>
      </c>
      <c r="I789" s="6">
        <v>382652.0</v>
      </c>
      <c r="J789" s="6">
        <v>29.125</v>
      </c>
      <c r="K789" s="6"/>
      <c r="L789" s="6" t="s">
        <v>27</v>
      </c>
      <c r="M789" s="6">
        <f t="shared" si="1"/>
        <v>5</v>
      </c>
      <c r="N789" s="6">
        <f>VLOOKUP($E789,'02 train 채점'!$F$8:$G$9, 2, false)</f>
        <v>35</v>
      </c>
      <c r="O789" s="6">
        <f>VLOOKUP($F789,'02 train 채점'!$F$18:$G$23, 2, true)</f>
        <v>80</v>
      </c>
      <c r="P789" s="6">
        <f>VLOOKUP($M789, '02 train 채점'!$F$26:$G$29, 2, true)</f>
        <v>20</v>
      </c>
      <c r="Q789" s="6">
        <f>N789*'02 train 채점'!$G$32+O789*'02 train 채점'!$G$34+P789*'02 train 채점'!$G$35</f>
        <v>47</v>
      </c>
      <c r="R789" s="6">
        <f>if($Q789&gt;'02 train 채점'!$G$37, 1, 0)</f>
        <v>0</v>
      </c>
    </row>
    <row r="790" ht="15.75" customHeight="1">
      <c r="A790" s="6">
        <v>789.0</v>
      </c>
      <c r="B790" s="6">
        <v>1.0</v>
      </c>
      <c r="C790" s="6">
        <v>3.0</v>
      </c>
      <c r="D790" s="6" t="s">
        <v>1642</v>
      </c>
      <c r="E790" s="6" t="s">
        <v>21</v>
      </c>
      <c r="F790" s="6">
        <v>0.0</v>
      </c>
      <c r="G790" s="6">
        <v>1.0</v>
      </c>
      <c r="H790" s="6">
        <v>2.0</v>
      </c>
      <c r="I790" s="6" t="s">
        <v>251</v>
      </c>
      <c r="J790" s="6">
        <v>20.575</v>
      </c>
      <c r="K790" s="6"/>
      <c r="L790" s="6" t="s">
        <v>23</v>
      </c>
      <c r="M790" s="6">
        <f t="shared" si="1"/>
        <v>3</v>
      </c>
      <c r="N790" s="6">
        <f>VLOOKUP($E790,'02 train 채점'!$F$8:$G$9, 2, false)</f>
        <v>35</v>
      </c>
      <c r="O790" s="6">
        <f>VLOOKUP($F790,'02 train 채점'!$F$18:$G$23, 2, true)</f>
        <v>80</v>
      </c>
      <c r="P790" s="6">
        <f>VLOOKUP($M790, '02 train 채점'!$F$26:$G$29, 2, true)</f>
        <v>20</v>
      </c>
      <c r="Q790" s="6">
        <f>N790*'02 train 채점'!$G$32+O790*'02 train 채점'!$G$34+P790*'02 train 채점'!$G$35</f>
        <v>47</v>
      </c>
      <c r="R790" s="6">
        <f>if($Q790&gt;'02 train 채점'!$G$37, 1, 0)</f>
        <v>0</v>
      </c>
    </row>
    <row r="791" ht="15.75" customHeight="1">
      <c r="A791" s="6">
        <v>790.0</v>
      </c>
      <c r="B791" s="6">
        <v>0.0</v>
      </c>
      <c r="C791" s="6">
        <v>1.0</v>
      </c>
      <c r="D791" s="6" t="s">
        <v>1643</v>
      </c>
      <c r="E791" s="6" t="s">
        <v>21</v>
      </c>
      <c r="F791" s="6">
        <v>4.0</v>
      </c>
      <c r="G791" s="6">
        <v>0.0</v>
      </c>
      <c r="H791" s="6">
        <v>0.0</v>
      </c>
      <c r="I791" s="6" t="s">
        <v>358</v>
      </c>
      <c r="J791" s="6">
        <v>79.2</v>
      </c>
      <c r="K791" s="6" t="s">
        <v>1644</v>
      </c>
      <c r="L791" s="6" t="s">
        <v>31</v>
      </c>
      <c r="M791" s="6">
        <f t="shared" si="1"/>
        <v>0</v>
      </c>
      <c r="N791" s="6">
        <f>VLOOKUP($E791,'02 train 채점'!$F$8:$G$9, 2, false)</f>
        <v>35</v>
      </c>
      <c r="O791" s="6">
        <f>VLOOKUP($F791,'02 train 채점'!$F$18:$G$23, 2, true)</f>
        <v>40</v>
      </c>
      <c r="P791" s="6">
        <f>VLOOKUP($M791, '02 train 채점'!$F$26:$G$29, 2, true)</f>
        <v>60</v>
      </c>
      <c r="Q791" s="6">
        <f>N791*'02 train 채점'!$G$32+O791*'02 train 채점'!$G$34+P791*'02 train 채점'!$G$35</f>
        <v>39</v>
      </c>
      <c r="R791" s="6">
        <f>if($Q791&gt;'02 train 채점'!$G$37, 1, 0)</f>
        <v>0</v>
      </c>
    </row>
    <row r="792" ht="15.75" customHeight="1">
      <c r="A792" s="6">
        <v>791.0</v>
      </c>
      <c r="B792" s="6">
        <v>0.0</v>
      </c>
      <c r="C792" s="6">
        <v>3.0</v>
      </c>
      <c r="D792" s="6" t="s">
        <v>1645</v>
      </c>
      <c r="E792" s="6" t="s">
        <v>21</v>
      </c>
      <c r="F792" s="6">
        <v>2.0</v>
      </c>
      <c r="G792" s="6">
        <v>0.0</v>
      </c>
      <c r="H792" s="6">
        <v>0.0</v>
      </c>
      <c r="I792" s="6">
        <v>12460.0</v>
      </c>
      <c r="J792" s="6">
        <v>7.75</v>
      </c>
      <c r="K792" s="6"/>
      <c r="L792" s="6" t="s">
        <v>27</v>
      </c>
      <c r="M792" s="6">
        <f t="shared" si="1"/>
        <v>0</v>
      </c>
      <c r="N792" s="6">
        <f>VLOOKUP($E792,'02 train 채점'!$F$8:$G$9, 2, false)</f>
        <v>35</v>
      </c>
      <c r="O792" s="6">
        <f>VLOOKUP($F792,'02 train 채점'!$F$18:$G$23, 2, true)</f>
        <v>60</v>
      </c>
      <c r="P792" s="6">
        <f>VLOOKUP($M792, '02 train 채점'!$F$26:$G$29, 2, true)</f>
        <v>60</v>
      </c>
      <c r="Q792" s="6">
        <f>N792*'02 train 채점'!$G$32+O792*'02 train 채점'!$G$34+P792*'02 train 채점'!$G$35</f>
        <v>45</v>
      </c>
      <c r="R792" s="6">
        <f>if($Q792&gt;'02 train 채점'!$G$37, 1, 0)</f>
        <v>0</v>
      </c>
    </row>
    <row r="793" ht="15.75" customHeight="1">
      <c r="A793" s="6">
        <v>792.0</v>
      </c>
      <c r="B793" s="6">
        <v>0.0</v>
      </c>
      <c r="C793" s="6">
        <v>2.0</v>
      </c>
      <c r="D793" s="6" t="s">
        <v>1646</v>
      </c>
      <c r="E793" s="6" t="s">
        <v>21</v>
      </c>
      <c r="F793" s="6">
        <v>1.0</v>
      </c>
      <c r="G793" s="6">
        <v>0.0</v>
      </c>
      <c r="H793" s="6">
        <v>0.0</v>
      </c>
      <c r="I793" s="6">
        <v>239865.0</v>
      </c>
      <c r="J793" s="6">
        <v>26.0</v>
      </c>
      <c r="K793" s="6"/>
      <c r="L793" s="6" t="s">
        <v>23</v>
      </c>
      <c r="M793" s="6">
        <f t="shared" si="1"/>
        <v>0</v>
      </c>
      <c r="N793" s="6">
        <f>VLOOKUP($E793,'02 train 채점'!$F$8:$G$9, 2, false)</f>
        <v>35</v>
      </c>
      <c r="O793" s="6">
        <f>VLOOKUP($F793,'02 train 채점'!$F$18:$G$23, 2, true)</f>
        <v>40</v>
      </c>
      <c r="P793" s="6">
        <f>VLOOKUP($M793, '02 train 채점'!$F$26:$G$29, 2, true)</f>
        <v>60</v>
      </c>
      <c r="Q793" s="6">
        <f>N793*'02 train 채점'!$G$32+O793*'02 train 채점'!$G$34+P793*'02 train 채점'!$G$35</f>
        <v>39</v>
      </c>
      <c r="R793" s="6">
        <f>if($Q793&gt;'02 train 채점'!$G$37, 1, 0)</f>
        <v>0</v>
      </c>
    </row>
    <row r="794" ht="15.75" customHeight="1">
      <c r="A794" s="6">
        <v>793.0</v>
      </c>
      <c r="B794" s="6">
        <v>0.0</v>
      </c>
      <c r="C794" s="6">
        <v>3.0</v>
      </c>
      <c r="D794" s="6" t="s">
        <v>1647</v>
      </c>
      <c r="E794" s="6" t="s">
        <v>26</v>
      </c>
      <c r="F794" s="6">
        <v>2.0</v>
      </c>
      <c r="G794" s="6">
        <v>8.0</v>
      </c>
      <c r="H794" s="6">
        <v>2.0</v>
      </c>
      <c r="I794" s="6" t="s">
        <v>151</v>
      </c>
      <c r="J794" s="6">
        <v>69.55</v>
      </c>
      <c r="K794" s="6"/>
      <c r="L794" s="6" t="s">
        <v>23</v>
      </c>
      <c r="M794" s="6">
        <f t="shared" si="1"/>
        <v>10</v>
      </c>
      <c r="N794" s="6">
        <f>VLOOKUP($E794,'02 train 채점'!$F$8:$G$9, 2, false)</f>
        <v>65</v>
      </c>
      <c r="O794" s="6">
        <f>VLOOKUP($F794,'02 train 채점'!$F$18:$G$23, 2, true)</f>
        <v>60</v>
      </c>
      <c r="P794" s="6">
        <f>VLOOKUP($M794, '02 train 채점'!$F$26:$G$29, 2, true)</f>
        <v>20</v>
      </c>
      <c r="Q794" s="6">
        <f>N794*'02 train 채점'!$G$32+O794*'02 train 채점'!$G$34+P794*'02 train 채점'!$G$35</f>
        <v>59</v>
      </c>
      <c r="R794" s="6">
        <f>if($Q794&gt;'02 train 채점'!$G$37, 1, 0)</f>
        <v>1</v>
      </c>
    </row>
    <row r="795" ht="15.75" customHeight="1">
      <c r="A795" s="6">
        <v>794.0</v>
      </c>
      <c r="B795" s="6">
        <v>0.0</v>
      </c>
      <c r="C795" s="6">
        <v>1.0</v>
      </c>
      <c r="D795" s="6" t="s">
        <v>1648</v>
      </c>
      <c r="E795" s="6" t="s">
        <v>21</v>
      </c>
      <c r="F795" s="6">
        <v>2.0</v>
      </c>
      <c r="G795" s="6">
        <v>0.0</v>
      </c>
      <c r="H795" s="6">
        <v>0.0</v>
      </c>
      <c r="I795" s="6" t="s">
        <v>1649</v>
      </c>
      <c r="J795" s="6">
        <v>30.6958</v>
      </c>
      <c r="K795" s="6"/>
      <c r="L795" s="6" t="s">
        <v>31</v>
      </c>
      <c r="M795" s="6">
        <f t="shared" si="1"/>
        <v>0</v>
      </c>
      <c r="N795" s="6">
        <f>VLOOKUP($E795,'02 train 채점'!$F$8:$G$9, 2, false)</f>
        <v>35</v>
      </c>
      <c r="O795" s="6">
        <f>VLOOKUP($F795,'02 train 채점'!$F$18:$G$23, 2, true)</f>
        <v>60</v>
      </c>
      <c r="P795" s="6">
        <f>VLOOKUP($M795, '02 train 채점'!$F$26:$G$29, 2, true)</f>
        <v>60</v>
      </c>
      <c r="Q795" s="6">
        <f>N795*'02 train 채점'!$G$32+O795*'02 train 채점'!$G$34+P795*'02 train 채점'!$G$35</f>
        <v>45</v>
      </c>
      <c r="R795" s="6">
        <f>if($Q795&gt;'02 train 채점'!$G$37, 1, 0)</f>
        <v>0</v>
      </c>
    </row>
    <row r="796" ht="15.75" customHeight="1">
      <c r="A796" s="6">
        <v>795.0</v>
      </c>
      <c r="B796" s="6">
        <v>0.0</v>
      </c>
      <c r="C796" s="6">
        <v>3.0</v>
      </c>
      <c r="D796" s="6" t="s">
        <v>1650</v>
      </c>
      <c r="E796" s="6" t="s">
        <v>21</v>
      </c>
      <c r="F796" s="6">
        <v>2.0</v>
      </c>
      <c r="G796" s="6">
        <v>0.0</v>
      </c>
      <c r="H796" s="6">
        <v>0.0</v>
      </c>
      <c r="I796" s="6">
        <v>349203.0</v>
      </c>
      <c r="J796" s="6">
        <v>7.8958</v>
      </c>
      <c r="K796" s="6"/>
      <c r="L796" s="6" t="s">
        <v>23</v>
      </c>
      <c r="M796" s="6">
        <f t="shared" si="1"/>
        <v>0</v>
      </c>
      <c r="N796" s="6">
        <f>VLOOKUP($E796,'02 train 채점'!$F$8:$G$9, 2, false)</f>
        <v>35</v>
      </c>
      <c r="O796" s="6">
        <f>VLOOKUP($F796,'02 train 채점'!$F$18:$G$23, 2, true)</f>
        <v>60</v>
      </c>
      <c r="P796" s="6">
        <f>VLOOKUP($M796, '02 train 채점'!$F$26:$G$29, 2, true)</f>
        <v>60</v>
      </c>
      <c r="Q796" s="6">
        <f>N796*'02 train 채점'!$G$32+O796*'02 train 채점'!$G$34+P796*'02 train 채점'!$G$35</f>
        <v>45</v>
      </c>
      <c r="R796" s="6">
        <f>if($Q796&gt;'02 train 채점'!$G$37, 1, 0)</f>
        <v>0</v>
      </c>
    </row>
    <row r="797" ht="15.75" customHeight="1">
      <c r="A797" s="6">
        <v>796.0</v>
      </c>
      <c r="B797" s="6">
        <v>0.0</v>
      </c>
      <c r="C797" s="6">
        <v>2.0</v>
      </c>
      <c r="D797" s="6" t="s">
        <v>1651</v>
      </c>
      <c r="E797" s="6" t="s">
        <v>21</v>
      </c>
      <c r="F797" s="6">
        <v>3.0</v>
      </c>
      <c r="G797" s="6">
        <v>0.0</v>
      </c>
      <c r="H797" s="6">
        <v>0.0</v>
      </c>
      <c r="I797" s="6">
        <v>28213.0</v>
      </c>
      <c r="J797" s="6">
        <v>13.0</v>
      </c>
      <c r="K797" s="6"/>
      <c r="L797" s="6" t="s">
        <v>23</v>
      </c>
      <c r="M797" s="6">
        <f t="shared" si="1"/>
        <v>0</v>
      </c>
      <c r="N797" s="6">
        <f>VLOOKUP($E797,'02 train 채점'!$F$8:$G$9, 2, false)</f>
        <v>35</v>
      </c>
      <c r="O797" s="6">
        <f>VLOOKUP($F797,'02 train 채점'!$F$18:$G$23, 2, true)</f>
        <v>70</v>
      </c>
      <c r="P797" s="6">
        <f>VLOOKUP($M797, '02 train 채점'!$F$26:$G$29, 2, true)</f>
        <v>60</v>
      </c>
      <c r="Q797" s="6">
        <f>N797*'02 train 채점'!$G$32+O797*'02 train 채점'!$G$34+P797*'02 train 채점'!$G$35</f>
        <v>48</v>
      </c>
      <c r="R797" s="6">
        <f>if($Q797&gt;'02 train 채점'!$G$37, 1, 0)</f>
        <v>0</v>
      </c>
    </row>
    <row r="798" ht="15.75" customHeight="1">
      <c r="A798" s="6">
        <v>797.0</v>
      </c>
      <c r="B798" s="6">
        <v>1.0</v>
      </c>
      <c r="C798" s="6">
        <v>1.0</v>
      </c>
      <c r="D798" s="6" t="s">
        <v>1652</v>
      </c>
      <c r="E798" s="6" t="s">
        <v>26</v>
      </c>
      <c r="F798" s="6">
        <v>4.0</v>
      </c>
      <c r="G798" s="6">
        <v>0.0</v>
      </c>
      <c r="H798" s="6">
        <v>0.0</v>
      </c>
      <c r="I798" s="6">
        <v>17465.0</v>
      </c>
      <c r="J798" s="6">
        <v>25.9292</v>
      </c>
      <c r="K798" s="6" t="s">
        <v>1653</v>
      </c>
      <c r="L798" s="6" t="s">
        <v>23</v>
      </c>
      <c r="M798" s="6">
        <f t="shared" si="1"/>
        <v>0</v>
      </c>
      <c r="N798" s="6">
        <f>VLOOKUP($E798,'02 train 채점'!$F$8:$G$9, 2, false)</f>
        <v>65</v>
      </c>
      <c r="O798" s="6">
        <f>VLOOKUP($F798,'02 train 채점'!$F$18:$G$23, 2, true)</f>
        <v>40</v>
      </c>
      <c r="P798" s="6">
        <f>VLOOKUP($M798, '02 train 채점'!$F$26:$G$29, 2, true)</f>
        <v>60</v>
      </c>
      <c r="Q798" s="6">
        <f>N798*'02 train 채점'!$G$32+O798*'02 train 채점'!$G$34+P798*'02 train 채점'!$G$35</f>
        <v>57</v>
      </c>
      <c r="R798" s="6">
        <f>if($Q798&gt;'02 train 채점'!$G$37, 1, 0)</f>
        <v>1</v>
      </c>
    </row>
    <row r="799" ht="15.75" customHeight="1">
      <c r="A799" s="6">
        <v>798.0</v>
      </c>
      <c r="B799" s="6">
        <v>1.0</v>
      </c>
      <c r="C799" s="6">
        <v>3.0</v>
      </c>
      <c r="D799" s="6" t="s">
        <v>1654</v>
      </c>
      <c r="E799" s="6" t="s">
        <v>26</v>
      </c>
      <c r="F799" s="6">
        <v>3.0</v>
      </c>
      <c r="G799" s="6">
        <v>0.0</v>
      </c>
      <c r="H799" s="6">
        <v>0.0</v>
      </c>
      <c r="I799" s="6">
        <v>349244.0</v>
      </c>
      <c r="J799" s="6">
        <v>8.6833</v>
      </c>
      <c r="K799" s="6"/>
      <c r="L799" s="6" t="s">
        <v>23</v>
      </c>
      <c r="M799" s="6">
        <f t="shared" si="1"/>
        <v>0</v>
      </c>
      <c r="N799" s="6">
        <f>VLOOKUP($E799,'02 train 채점'!$F$8:$G$9, 2, false)</f>
        <v>65</v>
      </c>
      <c r="O799" s="6">
        <f>VLOOKUP($F799,'02 train 채점'!$F$18:$G$23, 2, true)</f>
        <v>70</v>
      </c>
      <c r="P799" s="6">
        <f>VLOOKUP($M799, '02 train 채점'!$F$26:$G$29, 2, true)</f>
        <v>60</v>
      </c>
      <c r="Q799" s="6">
        <f>N799*'02 train 채점'!$G$32+O799*'02 train 채점'!$G$34+P799*'02 train 채점'!$G$35</f>
        <v>66</v>
      </c>
      <c r="R799" s="6">
        <f>if($Q799&gt;'02 train 채점'!$G$37, 1, 0)</f>
        <v>1</v>
      </c>
    </row>
    <row r="800" ht="15.75" customHeight="1">
      <c r="A800" s="6">
        <v>799.0</v>
      </c>
      <c r="B800" s="6">
        <v>0.0</v>
      </c>
      <c r="C800" s="6">
        <v>3.0</v>
      </c>
      <c r="D800" s="6" t="s">
        <v>1655</v>
      </c>
      <c r="E800" s="6" t="s">
        <v>21</v>
      </c>
      <c r="F800" s="6">
        <v>3.0</v>
      </c>
      <c r="G800" s="6">
        <v>0.0</v>
      </c>
      <c r="H800" s="6">
        <v>0.0</v>
      </c>
      <c r="I800" s="6">
        <v>2685.0</v>
      </c>
      <c r="J800" s="6">
        <v>7.2292</v>
      </c>
      <c r="K800" s="6"/>
      <c r="L800" s="6" t="s">
        <v>31</v>
      </c>
      <c r="M800" s="6">
        <f t="shared" si="1"/>
        <v>0</v>
      </c>
      <c r="N800" s="6">
        <f>VLOOKUP($E800,'02 train 채점'!$F$8:$G$9, 2, false)</f>
        <v>35</v>
      </c>
      <c r="O800" s="6">
        <f>VLOOKUP($F800,'02 train 채점'!$F$18:$G$23, 2, true)</f>
        <v>70</v>
      </c>
      <c r="P800" s="6">
        <f>VLOOKUP($M800, '02 train 채점'!$F$26:$G$29, 2, true)</f>
        <v>60</v>
      </c>
      <c r="Q800" s="6">
        <f>N800*'02 train 채점'!$G$32+O800*'02 train 채점'!$G$34+P800*'02 train 채점'!$G$35</f>
        <v>48</v>
      </c>
      <c r="R800" s="6">
        <f>if($Q800&gt;'02 train 채점'!$G$37, 1, 0)</f>
        <v>0</v>
      </c>
    </row>
    <row r="801" ht="15.75" customHeight="1">
      <c r="A801" s="6">
        <v>800.0</v>
      </c>
      <c r="B801" s="6">
        <v>0.0</v>
      </c>
      <c r="C801" s="6">
        <v>3.0</v>
      </c>
      <c r="D801" s="6" t="s">
        <v>1656</v>
      </c>
      <c r="E801" s="6" t="s">
        <v>26</v>
      </c>
      <c r="F801" s="6">
        <v>3.0</v>
      </c>
      <c r="G801" s="6">
        <v>1.0</v>
      </c>
      <c r="H801" s="6">
        <v>1.0</v>
      </c>
      <c r="I801" s="6">
        <v>345773.0</v>
      </c>
      <c r="J801" s="6">
        <v>24.15</v>
      </c>
      <c r="K801" s="6"/>
      <c r="L801" s="6" t="s">
        <v>23</v>
      </c>
      <c r="M801" s="6">
        <f t="shared" si="1"/>
        <v>2</v>
      </c>
      <c r="N801" s="6">
        <f>VLOOKUP($E801,'02 train 채점'!$F$8:$G$9, 2, false)</f>
        <v>65</v>
      </c>
      <c r="O801" s="6">
        <f>VLOOKUP($F801,'02 train 채점'!$F$18:$G$23, 2, true)</f>
        <v>70</v>
      </c>
      <c r="P801" s="6">
        <f>VLOOKUP($M801, '02 train 채점'!$F$26:$G$29, 2, true)</f>
        <v>50</v>
      </c>
      <c r="Q801" s="6">
        <f>N801*'02 train 채점'!$G$32+O801*'02 train 채점'!$G$34+P801*'02 train 채점'!$G$35</f>
        <v>65</v>
      </c>
      <c r="R801" s="6">
        <f>if($Q801&gt;'02 train 채점'!$G$37, 1, 0)</f>
        <v>1</v>
      </c>
    </row>
    <row r="802" ht="15.75" customHeight="1">
      <c r="A802" s="6">
        <v>801.0</v>
      </c>
      <c r="B802" s="6">
        <v>0.0</v>
      </c>
      <c r="C802" s="6">
        <v>2.0</v>
      </c>
      <c r="D802" s="6" t="s">
        <v>1657</v>
      </c>
      <c r="E802" s="6" t="s">
        <v>21</v>
      </c>
      <c r="F802" s="6">
        <v>3.0</v>
      </c>
      <c r="G802" s="6">
        <v>0.0</v>
      </c>
      <c r="H802" s="6">
        <v>0.0</v>
      </c>
      <c r="I802" s="6">
        <v>250647.0</v>
      </c>
      <c r="J802" s="6">
        <v>13.0</v>
      </c>
      <c r="K802" s="6"/>
      <c r="L802" s="6" t="s">
        <v>23</v>
      </c>
      <c r="M802" s="6">
        <f t="shared" si="1"/>
        <v>0</v>
      </c>
      <c r="N802" s="6">
        <f>VLOOKUP($E802,'02 train 채점'!$F$8:$G$9, 2, false)</f>
        <v>35</v>
      </c>
      <c r="O802" s="6">
        <f>VLOOKUP($F802,'02 train 채점'!$F$18:$G$23, 2, true)</f>
        <v>70</v>
      </c>
      <c r="P802" s="6">
        <f>VLOOKUP($M802, '02 train 채점'!$F$26:$G$29, 2, true)</f>
        <v>60</v>
      </c>
      <c r="Q802" s="6">
        <f>N802*'02 train 채점'!$G$32+O802*'02 train 채점'!$G$34+P802*'02 train 채점'!$G$35</f>
        <v>48</v>
      </c>
      <c r="R802" s="6">
        <f>if($Q802&gt;'02 train 채점'!$G$37, 1, 0)</f>
        <v>0</v>
      </c>
    </row>
    <row r="803" ht="15.75" customHeight="1">
      <c r="A803" s="6">
        <v>802.0</v>
      </c>
      <c r="B803" s="6">
        <v>1.0</v>
      </c>
      <c r="C803" s="6">
        <v>2.0</v>
      </c>
      <c r="D803" s="6" t="s">
        <v>1658</v>
      </c>
      <c r="E803" s="6" t="s">
        <v>26</v>
      </c>
      <c r="F803" s="6">
        <v>3.0</v>
      </c>
      <c r="G803" s="6">
        <v>1.0</v>
      </c>
      <c r="H803" s="6">
        <v>1.0</v>
      </c>
      <c r="I803" s="6" t="s">
        <v>585</v>
      </c>
      <c r="J803" s="6">
        <v>26.25</v>
      </c>
      <c r="K803" s="6"/>
      <c r="L803" s="6" t="s">
        <v>23</v>
      </c>
      <c r="M803" s="6">
        <f t="shared" si="1"/>
        <v>2</v>
      </c>
      <c r="N803" s="6">
        <f>VLOOKUP($E803,'02 train 채점'!$F$8:$G$9, 2, false)</f>
        <v>65</v>
      </c>
      <c r="O803" s="6">
        <f>VLOOKUP($F803,'02 train 채점'!$F$18:$G$23, 2, true)</f>
        <v>70</v>
      </c>
      <c r="P803" s="6">
        <f>VLOOKUP($M803, '02 train 채점'!$F$26:$G$29, 2, true)</f>
        <v>50</v>
      </c>
      <c r="Q803" s="6">
        <f>N803*'02 train 채점'!$G$32+O803*'02 train 채점'!$G$34+P803*'02 train 채점'!$G$35</f>
        <v>65</v>
      </c>
      <c r="R803" s="6">
        <f>if($Q803&gt;'02 train 채점'!$G$37, 1, 0)</f>
        <v>1</v>
      </c>
    </row>
    <row r="804" ht="15.75" customHeight="1">
      <c r="A804" s="6">
        <v>803.0</v>
      </c>
      <c r="B804" s="6">
        <v>1.0</v>
      </c>
      <c r="C804" s="6">
        <v>1.0</v>
      </c>
      <c r="D804" s="6" t="s">
        <v>1659</v>
      </c>
      <c r="E804" s="6" t="s">
        <v>21</v>
      </c>
      <c r="F804" s="6">
        <v>1.0</v>
      </c>
      <c r="G804" s="6">
        <v>1.0</v>
      </c>
      <c r="H804" s="6">
        <v>2.0</v>
      </c>
      <c r="I804" s="6">
        <v>113760.0</v>
      </c>
      <c r="J804" s="6">
        <v>120.0</v>
      </c>
      <c r="K804" s="6" t="s">
        <v>977</v>
      </c>
      <c r="L804" s="6" t="s">
        <v>23</v>
      </c>
      <c r="M804" s="6">
        <f t="shared" si="1"/>
        <v>3</v>
      </c>
      <c r="N804" s="6">
        <f>VLOOKUP($E804,'02 train 채점'!$F$8:$G$9, 2, false)</f>
        <v>35</v>
      </c>
      <c r="O804" s="6">
        <f>VLOOKUP($F804,'02 train 채점'!$F$18:$G$23, 2, true)</f>
        <v>40</v>
      </c>
      <c r="P804" s="6">
        <f>VLOOKUP($M804, '02 train 채점'!$F$26:$G$29, 2, true)</f>
        <v>20</v>
      </c>
      <c r="Q804" s="6">
        <f>N804*'02 train 채점'!$G$32+O804*'02 train 채점'!$G$34+P804*'02 train 채점'!$G$35</f>
        <v>35</v>
      </c>
      <c r="R804" s="6">
        <f>if($Q804&gt;'02 train 채점'!$G$37, 1, 0)</f>
        <v>0</v>
      </c>
    </row>
    <row r="805" ht="15.75" customHeight="1">
      <c r="A805" s="6">
        <v>804.0</v>
      </c>
      <c r="B805" s="6">
        <v>1.0</v>
      </c>
      <c r="C805" s="6">
        <v>3.0</v>
      </c>
      <c r="D805" s="6" t="s">
        <v>1660</v>
      </c>
      <c r="E805" s="6" t="s">
        <v>21</v>
      </c>
      <c r="F805" s="6">
        <v>0.0</v>
      </c>
      <c r="G805" s="6">
        <v>0.0</v>
      </c>
      <c r="H805" s="6">
        <v>1.0</v>
      </c>
      <c r="I805" s="6">
        <v>2625.0</v>
      </c>
      <c r="J805" s="6">
        <v>8.5167</v>
      </c>
      <c r="K805" s="6"/>
      <c r="L805" s="6" t="s">
        <v>31</v>
      </c>
      <c r="M805" s="6">
        <f t="shared" si="1"/>
        <v>1</v>
      </c>
      <c r="N805" s="6">
        <f>VLOOKUP($E805,'02 train 채점'!$F$8:$G$9, 2, false)</f>
        <v>35</v>
      </c>
      <c r="O805" s="6">
        <f>VLOOKUP($F805,'02 train 채점'!$F$18:$G$23, 2, true)</f>
        <v>80</v>
      </c>
      <c r="P805" s="6">
        <f>VLOOKUP($M805, '02 train 채점'!$F$26:$G$29, 2, true)</f>
        <v>70</v>
      </c>
      <c r="Q805" s="6">
        <f>N805*'02 train 채점'!$G$32+O805*'02 train 채점'!$G$34+P805*'02 train 채점'!$G$35</f>
        <v>52</v>
      </c>
      <c r="R805" s="6">
        <f>if($Q805&gt;'02 train 채점'!$G$37, 1, 0)</f>
        <v>1</v>
      </c>
    </row>
    <row r="806" ht="15.75" customHeight="1">
      <c r="A806" s="6">
        <v>805.0</v>
      </c>
      <c r="B806" s="6">
        <v>1.0</v>
      </c>
      <c r="C806" s="6">
        <v>3.0</v>
      </c>
      <c r="D806" s="6" t="s">
        <v>1661</v>
      </c>
      <c r="E806" s="6" t="s">
        <v>21</v>
      </c>
      <c r="F806" s="6">
        <v>2.0</v>
      </c>
      <c r="G806" s="6">
        <v>0.0</v>
      </c>
      <c r="H806" s="6">
        <v>0.0</v>
      </c>
      <c r="I806" s="6">
        <v>347089.0</v>
      </c>
      <c r="J806" s="6">
        <v>6.975</v>
      </c>
      <c r="K806" s="6"/>
      <c r="L806" s="6" t="s">
        <v>23</v>
      </c>
      <c r="M806" s="6">
        <f t="shared" si="1"/>
        <v>0</v>
      </c>
      <c r="N806" s="6">
        <f>VLOOKUP($E806,'02 train 채점'!$F$8:$G$9, 2, false)</f>
        <v>35</v>
      </c>
      <c r="O806" s="6">
        <f>VLOOKUP($F806,'02 train 채점'!$F$18:$G$23, 2, true)</f>
        <v>60</v>
      </c>
      <c r="P806" s="6">
        <f>VLOOKUP($M806, '02 train 채점'!$F$26:$G$29, 2, true)</f>
        <v>60</v>
      </c>
      <c r="Q806" s="6">
        <f>N806*'02 train 채점'!$G$32+O806*'02 train 채점'!$G$34+P806*'02 train 채점'!$G$35</f>
        <v>45</v>
      </c>
      <c r="R806" s="6">
        <f>if($Q806&gt;'02 train 채점'!$G$37, 1, 0)</f>
        <v>0</v>
      </c>
    </row>
    <row r="807" ht="15.75" customHeight="1">
      <c r="A807" s="6">
        <v>806.0</v>
      </c>
      <c r="B807" s="6">
        <v>0.0</v>
      </c>
      <c r="C807" s="6">
        <v>3.0</v>
      </c>
      <c r="D807" s="6" t="s">
        <v>1662</v>
      </c>
      <c r="E807" s="6" t="s">
        <v>21</v>
      </c>
      <c r="F807" s="6">
        <v>3.0</v>
      </c>
      <c r="G807" s="6">
        <v>0.0</v>
      </c>
      <c r="H807" s="6">
        <v>0.0</v>
      </c>
      <c r="I807" s="6">
        <v>347063.0</v>
      </c>
      <c r="J807" s="6">
        <v>7.775</v>
      </c>
      <c r="K807" s="6"/>
      <c r="L807" s="6" t="s">
        <v>23</v>
      </c>
      <c r="M807" s="6">
        <f t="shared" si="1"/>
        <v>0</v>
      </c>
      <c r="N807" s="6">
        <f>VLOOKUP($E807,'02 train 채점'!$F$8:$G$9, 2, false)</f>
        <v>35</v>
      </c>
      <c r="O807" s="6">
        <f>VLOOKUP($F807,'02 train 채점'!$F$18:$G$23, 2, true)</f>
        <v>70</v>
      </c>
      <c r="P807" s="6">
        <f>VLOOKUP($M807, '02 train 채점'!$F$26:$G$29, 2, true)</f>
        <v>60</v>
      </c>
      <c r="Q807" s="6">
        <f>N807*'02 train 채점'!$G$32+O807*'02 train 채점'!$G$34+P807*'02 train 채점'!$G$35</f>
        <v>48</v>
      </c>
      <c r="R807" s="6">
        <f>if($Q807&gt;'02 train 채점'!$G$37, 1, 0)</f>
        <v>0</v>
      </c>
    </row>
    <row r="808" ht="15.75" customHeight="1">
      <c r="A808" s="6">
        <v>807.0</v>
      </c>
      <c r="B808" s="6">
        <v>0.0</v>
      </c>
      <c r="C808" s="6">
        <v>1.0</v>
      </c>
      <c r="D808" s="6" t="s">
        <v>1663</v>
      </c>
      <c r="E808" s="6" t="s">
        <v>21</v>
      </c>
      <c r="F808" s="6">
        <v>3.0</v>
      </c>
      <c r="G808" s="6">
        <v>0.0</v>
      </c>
      <c r="H808" s="6">
        <v>0.0</v>
      </c>
      <c r="I808" s="6">
        <v>112050.0</v>
      </c>
      <c r="J808" s="6">
        <v>0.0</v>
      </c>
      <c r="K808" s="6" t="s">
        <v>1664</v>
      </c>
      <c r="L808" s="6" t="s">
        <v>23</v>
      </c>
      <c r="M808" s="6">
        <f t="shared" si="1"/>
        <v>0</v>
      </c>
      <c r="N808" s="6">
        <f>VLOOKUP($E808,'02 train 채점'!$F$8:$G$9, 2, false)</f>
        <v>35</v>
      </c>
      <c r="O808" s="6">
        <f>VLOOKUP($F808,'02 train 채점'!$F$18:$G$23, 2, true)</f>
        <v>70</v>
      </c>
      <c r="P808" s="6">
        <f>VLOOKUP($M808, '02 train 채점'!$F$26:$G$29, 2, true)</f>
        <v>60</v>
      </c>
      <c r="Q808" s="6">
        <f>N808*'02 train 채점'!$G$32+O808*'02 train 채점'!$G$34+P808*'02 train 채점'!$G$35</f>
        <v>48</v>
      </c>
      <c r="R808" s="6">
        <f>if($Q808&gt;'02 train 채점'!$G$37, 1, 0)</f>
        <v>0</v>
      </c>
    </row>
    <row r="809" ht="15.75" customHeight="1">
      <c r="A809" s="6">
        <v>808.0</v>
      </c>
      <c r="B809" s="6">
        <v>0.0</v>
      </c>
      <c r="C809" s="6">
        <v>3.0</v>
      </c>
      <c r="D809" s="6" t="s">
        <v>1665</v>
      </c>
      <c r="E809" s="6" t="s">
        <v>26</v>
      </c>
      <c r="F809" s="6">
        <v>1.0</v>
      </c>
      <c r="G809" s="6">
        <v>0.0</v>
      </c>
      <c r="H809" s="6">
        <v>0.0</v>
      </c>
      <c r="I809" s="6">
        <v>347087.0</v>
      </c>
      <c r="J809" s="6">
        <v>7.775</v>
      </c>
      <c r="K809" s="6"/>
      <c r="L809" s="6" t="s">
        <v>23</v>
      </c>
      <c r="M809" s="6">
        <f t="shared" si="1"/>
        <v>0</v>
      </c>
      <c r="N809" s="6">
        <f>VLOOKUP($E809,'02 train 채점'!$F$8:$G$9, 2, false)</f>
        <v>65</v>
      </c>
      <c r="O809" s="6">
        <f>VLOOKUP($F809,'02 train 채점'!$F$18:$G$23, 2, true)</f>
        <v>40</v>
      </c>
      <c r="P809" s="6">
        <f>VLOOKUP($M809, '02 train 채점'!$F$26:$G$29, 2, true)</f>
        <v>60</v>
      </c>
      <c r="Q809" s="6">
        <f>N809*'02 train 채점'!$G$32+O809*'02 train 채점'!$G$34+P809*'02 train 채점'!$G$35</f>
        <v>57</v>
      </c>
      <c r="R809" s="6">
        <f>if($Q809&gt;'02 train 채점'!$G$37, 1, 0)</f>
        <v>1</v>
      </c>
    </row>
    <row r="810" ht="15.75" customHeight="1">
      <c r="A810" s="6">
        <v>809.0</v>
      </c>
      <c r="B810" s="6">
        <v>0.0</v>
      </c>
      <c r="C810" s="6">
        <v>2.0</v>
      </c>
      <c r="D810" s="6" t="s">
        <v>1666</v>
      </c>
      <c r="E810" s="6" t="s">
        <v>21</v>
      </c>
      <c r="F810" s="6">
        <v>3.0</v>
      </c>
      <c r="G810" s="6">
        <v>0.0</v>
      </c>
      <c r="H810" s="6">
        <v>0.0</v>
      </c>
      <c r="I810" s="6">
        <v>248723.0</v>
      </c>
      <c r="J810" s="6">
        <v>13.0</v>
      </c>
      <c r="K810" s="6"/>
      <c r="L810" s="6" t="s">
        <v>23</v>
      </c>
      <c r="M810" s="6">
        <f t="shared" si="1"/>
        <v>0</v>
      </c>
      <c r="N810" s="6">
        <f>VLOOKUP($E810,'02 train 채점'!$F$8:$G$9, 2, false)</f>
        <v>35</v>
      </c>
      <c r="O810" s="6">
        <f>VLOOKUP($F810,'02 train 채점'!$F$18:$G$23, 2, true)</f>
        <v>70</v>
      </c>
      <c r="P810" s="6">
        <f>VLOOKUP($M810, '02 train 채점'!$F$26:$G$29, 2, true)</f>
        <v>60</v>
      </c>
      <c r="Q810" s="6">
        <f>N810*'02 train 채점'!$G$32+O810*'02 train 채점'!$G$34+P810*'02 train 채점'!$G$35</f>
        <v>48</v>
      </c>
      <c r="R810" s="6">
        <f>if($Q810&gt;'02 train 채점'!$G$37, 1, 0)</f>
        <v>0</v>
      </c>
    </row>
    <row r="811" ht="15.75" customHeight="1">
      <c r="A811" s="6">
        <v>810.0</v>
      </c>
      <c r="B811" s="6">
        <v>1.0</v>
      </c>
      <c r="C811" s="6">
        <v>1.0</v>
      </c>
      <c r="D811" s="6" t="s">
        <v>1667</v>
      </c>
      <c r="E811" s="6" t="s">
        <v>26</v>
      </c>
      <c r="F811" s="6">
        <v>3.0</v>
      </c>
      <c r="G811" s="6">
        <v>1.0</v>
      </c>
      <c r="H811" s="6">
        <v>0.0</v>
      </c>
      <c r="I811" s="6">
        <v>113806.0</v>
      </c>
      <c r="J811" s="6">
        <v>53.1</v>
      </c>
      <c r="K811" s="6" t="s">
        <v>1565</v>
      </c>
      <c r="L811" s="6" t="s">
        <v>23</v>
      </c>
      <c r="M811" s="6">
        <f t="shared" si="1"/>
        <v>1</v>
      </c>
      <c r="N811" s="6">
        <f>VLOOKUP($E811,'02 train 채점'!$F$8:$G$9, 2, false)</f>
        <v>65</v>
      </c>
      <c r="O811" s="6">
        <f>VLOOKUP($F811,'02 train 채점'!$F$18:$G$23, 2, true)</f>
        <v>70</v>
      </c>
      <c r="P811" s="6">
        <f>VLOOKUP($M811, '02 train 채점'!$F$26:$G$29, 2, true)</f>
        <v>70</v>
      </c>
      <c r="Q811" s="6">
        <f>N811*'02 train 채점'!$G$32+O811*'02 train 채점'!$G$34+P811*'02 train 채점'!$G$35</f>
        <v>67</v>
      </c>
      <c r="R811" s="6">
        <f>if($Q811&gt;'02 train 채점'!$G$37, 1, 0)</f>
        <v>1</v>
      </c>
    </row>
    <row r="812" ht="15.75" customHeight="1">
      <c r="A812" s="6">
        <v>811.0</v>
      </c>
      <c r="B812" s="6">
        <v>0.0</v>
      </c>
      <c r="C812" s="6">
        <v>3.0</v>
      </c>
      <c r="D812" s="6" t="s">
        <v>1668</v>
      </c>
      <c r="E812" s="6" t="s">
        <v>21</v>
      </c>
      <c r="F812" s="6">
        <v>2.0</v>
      </c>
      <c r="G812" s="6">
        <v>0.0</v>
      </c>
      <c r="H812" s="6">
        <v>0.0</v>
      </c>
      <c r="I812" s="6">
        <v>3474.0</v>
      </c>
      <c r="J812" s="6">
        <v>7.8875</v>
      </c>
      <c r="K812" s="6"/>
      <c r="L812" s="6" t="s">
        <v>23</v>
      </c>
      <c r="M812" s="6">
        <f t="shared" si="1"/>
        <v>0</v>
      </c>
      <c r="N812" s="6">
        <f>VLOOKUP($E812,'02 train 채점'!$F$8:$G$9, 2, false)</f>
        <v>35</v>
      </c>
      <c r="O812" s="6">
        <f>VLOOKUP($F812,'02 train 채점'!$F$18:$G$23, 2, true)</f>
        <v>60</v>
      </c>
      <c r="P812" s="6">
        <f>VLOOKUP($M812, '02 train 채점'!$F$26:$G$29, 2, true)</f>
        <v>60</v>
      </c>
      <c r="Q812" s="6">
        <f>N812*'02 train 채점'!$G$32+O812*'02 train 채점'!$G$34+P812*'02 train 채점'!$G$35</f>
        <v>45</v>
      </c>
      <c r="R812" s="6">
        <f>if($Q812&gt;'02 train 채점'!$G$37, 1, 0)</f>
        <v>0</v>
      </c>
    </row>
    <row r="813" ht="15.75" customHeight="1">
      <c r="A813" s="6">
        <v>812.0</v>
      </c>
      <c r="B813" s="6">
        <v>0.0</v>
      </c>
      <c r="C813" s="6">
        <v>3.0</v>
      </c>
      <c r="D813" s="6" t="s">
        <v>1669</v>
      </c>
      <c r="E813" s="6" t="s">
        <v>21</v>
      </c>
      <c r="F813" s="6">
        <v>3.0</v>
      </c>
      <c r="G813" s="6">
        <v>0.0</v>
      </c>
      <c r="H813" s="6">
        <v>0.0</v>
      </c>
      <c r="I813" s="6" t="s">
        <v>309</v>
      </c>
      <c r="J813" s="6">
        <v>24.15</v>
      </c>
      <c r="K813" s="6"/>
      <c r="L813" s="6" t="s">
        <v>23</v>
      </c>
      <c r="M813" s="6">
        <f t="shared" si="1"/>
        <v>0</v>
      </c>
      <c r="N813" s="6">
        <f>VLOOKUP($E813,'02 train 채점'!$F$8:$G$9, 2, false)</f>
        <v>35</v>
      </c>
      <c r="O813" s="6">
        <f>VLOOKUP($F813,'02 train 채점'!$F$18:$G$23, 2, true)</f>
        <v>70</v>
      </c>
      <c r="P813" s="6">
        <f>VLOOKUP($M813, '02 train 채점'!$F$26:$G$29, 2, true)</f>
        <v>60</v>
      </c>
      <c r="Q813" s="6">
        <f>N813*'02 train 채점'!$G$32+O813*'02 train 채점'!$G$34+P813*'02 train 채점'!$G$35</f>
        <v>48</v>
      </c>
      <c r="R813" s="6">
        <f>if($Q813&gt;'02 train 채점'!$G$37, 1, 0)</f>
        <v>0</v>
      </c>
    </row>
    <row r="814" ht="15.75" customHeight="1">
      <c r="A814" s="6">
        <v>813.0</v>
      </c>
      <c r="B814" s="6">
        <v>0.0</v>
      </c>
      <c r="C814" s="6">
        <v>2.0</v>
      </c>
      <c r="D814" s="6" t="s">
        <v>1670</v>
      </c>
      <c r="E814" s="6" t="s">
        <v>21</v>
      </c>
      <c r="F814" s="6">
        <v>3.0</v>
      </c>
      <c r="G814" s="6">
        <v>0.0</v>
      </c>
      <c r="H814" s="6">
        <v>0.0</v>
      </c>
      <c r="I814" s="6">
        <v>28206.0</v>
      </c>
      <c r="J814" s="6">
        <v>10.5</v>
      </c>
      <c r="K814" s="6"/>
      <c r="L814" s="6" t="s">
        <v>23</v>
      </c>
      <c r="M814" s="6">
        <f t="shared" si="1"/>
        <v>0</v>
      </c>
      <c r="N814" s="6">
        <f>VLOOKUP($E814,'02 train 채점'!$F$8:$G$9, 2, false)</f>
        <v>35</v>
      </c>
      <c r="O814" s="6">
        <f>VLOOKUP($F814,'02 train 채점'!$F$18:$G$23, 2, true)</f>
        <v>70</v>
      </c>
      <c r="P814" s="6">
        <f>VLOOKUP($M814, '02 train 채점'!$F$26:$G$29, 2, true)</f>
        <v>60</v>
      </c>
      <c r="Q814" s="6">
        <f>N814*'02 train 채점'!$G$32+O814*'02 train 채점'!$G$34+P814*'02 train 채점'!$G$35</f>
        <v>48</v>
      </c>
      <c r="R814" s="6">
        <f>if($Q814&gt;'02 train 채점'!$G$37, 1, 0)</f>
        <v>0</v>
      </c>
    </row>
    <row r="815" ht="15.75" customHeight="1">
      <c r="A815" s="6">
        <v>814.0</v>
      </c>
      <c r="B815" s="6">
        <v>0.0</v>
      </c>
      <c r="C815" s="6">
        <v>3.0</v>
      </c>
      <c r="D815" s="6" t="s">
        <v>1671</v>
      </c>
      <c r="E815" s="6" t="s">
        <v>26</v>
      </c>
      <c r="F815" s="6">
        <v>0.0</v>
      </c>
      <c r="G815" s="6">
        <v>4.0</v>
      </c>
      <c r="H815" s="6">
        <v>2.0</v>
      </c>
      <c r="I815" s="6">
        <v>347082.0</v>
      </c>
      <c r="J815" s="6">
        <v>31.275</v>
      </c>
      <c r="K815" s="6"/>
      <c r="L815" s="6" t="s">
        <v>23</v>
      </c>
      <c r="M815" s="6">
        <f t="shared" si="1"/>
        <v>6</v>
      </c>
      <c r="N815" s="6">
        <f>VLOOKUP($E815,'02 train 채점'!$F$8:$G$9, 2, false)</f>
        <v>65</v>
      </c>
      <c r="O815" s="6">
        <f>VLOOKUP($F815,'02 train 채점'!$F$18:$G$23, 2, true)</f>
        <v>80</v>
      </c>
      <c r="P815" s="6">
        <f>VLOOKUP($M815, '02 train 채점'!$F$26:$G$29, 2, true)</f>
        <v>20</v>
      </c>
      <c r="Q815" s="6">
        <f>N815*'02 train 채점'!$G$32+O815*'02 train 채점'!$G$34+P815*'02 train 채점'!$G$35</f>
        <v>65</v>
      </c>
      <c r="R815" s="6">
        <f>if($Q815&gt;'02 train 채점'!$G$37, 1, 0)</f>
        <v>1</v>
      </c>
    </row>
    <row r="816" ht="15.75" customHeight="1">
      <c r="A816" s="6">
        <v>815.0</v>
      </c>
      <c r="B816" s="6">
        <v>0.0</v>
      </c>
      <c r="C816" s="6">
        <v>3.0</v>
      </c>
      <c r="D816" s="6" t="s">
        <v>1672</v>
      </c>
      <c r="E816" s="6" t="s">
        <v>21</v>
      </c>
      <c r="F816" s="6">
        <v>3.0</v>
      </c>
      <c r="G816" s="6">
        <v>0.0</v>
      </c>
      <c r="H816" s="6">
        <v>0.0</v>
      </c>
      <c r="I816" s="6">
        <v>364499.0</v>
      </c>
      <c r="J816" s="6">
        <v>8.05</v>
      </c>
      <c r="K816" s="6"/>
      <c r="L816" s="6" t="s">
        <v>23</v>
      </c>
      <c r="M816" s="6">
        <f t="shared" si="1"/>
        <v>0</v>
      </c>
      <c r="N816" s="6">
        <f>VLOOKUP($E816,'02 train 채점'!$F$8:$G$9, 2, false)</f>
        <v>35</v>
      </c>
      <c r="O816" s="6">
        <f>VLOOKUP($F816,'02 train 채점'!$F$18:$G$23, 2, true)</f>
        <v>70</v>
      </c>
      <c r="P816" s="6">
        <f>VLOOKUP($M816, '02 train 채점'!$F$26:$G$29, 2, true)</f>
        <v>60</v>
      </c>
      <c r="Q816" s="6">
        <f>N816*'02 train 채점'!$G$32+O816*'02 train 채점'!$G$34+P816*'02 train 채점'!$G$35</f>
        <v>48</v>
      </c>
      <c r="R816" s="6">
        <f>if($Q816&gt;'02 train 채점'!$G$37, 1, 0)</f>
        <v>0</v>
      </c>
    </row>
    <row r="817" ht="15.75" customHeight="1">
      <c r="A817" s="6">
        <v>816.0</v>
      </c>
      <c r="B817" s="6">
        <v>0.0</v>
      </c>
      <c r="C817" s="6">
        <v>1.0</v>
      </c>
      <c r="D817" s="6" t="s">
        <v>1673</v>
      </c>
      <c r="E817" s="6" t="s">
        <v>21</v>
      </c>
      <c r="F817" s="6">
        <v>2.0</v>
      </c>
      <c r="G817" s="6">
        <v>0.0</v>
      </c>
      <c r="H817" s="6">
        <v>0.0</v>
      </c>
      <c r="I817" s="6">
        <v>112058.0</v>
      </c>
      <c r="J817" s="6">
        <v>0.0</v>
      </c>
      <c r="K817" s="6" t="s">
        <v>1674</v>
      </c>
      <c r="L817" s="6" t="s">
        <v>23</v>
      </c>
      <c r="M817" s="6">
        <f t="shared" si="1"/>
        <v>0</v>
      </c>
      <c r="N817" s="6">
        <f>VLOOKUP($E817,'02 train 채점'!$F$8:$G$9, 2, false)</f>
        <v>35</v>
      </c>
      <c r="O817" s="6">
        <f>VLOOKUP($F817,'02 train 채점'!$F$18:$G$23, 2, true)</f>
        <v>60</v>
      </c>
      <c r="P817" s="6">
        <f>VLOOKUP($M817, '02 train 채점'!$F$26:$G$29, 2, true)</f>
        <v>60</v>
      </c>
      <c r="Q817" s="6">
        <f>N817*'02 train 채점'!$G$32+O817*'02 train 채점'!$G$34+P817*'02 train 채점'!$G$35</f>
        <v>45</v>
      </c>
      <c r="R817" s="6">
        <f>if($Q817&gt;'02 train 채점'!$G$37, 1, 0)</f>
        <v>0</v>
      </c>
    </row>
    <row r="818" ht="15.75" customHeight="1">
      <c r="A818" s="6">
        <v>817.0</v>
      </c>
      <c r="B818" s="6">
        <v>0.0</v>
      </c>
      <c r="C818" s="6">
        <v>3.0</v>
      </c>
      <c r="D818" s="6" t="s">
        <v>1675</v>
      </c>
      <c r="E818" s="6" t="s">
        <v>26</v>
      </c>
      <c r="F818" s="6">
        <v>2.0</v>
      </c>
      <c r="G818" s="6">
        <v>0.0</v>
      </c>
      <c r="H818" s="6">
        <v>0.0</v>
      </c>
      <c r="I818" s="6" t="s">
        <v>1676</v>
      </c>
      <c r="J818" s="6">
        <v>7.925</v>
      </c>
      <c r="K818" s="6"/>
      <c r="L818" s="6" t="s">
        <v>23</v>
      </c>
      <c r="M818" s="6">
        <f t="shared" si="1"/>
        <v>0</v>
      </c>
      <c r="N818" s="6">
        <f>VLOOKUP($E818,'02 train 채점'!$F$8:$G$9, 2, false)</f>
        <v>65</v>
      </c>
      <c r="O818" s="6">
        <f>VLOOKUP($F818,'02 train 채점'!$F$18:$G$23, 2, true)</f>
        <v>60</v>
      </c>
      <c r="P818" s="6">
        <f>VLOOKUP($M818, '02 train 채점'!$F$26:$G$29, 2, true)</f>
        <v>60</v>
      </c>
      <c r="Q818" s="6">
        <f>N818*'02 train 채점'!$G$32+O818*'02 train 채점'!$G$34+P818*'02 train 채점'!$G$35</f>
        <v>63</v>
      </c>
      <c r="R818" s="6">
        <f>if($Q818&gt;'02 train 채점'!$G$37, 1, 0)</f>
        <v>1</v>
      </c>
    </row>
    <row r="819" ht="15.75" customHeight="1">
      <c r="A819" s="6">
        <v>818.0</v>
      </c>
      <c r="B819" s="6">
        <v>0.0</v>
      </c>
      <c r="C819" s="6">
        <v>2.0</v>
      </c>
      <c r="D819" s="6" t="s">
        <v>1677</v>
      </c>
      <c r="E819" s="6" t="s">
        <v>21</v>
      </c>
      <c r="F819" s="6">
        <v>3.0</v>
      </c>
      <c r="G819" s="6">
        <v>1.0</v>
      </c>
      <c r="H819" s="6">
        <v>1.0</v>
      </c>
      <c r="I819" s="6" t="s">
        <v>1264</v>
      </c>
      <c r="J819" s="6">
        <v>37.0042</v>
      </c>
      <c r="K819" s="6"/>
      <c r="L819" s="6" t="s">
        <v>31</v>
      </c>
      <c r="M819" s="6">
        <f t="shared" si="1"/>
        <v>2</v>
      </c>
      <c r="N819" s="6">
        <f>VLOOKUP($E819,'02 train 채점'!$F$8:$G$9, 2, false)</f>
        <v>35</v>
      </c>
      <c r="O819" s="6">
        <f>VLOOKUP($F819,'02 train 채점'!$F$18:$G$23, 2, true)</f>
        <v>70</v>
      </c>
      <c r="P819" s="6">
        <f>VLOOKUP($M819, '02 train 채점'!$F$26:$G$29, 2, true)</f>
        <v>50</v>
      </c>
      <c r="Q819" s="6">
        <f>N819*'02 train 채점'!$G$32+O819*'02 train 채점'!$G$34+P819*'02 train 채점'!$G$35</f>
        <v>47</v>
      </c>
      <c r="R819" s="6">
        <f>if($Q819&gt;'02 train 채점'!$G$37, 1, 0)</f>
        <v>0</v>
      </c>
    </row>
    <row r="820" ht="15.75" customHeight="1">
      <c r="A820" s="6">
        <v>819.0</v>
      </c>
      <c r="B820" s="6">
        <v>0.0</v>
      </c>
      <c r="C820" s="6">
        <v>3.0</v>
      </c>
      <c r="D820" s="6" t="s">
        <v>1678</v>
      </c>
      <c r="E820" s="6" t="s">
        <v>21</v>
      </c>
      <c r="F820" s="6">
        <v>4.0</v>
      </c>
      <c r="G820" s="6">
        <v>0.0</v>
      </c>
      <c r="H820" s="6">
        <v>0.0</v>
      </c>
      <c r="I820" s="6" t="s">
        <v>1679</v>
      </c>
      <c r="J820" s="6">
        <v>6.45</v>
      </c>
      <c r="K820" s="6"/>
      <c r="L820" s="6" t="s">
        <v>23</v>
      </c>
      <c r="M820" s="6">
        <f t="shared" si="1"/>
        <v>0</v>
      </c>
      <c r="N820" s="6">
        <f>VLOOKUP($E820,'02 train 채점'!$F$8:$G$9, 2, false)</f>
        <v>35</v>
      </c>
      <c r="O820" s="6">
        <f>VLOOKUP($F820,'02 train 채점'!$F$18:$G$23, 2, true)</f>
        <v>40</v>
      </c>
      <c r="P820" s="6">
        <f>VLOOKUP($M820, '02 train 채점'!$F$26:$G$29, 2, true)</f>
        <v>60</v>
      </c>
      <c r="Q820" s="6">
        <f>N820*'02 train 채점'!$G$32+O820*'02 train 채점'!$G$34+P820*'02 train 채점'!$G$35</f>
        <v>39</v>
      </c>
      <c r="R820" s="6">
        <f>if($Q820&gt;'02 train 채점'!$G$37, 1, 0)</f>
        <v>0</v>
      </c>
    </row>
    <row r="821" ht="15.75" customHeight="1">
      <c r="A821" s="6">
        <v>820.0</v>
      </c>
      <c r="B821" s="6">
        <v>0.0</v>
      </c>
      <c r="C821" s="6">
        <v>3.0</v>
      </c>
      <c r="D821" s="6" t="s">
        <v>1680</v>
      </c>
      <c r="E821" s="6" t="s">
        <v>21</v>
      </c>
      <c r="F821" s="6">
        <v>1.0</v>
      </c>
      <c r="G821" s="6">
        <v>3.0</v>
      </c>
      <c r="H821" s="6">
        <v>2.0</v>
      </c>
      <c r="I821" s="6">
        <v>347088.0</v>
      </c>
      <c r="J821" s="6">
        <v>27.9</v>
      </c>
      <c r="K821" s="6"/>
      <c r="L821" s="6" t="s">
        <v>23</v>
      </c>
      <c r="M821" s="6">
        <f t="shared" si="1"/>
        <v>5</v>
      </c>
      <c r="N821" s="6">
        <f>VLOOKUP($E821,'02 train 채점'!$F$8:$G$9, 2, false)</f>
        <v>35</v>
      </c>
      <c r="O821" s="6">
        <f>VLOOKUP($F821,'02 train 채점'!$F$18:$G$23, 2, true)</f>
        <v>40</v>
      </c>
      <c r="P821" s="6">
        <f>VLOOKUP($M821, '02 train 채점'!$F$26:$G$29, 2, true)</f>
        <v>20</v>
      </c>
      <c r="Q821" s="6">
        <f>N821*'02 train 채점'!$G$32+O821*'02 train 채점'!$G$34+P821*'02 train 채점'!$G$35</f>
        <v>35</v>
      </c>
      <c r="R821" s="6">
        <f>if($Q821&gt;'02 train 채점'!$G$37, 1, 0)</f>
        <v>0</v>
      </c>
    </row>
    <row r="822" ht="15.75" customHeight="1">
      <c r="A822" s="6">
        <v>821.0</v>
      </c>
      <c r="B822" s="6">
        <v>1.0</v>
      </c>
      <c r="C822" s="6">
        <v>1.0</v>
      </c>
      <c r="D822" s="6" t="s">
        <v>1681</v>
      </c>
      <c r="E822" s="6" t="s">
        <v>26</v>
      </c>
      <c r="F822" s="6">
        <v>5.0</v>
      </c>
      <c r="G822" s="6">
        <v>1.0</v>
      </c>
      <c r="H822" s="6">
        <v>1.0</v>
      </c>
      <c r="I822" s="6">
        <v>12749.0</v>
      </c>
      <c r="J822" s="6">
        <v>93.5</v>
      </c>
      <c r="K822" s="6" t="s">
        <v>886</v>
      </c>
      <c r="L822" s="6" t="s">
        <v>23</v>
      </c>
      <c r="M822" s="6">
        <f t="shared" si="1"/>
        <v>2</v>
      </c>
      <c r="N822" s="6">
        <f>VLOOKUP($E822,'02 train 채점'!$F$8:$G$9, 2, false)</f>
        <v>65</v>
      </c>
      <c r="O822" s="6">
        <f>VLOOKUP($F822,'02 train 채점'!$F$18:$G$23, 2, true)</f>
        <v>40</v>
      </c>
      <c r="P822" s="6">
        <f>VLOOKUP($M822, '02 train 채점'!$F$26:$G$29, 2, true)</f>
        <v>50</v>
      </c>
      <c r="Q822" s="6">
        <f>N822*'02 train 채점'!$G$32+O822*'02 train 채점'!$G$34+P822*'02 train 채점'!$G$35</f>
        <v>56</v>
      </c>
      <c r="R822" s="6">
        <f>if($Q822&gt;'02 train 채점'!$G$37, 1, 0)</f>
        <v>1</v>
      </c>
    </row>
    <row r="823" ht="15.75" customHeight="1">
      <c r="A823" s="6">
        <v>822.0</v>
      </c>
      <c r="B823" s="6">
        <v>1.0</v>
      </c>
      <c r="C823" s="6">
        <v>3.0</v>
      </c>
      <c r="D823" s="6" t="s">
        <v>1682</v>
      </c>
      <c r="E823" s="6" t="s">
        <v>21</v>
      </c>
      <c r="F823" s="6">
        <v>2.0</v>
      </c>
      <c r="G823" s="6">
        <v>0.0</v>
      </c>
      <c r="H823" s="6">
        <v>0.0</v>
      </c>
      <c r="I823" s="6">
        <v>315098.0</v>
      </c>
      <c r="J823" s="6">
        <v>8.6625</v>
      </c>
      <c r="K823" s="6"/>
      <c r="L823" s="6" t="s">
        <v>23</v>
      </c>
      <c r="M823" s="6">
        <f t="shared" si="1"/>
        <v>0</v>
      </c>
      <c r="N823" s="6">
        <f>VLOOKUP($E823,'02 train 채점'!$F$8:$G$9, 2, false)</f>
        <v>35</v>
      </c>
      <c r="O823" s="6">
        <f>VLOOKUP($F823,'02 train 채점'!$F$18:$G$23, 2, true)</f>
        <v>60</v>
      </c>
      <c r="P823" s="6">
        <f>VLOOKUP($M823, '02 train 채점'!$F$26:$G$29, 2, true)</f>
        <v>60</v>
      </c>
      <c r="Q823" s="6">
        <f>N823*'02 train 채점'!$G$32+O823*'02 train 채점'!$G$34+P823*'02 train 채점'!$G$35</f>
        <v>45</v>
      </c>
      <c r="R823" s="6">
        <f>if($Q823&gt;'02 train 채점'!$G$37, 1, 0)</f>
        <v>0</v>
      </c>
    </row>
    <row r="824" ht="15.75" customHeight="1">
      <c r="A824" s="6">
        <v>823.0</v>
      </c>
      <c r="B824" s="6">
        <v>0.0</v>
      </c>
      <c r="C824" s="6">
        <v>1.0</v>
      </c>
      <c r="D824" s="6" t="s">
        <v>1683</v>
      </c>
      <c r="E824" s="6" t="s">
        <v>21</v>
      </c>
      <c r="F824" s="6">
        <v>3.0</v>
      </c>
      <c r="G824" s="6">
        <v>0.0</v>
      </c>
      <c r="H824" s="6">
        <v>0.0</v>
      </c>
      <c r="I824" s="6">
        <v>19972.0</v>
      </c>
      <c r="J824" s="6">
        <v>0.0</v>
      </c>
      <c r="K824" s="6"/>
      <c r="L824" s="6" t="s">
        <v>23</v>
      </c>
      <c r="M824" s="6">
        <f t="shared" si="1"/>
        <v>0</v>
      </c>
      <c r="N824" s="6">
        <f>VLOOKUP($E824,'02 train 채점'!$F$8:$G$9, 2, false)</f>
        <v>35</v>
      </c>
      <c r="O824" s="6">
        <f>VLOOKUP($F824,'02 train 채점'!$F$18:$G$23, 2, true)</f>
        <v>70</v>
      </c>
      <c r="P824" s="6">
        <f>VLOOKUP($M824, '02 train 채점'!$F$26:$G$29, 2, true)</f>
        <v>60</v>
      </c>
      <c r="Q824" s="6">
        <f>N824*'02 train 채점'!$G$32+O824*'02 train 채점'!$G$34+P824*'02 train 채점'!$G$35</f>
        <v>48</v>
      </c>
      <c r="R824" s="6">
        <f>if($Q824&gt;'02 train 채점'!$G$37, 1, 0)</f>
        <v>0</v>
      </c>
    </row>
    <row r="825" ht="15.75" customHeight="1">
      <c r="A825" s="6">
        <v>824.0</v>
      </c>
      <c r="B825" s="6">
        <v>1.0</v>
      </c>
      <c r="C825" s="6">
        <v>3.0</v>
      </c>
      <c r="D825" s="6" t="s">
        <v>1684</v>
      </c>
      <c r="E825" s="6" t="s">
        <v>26</v>
      </c>
      <c r="F825" s="6">
        <v>2.0</v>
      </c>
      <c r="G825" s="6">
        <v>0.0</v>
      </c>
      <c r="H825" s="6">
        <v>1.0</v>
      </c>
      <c r="I825" s="6">
        <v>392096.0</v>
      </c>
      <c r="J825" s="6">
        <v>12.475</v>
      </c>
      <c r="K825" s="6" t="s">
        <v>1597</v>
      </c>
      <c r="L825" s="6" t="s">
        <v>23</v>
      </c>
      <c r="M825" s="6">
        <f t="shared" si="1"/>
        <v>1</v>
      </c>
      <c r="N825" s="6">
        <f>VLOOKUP($E825,'02 train 채점'!$F$8:$G$9, 2, false)</f>
        <v>65</v>
      </c>
      <c r="O825" s="6">
        <f>VLOOKUP($F825,'02 train 채점'!$F$18:$G$23, 2, true)</f>
        <v>60</v>
      </c>
      <c r="P825" s="6">
        <f>VLOOKUP($M825, '02 train 채점'!$F$26:$G$29, 2, true)</f>
        <v>70</v>
      </c>
      <c r="Q825" s="6">
        <f>N825*'02 train 채점'!$G$32+O825*'02 train 채점'!$G$34+P825*'02 train 채점'!$G$35</f>
        <v>64</v>
      </c>
      <c r="R825" s="6">
        <f>if($Q825&gt;'02 train 채점'!$G$37, 1, 0)</f>
        <v>1</v>
      </c>
    </row>
    <row r="826" ht="15.75" customHeight="1">
      <c r="A826" s="6">
        <v>825.0</v>
      </c>
      <c r="B826" s="6">
        <v>0.0</v>
      </c>
      <c r="C826" s="6">
        <v>3.0</v>
      </c>
      <c r="D826" s="6" t="s">
        <v>1685</v>
      </c>
      <c r="E826" s="6" t="s">
        <v>21</v>
      </c>
      <c r="F826" s="6">
        <v>0.0</v>
      </c>
      <c r="G826" s="6">
        <v>4.0</v>
      </c>
      <c r="H826" s="6">
        <v>1.0</v>
      </c>
      <c r="I826" s="6">
        <v>3101295.0</v>
      </c>
      <c r="J826" s="6">
        <v>39.6875</v>
      </c>
      <c r="K826" s="6"/>
      <c r="L826" s="6" t="s">
        <v>23</v>
      </c>
      <c r="M826" s="6">
        <f t="shared" si="1"/>
        <v>5</v>
      </c>
      <c r="N826" s="6">
        <f>VLOOKUP($E826,'02 train 채점'!$F$8:$G$9, 2, false)</f>
        <v>35</v>
      </c>
      <c r="O826" s="6">
        <f>VLOOKUP($F826,'02 train 채점'!$F$18:$G$23, 2, true)</f>
        <v>80</v>
      </c>
      <c r="P826" s="6">
        <f>VLOOKUP($M826, '02 train 채점'!$F$26:$G$29, 2, true)</f>
        <v>20</v>
      </c>
      <c r="Q826" s="6">
        <f>N826*'02 train 채점'!$G$32+O826*'02 train 채점'!$G$34+P826*'02 train 채점'!$G$35</f>
        <v>47</v>
      </c>
      <c r="R826" s="6">
        <f>if($Q826&gt;'02 train 채점'!$G$37, 1, 0)</f>
        <v>0</v>
      </c>
    </row>
    <row r="827" ht="15.75" customHeight="1">
      <c r="A827" s="6">
        <v>826.0</v>
      </c>
      <c r="B827" s="6">
        <v>0.0</v>
      </c>
      <c r="C827" s="6">
        <v>3.0</v>
      </c>
      <c r="D827" s="6" t="s">
        <v>1686</v>
      </c>
      <c r="E827" s="6" t="s">
        <v>21</v>
      </c>
      <c r="F827" s="6">
        <v>2.0</v>
      </c>
      <c r="G827" s="6">
        <v>0.0</v>
      </c>
      <c r="H827" s="6">
        <v>0.0</v>
      </c>
      <c r="I827" s="6">
        <v>368323.0</v>
      </c>
      <c r="J827" s="6">
        <v>6.95</v>
      </c>
      <c r="K827" s="6"/>
      <c r="L827" s="6" t="s">
        <v>27</v>
      </c>
      <c r="M827" s="6">
        <f t="shared" si="1"/>
        <v>0</v>
      </c>
      <c r="N827" s="6">
        <f>VLOOKUP($E827,'02 train 채점'!$F$8:$G$9, 2, false)</f>
        <v>35</v>
      </c>
      <c r="O827" s="6">
        <f>VLOOKUP($F827,'02 train 채점'!$F$18:$G$23, 2, true)</f>
        <v>60</v>
      </c>
      <c r="P827" s="6">
        <f>VLOOKUP($M827, '02 train 채점'!$F$26:$G$29, 2, true)</f>
        <v>60</v>
      </c>
      <c r="Q827" s="6">
        <f>N827*'02 train 채점'!$G$32+O827*'02 train 채점'!$G$34+P827*'02 train 채점'!$G$35</f>
        <v>45</v>
      </c>
      <c r="R827" s="6">
        <f>if($Q827&gt;'02 train 채점'!$G$37, 1, 0)</f>
        <v>0</v>
      </c>
    </row>
    <row r="828" ht="15.75" customHeight="1">
      <c r="A828" s="6">
        <v>827.0</v>
      </c>
      <c r="B828" s="6">
        <v>0.0</v>
      </c>
      <c r="C828" s="6">
        <v>3.0</v>
      </c>
      <c r="D828" s="6" t="s">
        <v>1687</v>
      </c>
      <c r="E828" s="6" t="s">
        <v>21</v>
      </c>
      <c r="F828" s="6">
        <v>2.0</v>
      </c>
      <c r="G828" s="6">
        <v>0.0</v>
      </c>
      <c r="H828" s="6">
        <v>0.0</v>
      </c>
      <c r="I828" s="6">
        <v>1601.0</v>
      </c>
      <c r="J828" s="6">
        <v>56.4958</v>
      </c>
      <c r="K828" s="6"/>
      <c r="L828" s="6" t="s">
        <v>23</v>
      </c>
      <c r="M828" s="6">
        <f t="shared" si="1"/>
        <v>0</v>
      </c>
      <c r="N828" s="6">
        <f>VLOOKUP($E828,'02 train 채점'!$F$8:$G$9, 2, false)</f>
        <v>35</v>
      </c>
      <c r="O828" s="6">
        <f>VLOOKUP($F828,'02 train 채점'!$F$18:$G$23, 2, true)</f>
        <v>60</v>
      </c>
      <c r="P828" s="6">
        <f>VLOOKUP($M828, '02 train 채점'!$F$26:$G$29, 2, true)</f>
        <v>60</v>
      </c>
      <c r="Q828" s="6">
        <f>N828*'02 train 채점'!$G$32+O828*'02 train 채점'!$G$34+P828*'02 train 채점'!$G$35</f>
        <v>45</v>
      </c>
      <c r="R828" s="6">
        <f>if($Q828&gt;'02 train 채점'!$G$37, 1, 0)</f>
        <v>0</v>
      </c>
    </row>
    <row r="829" ht="15.75" customHeight="1">
      <c r="A829" s="6">
        <v>828.0</v>
      </c>
      <c r="B829" s="6">
        <v>1.0</v>
      </c>
      <c r="C829" s="6">
        <v>2.0</v>
      </c>
      <c r="D829" s="6" t="s">
        <v>1688</v>
      </c>
      <c r="E829" s="6" t="s">
        <v>21</v>
      </c>
      <c r="F829" s="6">
        <v>0.0</v>
      </c>
      <c r="G829" s="6">
        <v>0.0</v>
      </c>
      <c r="H829" s="6">
        <v>2.0</v>
      </c>
      <c r="I829" s="6" t="s">
        <v>1264</v>
      </c>
      <c r="J829" s="6">
        <v>37.0042</v>
      </c>
      <c r="K829" s="6"/>
      <c r="L829" s="6" t="s">
        <v>31</v>
      </c>
      <c r="M829" s="6">
        <f t="shared" si="1"/>
        <v>2</v>
      </c>
      <c r="N829" s="6">
        <f>VLOOKUP($E829,'02 train 채점'!$F$8:$G$9, 2, false)</f>
        <v>35</v>
      </c>
      <c r="O829" s="6">
        <f>VLOOKUP($F829,'02 train 채점'!$F$18:$G$23, 2, true)</f>
        <v>80</v>
      </c>
      <c r="P829" s="6">
        <f>VLOOKUP($M829, '02 train 채점'!$F$26:$G$29, 2, true)</f>
        <v>50</v>
      </c>
      <c r="Q829" s="6">
        <f>N829*'02 train 채점'!$G$32+O829*'02 train 채점'!$G$34+P829*'02 train 채점'!$G$35</f>
        <v>50</v>
      </c>
      <c r="R829" s="6">
        <f>if($Q829&gt;'02 train 채점'!$G$37, 1, 0)</f>
        <v>0</v>
      </c>
    </row>
    <row r="830" ht="15.75" customHeight="1">
      <c r="A830" s="6">
        <v>829.0</v>
      </c>
      <c r="B830" s="6">
        <v>1.0</v>
      </c>
      <c r="C830" s="6">
        <v>3.0</v>
      </c>
      <c r="D830" s="6" t="s">
        <v>1689</v>
      </c>
      <c r="E830" s="6" t="s">
        <v>21</v>
      </c>
      <c r="F830" s="6">
        <v>2.0</v>
      </c>
      <c r="G830" s="6">
        <v>0.0</v>
      </c>
      <c r="H830" s="6">
        <v>0.0</v>
      </c>
      <c r="I830" s="6">
        <v>367228.0</v>
      </c>
      <c r="J830" s="6">
        <v>7.75</v>
      </c>
      <c r="K830" s="6"/>
      <c r="L830" s="6" t="s">
        <v>27</v>
      </c>
      <c r="M830" s="6">
        <f t="shared" si="1"/>
        <v>0</v>
      </c>
      <c r="N830" s="6">
        <f>VLOOKUP($E830,'02 train 채점'!$F$8:$G$9, 2, false)</f>
        <v>35</v>
      </c>
      <c r="O830" s="6">
        <f>VLOOKUP($F830,'02 train 채점'!$F$18:$G$23, 2, true)</f>
        <v>60</v>
      </c>
      <c r="P830" s="6">
        <f>VLOOKUP($M830, '02 train 채점'!$F$26:$G$29, 2, true)</f>
        <v>60</v>
      </c>
      <c r="Q830" s="6">
        <f>N830*'02 train 채점'!$G$32+O830*'02 train 채점'!$G$34+P830*'02 train 채점'!$G$35</f>
        <v>45</v>
      </c>
      <c r="R830" s="6">
        <f>if($Q830&gt;'02 train 채점'!$G$37, 1, 0)</f>
        <v>0</v>
      </c>
    </row>
    <row r="831" ht="15.75" customHeight="1">
      <c r="A831" s="6">
        <v>830.0</v>
      </c>
      <c r="B831" s="6">
        <v>1.0</v>
      </c>
      <c r="C831" s="6">
        <v>1.0</v>
      </c>
      <c r="D831" s="6" t="s">
        <v>1690</v>
      </c>
      <c r="E831" s="6" t="s">
        <v>26</v>
      </c>
      <c r="F831" s="6">
        <v>5.0</v>
      </c>
      <c r="G831" s="6">
        <v>0.0</v>
      </c>
      <c r="H831" s="6">
        <v>0.0</v>
      </c>
      <c r="I831" s="6">
        <v>113572.0</v>
      </c>
      <c r="J831" s="6">
        <v>80.0</v>
      </c>
      <c r="K831" s="6" t="s">
        <v>176</v>
      </c>
      <c r="L831" s="6"/>
      <c r="M831" s="6">
        <f t="shared" si="1"/>
        <v>0</v>
      </c>
      <c r="N831" s="6">
        <f>VLOOKUP($E831,'02 train 채점'!$F$8:$G$9, 2, false)</f>
        <v>65</v>
      </c>
      <c r="O831" s="6">
        <f>VLOOKUP($F831,'02 train 채점'!$F$18:$G$23, 2, true)</f>
        <v>40</v>
      </c>
      <c r="P831" s="6">
        <f>VLOOKUP($M831, '02 train 채점'!$F$26:$G$29, 2, true)</f>
        <v>60</v>
      </c>
      <c r="Q831" s="6">
        <f>N831*'02 train 채점'!$G$32+O831*'02 train 채점'!$G$34+P831*'02 train 채점'!$G$35</f>
        <v>57</v>
      </c>
      <c r="R831" s="6">
        <f>if($Q831&gt;'02 train 채점'!$G$37, 1, 0)</f>
        <v>1</v>
      </c>
    </row>
    <row r="832" ht="15.75" customHeight="1">
      <c r="A832" s="6">
        <v>831.0</v>
      </c>
      <c r="B832" s="6">
        <v>1.0</v>
      </c>
      <c r="C832" s="6">
        <v>3.0</v>
      </c>
      <c r="D832" s="6" t="s">
        <v>1691</v>
      </c>
      <c r="E832" s="6" t="s">
        <v>26</v>
      </c>
      <c r="F832" s="6">
        <v>1.0</v>
      </c>
      <c r="G832" s="6">
        <v>1.0</v>
      </c>
      <c r="H832" s="6">
        <v>0.0</v>
      </c>
      <c r="I832" s="6">
        <v>2659.0</v>
      </c>
      <c r="J832" s="6">
        <v>14.4542</v>
      </c>
      <c r="K832" s="6"/>
      <c r="L832" s="6" t="s">
        <v>31</v>
      </c>
      <c r="M832" s="6">
        <f t="shared" si="1"/>
        <v>1</v>
      </c>
      <c r="N832" s="6">
        <f>VLOOKUP($E832,'02 train 채점'!$F$8:$G$9, 2, false)</f>
        <v>65</v>
      </c>
      <c r="O832" s="6">
        <f>VLOOKUP($F832,'02 train 채점'!$F$18:$G$23, 2, true)</f>
        <v>40</v>
      </c>
      <c r="P832" s="6">
        <f>VLOOKUP($M832, '02 train 채점'!$F$26:$G$29, 2, true)</f>
        <v>70</v>
      </c>
      <c r="Q832" s="6">
        <f>N832*'02 train 채점'!$G$32+O832*'02 train 채점'!$G$34+P832*'02 train 채점'!$G$35</f>
        <v>58</v>
      </c>
      <c r="R832" s="6">
        <f>if($Q832&gt;'02 train 채점'!$G$37, 1, 0)</f>
        <v>1</v>
      </c>
    </row>
    <row r="833" ht="15.75" customHeight="1">
      <c r="A833" s="6">
        <v>832.0</v>
      </c>
      <c r="B833" s="6">
        <v>1.0</v>
      </c>
      <c r="C833" s="6">
        <v>2.0</v>
      </c>
      <c r="D833" s="6" t="s">
        <v>1692</v>
      </c>
      <c r="E833" s="6" t="s">
        <v>21</v>
      </c>
      <c r="F833" s="6">
        <v>0.0</v>
      </c>
      <c r="G833" s="6">
        <v>1.0</v>
      </c>
      <c r="H833" s="6">
        <v>1.0</v>
      </c>
      <c r="I833" s="6">
        <v>29106.0</v>
      </c>
      <c r="J833" s="6">
        <v>18.75</v>
      </c>
      <c r="K833" s="6"/>
      <c r="L833" s="6" t="s">
        <v>23</v>
      </c>
      <c r="M833" s="6">
        <f t="shared" si="1"/>
        <v>2</v>
      </c>
      <c r="N833" s="6">
        <f>VLOOKUP($E833,'02 train 채점'!$F$8:$G$9, 2, false)</f>
        <v>35</v>
      </c>
      <c r="O833" s="6">
        <f>VLOOKUP($F833,'02 train 채점'!$F$18:$G$23, 2, true)</f>
        <v>80</v>
      </c>
      <c r="P833" s="6">
        <f>VLOOKUP($M833, '02 train 채점'!$F$26:$G$29, 2, true)</f>
        <v>50</v>
      </c>
      <c r="Q833" s="6">
        <f>N833*'02 train 채점'!$G$32+O833*'02 train 채점'!$G$34+P833*'02 train 채점'!$G$35</f>
        <v>50</v>
      </c>
      <c r="R833" s="6">
        <f>if($Q833&gt;'02 train 채점'!$G$37, 1, 0)</f>
        <v>0</v>
      </c>
    </row>
    <row r="834" ht="15.75" customHeight="1">
      <c r="A834" s="6">
        <v>833.0</v>
      </c>
      <c r="B834" s="6">
        <v>0.0</v>
      </c>
      <c r="C834" s="6">
        <v>3.0</v>
      </c>
      <c r="D834" s="6" t="s">
        <v>1693</v>
      </c>
      <c r="E834" s="6" t="s">
        <v>21</v>
      </c>
      <c r="F834" s="6">
        <v>2.0</v>
      </c>
      <c r="G834" s="6">
        <v>0.0</v>
      </c>
      <c r="H834" s="6">
        <v>0.0</v>
      </c>
      <c r="I834" s="6">
        <v>2671.0</v>
      </c>
      <c r="J834" s="6">
        <v>7.2292</v>
      </c>
      <c r="K834" s="6"/>
      <c r="L834" s="6" t="s">
        <v>31</v>
      </c>
      <c r="M834" s="6">
        <f t="shared" si="1"/>
        <v>0</v>
      </c>
      <c r="N834" s="6">
        <f>VLOOKUP($E834,'02 train 채점'!$F$8:$G$9, 2, false)</f>
        <v>35</v>
      </c>
      <c r="O834" s="6">
        <f>VLOOKUP($F834,'02 train 채점'!$F$18:$G$23, 2, true)</f>
        <v>60</v>
      </c>
      <c r="P834" s="6">
        <f>VLOOKUP($M834, '02 train 채점'!$F$26:$G$29, 2, true)</f>
        <v>60</v>
      </c>
      <c r="Q834" s="6">
        <f>N834*'02 train 채점'!$G$32+O834*'02 train 채점'!$G$34+P834*'02 train 채점'!$G$35</f>
        <v>45</v>
      </c>
      <c r="R834" s="6">
        <f>if($Q834&gt;'02 train 채점'!$G$37, 1, 0)</f>
        <v>0</v>
      </c>
    </row>
    <row r="835" ht="15.75" customHeight="1">
      <c r="A835" s="6">
        <v>834.0</v>
      </c>
      <c r="B835" s="6">
        <v>0.0</v>
      </c>
      <c r="C835" s="6">
        <v>3.0</v>
      </c>
      <c r="D835" s="6" t="s">
        <v>1694</v>
      </c>
      <c r="E835" s="6" t="s">
        <v>21</v>
      </c>
      <c r="F835" s="6">
        <v>2.0</v>
      </c>
      <c r="G835" s="6">
        <v>0.0</v>
      </c>
      <c r="H835" s="6">
        <v>0.0</v>
      </c>
      <c r="I835" s="6">
        <v>347468.0</v>
      </c>
      <c r="J835" s="6">
        <v>7.8542</v>
      </c>
      <c r="K835" s="6"/>
      <c r="L835" s="6" t="s">
        <v>23</v>
      </c>
      <c r="M835" s="6">
        <f t="shared" si="1"/>
        <v>0</v>
      </c>
      <c r="N835" s="6">
        <f>VLOOKUP($E835,'02 train 채점'!$F$8:$G$9, 2, false)</f>
        <v>35</v>
      </c>
      <c r="O835" s="6">
        <f>VLOOKUP($F835,'02 train 채점'!$F$18:$G$23, 2, true)</f>
        <v>60</v>
      </c>
      <c r="P835" s="6">
        <f>VLOOKUP($M835, '02 train 채점'!$F$26:$G$29, 2, true)</f>
        <v>60</v>
      </c>
      <c r="Q835" s="6">
        <f>N835*'02 train 채점'!$G$32+O835*'02 train 채점'!$G$34+P835*'02 train 채점'!$G$35</f>
        <v>45</v>
      </c>
      <c r="R835" s="6">
        <f>if($Q835&gt;'02 train 채점'!$G$37, 1, 0)</f>
        <v>0</v>
      </c>
    </row>
    <row r="836" ht="15.75" customHeight="1">
      <c r="A836" s="6">
        <v>835.0</v>
      </c>
      <c r="B836" s="6">
        <v>0.0</v>
      </c>
      <c r="C836" s="6">
        <v>3.0</v>
      </c>
      <c r="D836" s="6" t="s">
        <v>1695</v>
      </c>
      <c r="E836" s="6" t="s">
        <v>21</v>
      </c>
      <c r="F836" s="6">
        <v>1.0</v>
      </c>
      <c r="G836" s="6">
        <v>0.0</v>
      </c>
      <c r="H836" s="6">
        <v>0.0</v>
      </c>
      <c r="I836" s="6">
        <v>2223.0</v>
      </c>
      <c r="J836" s="6">
        <v>8.3</v>
      </c>
      <c r="K836" s="6"/>
      <c r="L836" s="6" t="s">
        <v>23</v>
      </c>
      <c r="M836" s="6">
        <f t="shared" si="1"/>
        <v>0</v>
      </c>
      <c r="N836" s="6">
        <f>VLOOKUP($E836,'02 train 채점'!$F$8:$G$9, 2, false)</f>
        <v>35</v>
      </c>
      <c r="O836" s="6">
        <f>VLOOKUP($F836,'02 train 채점'!$F$18:$G$23, 2, true)</f>
        <v>40</v>
      </c>
      <c r="P836" s="6">
        <f>VLOOKUP($M836, '02 train 채점'!$F$26:$G$29, 2, true)</f>
        <v>60</v>
      </c>
      <c r="Q836" s="6">
        <f>N836*'02 train 채점'!$G$32+O836*'02 train 채점'!$G$34+P836*'02 train 채점'!$G$35</f>
        <v>39</v>
      </c>
      <c r="R836" s="6">
        <f>if($Q836&gt;'02 train 채점'!$G$37, 1, 0)</f>
        <v>0</v>
      </c>
    </row>
    <row r="837" ht="15.75" customHeight="1">
      <c r="A837" s="6">
        <v>836.0</v>
      </c>
      <c r="B837" s="6">
        <v>1.0</v>
      </c>
      <c r="C837" s="6">
        <v>1.0</v>
      </c>
      <c r="D837" s="6" t="s">
        <v>1696</v>
      </c>
      <c r="E837" s="6" t="s">
        <v>26</v>
      </c>
      <c r="F837" s="6">
        <v>3.0</v>
      </c>
      <c r="G837" s="6">
        <v>1.0</v>
      </c>
      <c r="H837" s="6">
        <v>1.0</v>
      </c>
      <c r="I837" s="6" t="s">
        <v>640</v>
      </c>
      <c r="J837" s="6">
        <v>83.1583</v>
      </c>
      <c r="K837" s="6" t="s">
        <v>1697</v>
      </c>
      <c r="L837" s="6" t="s">
        <v>31</v>
      </c>
      <c r="M837" s="6">
        <f t="shared" si="1"/>
        <v>2</v>
      </c>
      <c r="N837" s="6">
        <f>VLOOKUP($E837,'02 train 채점'!$F$8:$G$9, 2, false)</f>
        <v>65</v>
      </c>
      <c r="O837" s="6">
        <f>VLOOKUP($F837,'02 train 채점'!$F$18:$G$23, 2, true)</f>
        <v>70</v>
      </c>
      <c r="P837" s="6">
        <f>VLOOKUP($M837, '02 train 채점'!$F$26:$G$29, 2, true)</f>
        <v>50</v>
      </c>
      <c r="Q837" s="6">
        <f>N837*'02 train 채점'!$G$32+O837*'02 train 채점'!$G$34+P837*'02 train 채점'!$G$35</f>
        <v>65</v>
      </c>
      <c r="R837" s="6">
        <f>if($Q837&gt;'02 train 채점'!$G$37, 1, 0)</f>
        <v>1</v>
      </c>
    </row>
    <row r="838" ht="15.75" customHeight="1">
      <c r="A838" s="6">
        <v>837.0</v>
      </c>
      <c r="B838" s="6">
        <v>0.0</v>
      </c>
      <c r="C838" s="6">
        <v>3.0</v>
      </c>
      <c r="D838" s="6" t="s">
        <v>1698</v>
      </c>
      <c r="E838" s="6" t="s">
        <v>21</v>
      </c>
      <c r="F838" s="6">
        <v>2.0</v>
      </c>
      <c r="G838" s="6">
        <v>0.0</v>
      </c>
      <c r="H838" s="6">
        <v>0.0</v>
      </c>
      <c r="I838" s="6">
        <v>315097.0</v>
      </c>
      <c r="J838" s="6">
        <v>8.6625</v>
      </c>
      <c r="K838" s="6"/>
      <c r="L838" s="6" t="s">
        <v>23</v>
      </c>
      <c r="M838" s="6">
        <f t="shared" si="1"/>
        <v>0</v>
      </c>
      <c r="N838" s="6">
        <f>VLOOKUP($E838,'02 train 채점'!$F$8:$G$9, 2, false)</f>
        <v>35</v>
      </c>
      <c r="O838" s="6">
        <f>VLOOKUP($F838,'02 train 채점'!$F$18:$G$23, 2, true)</f>
        <v>60</v>
      </c>
      <c r="P838" s="6">
        <f>VLOOKUP($M838, '02 train 채점'!$F$26:$G$29, 2, true)</f>
        <v>60</v>
      </c>
      <c r="Q838" s="6">
        <f>N838*'02 train 채점'!$G$32+O838*'02 train 채점'!$G$34+P838*'02 train 채점'!$G$35</f>
        <v>45</v>
      </c>
      <c r="R838" s="6">
        <f>if($Q838&gt;'02 train 채점'!$G$37, 1, 0)</f>
        <v>0</v>
      </c>
    </row>
    <row r="839" ht="15.75" customHeight="1">
      <c r="A839" s="6">
        <v>838.0</v>
      </c>
      <c r="B839" s="6">
        <v>0.0</v>
      </c>
      <c r="C839" s="6">
        <v>3.0</v>
      </c>
      <c r="D839" s="6" t="s">
        <v>1699</v>
      </c>
      <c r="E839" s="6" t="s">
        <v>21</v>
      </c>
      <c r="F839" s="6">
        <v>2.0</v>
      </c>
      <c r="G839" s="6">
        <v>0.0</v>
      </c>
      <c r="H839" s="6">
        <v>0.0</v>
      </c>
      <c r="I839" s="6">
        <v>392092.0</v>
      </c>
      <c r="J839" s="6">
        <v>8.05</v>
      </c>
      <c r="K839" s="6"/>
      <c r="L839" s="6" t="s">
        <v>23</v>
      </c>
      <c r="M839" s="6">
        <f t="shared" si="1"/>
        <v>0</v>
      </c>
      <c r="N839" s="6">
        <f>VLOOKUP($E839,'02 train 채점'!$F$8:$G$9, 2, false)</f>
        <v>35</v>
      </c>
      <c r="O839" s="6">
        <f>VLOOKUP($F839,'02 train 채점'!$F$18:$G$23, 2, true)</f>
        <v>60</v>
      </c>
      <c r="P839" s="6">
        <f>VLOOKUP($M839, '02 train 채점'!$F$26:$G$29, 2, true)</f>
        <v>60</v>
      </c>
      <c r="Q839" s="6">
        <f>N839*'02 train 채점'!$G$32+O839*'02 train 채점'!$G$34+P839*'02 train 채점'!$G$35</f>
        <v>45</v>
      </c>
      <c r="R839" s="6">
        <f>if($Q839&gt;'02 train 채점'!$G$37, 1, 0)</f>
        <v>0</v>
      </c>
    </row>
    <row r="840" ht="15.75" customHeight="1">
      <c r="A840" s="6">
        <v>839.0</v>
      </c>
      <c r="B840" s="6">
        <v>1.0</v>
      </c>
      <c r="C840" s="6">
        <v>3.0</v>
      </c>
      <c r="D840" s="6" t="s">
        <v>1700</v>
      </c>
      <c r="E840" s="6" t="s">
        <v>21</v>
      </c>
      <c r="F840" s="6">
        <v>3.0</v>
      </c>
      <c r="G840" s="6">
        <v>0.0</v>
      </c>
      <c r="H840" s="6">
        <v>0.0</v>
      </c>
      <c r="I840" s="6">
        <v>1601.0</v>
      </c>
      <c r="J840" s="6">
        <v>56.4958</v>
      </c>
      <c r="K840" s="6"/>
      <c r="L840" s="6" t="s">
        <v>23</v>
      </c>
      <c r="M840" s="6">
        <f t="shared" si="1"/>
        <v>0</v>
      </c>
      <c r="N840" s="6">
        <f>VLOOKUP($E840,'02 train 채점'!$F$8:$G$9, 2, false)</f>
        <v>35</v>
      </c>
      <c r="O840" s="6">
        <f>VLOOKUP($F840,'02 train 채점'!$F$18:$G$23, 2, true)</f>
        <v>70</v>
      </c>
      <c r="P840" s="6">
        <f>VLOOKUP($M840, '02 train 채점'!$F$26:$G$29, 2, true)</f>
        <v>60</v>
      </c>
      <c r="Q840" s="6">
        <f>N840*'02 train 채점'!$G$32+O840*'02 train 채점'!$G$34+P840*'02 train 채점'!$G$35</f>
        <v>48</v>
      </c>
      <c r="R840" s="6">
        <f>if($Q840&gt;'02 train 채점'!$G$37, 1, 0)</f>
        <v>0</v>
      </c>
    </row>
    <row r="841" ht="15.75" customHeight="1">
      <c r="A841" s="6">
        <v>840.0</v>
      </c>
      <c r="B841" s="6">
        <v>1.0</v>
      </c>
      <c r="C841" s="6">
        <v>1.0</v>
      </c>
      <c r="D841" s="6" t="s">
        <v>1701</v>
      </c>
      <c r="E841" s="6" t="s">
        <v>21</v>
      </c>
      <c r="F841" s="6">
        <v>2.0</v>
      </c>
      <c r="G841" s="6">
        <v>0.0</v>
      </c>
      <c r="H841" s="6">
        <v>0.0</v>
      </c>
      <c r="I841" s="6">
        <v>11774.0</v>
      </c>
      <c r="J841" s="6">
        <v>29.7</v>
      </c>
      <c r="K841" s="6" t="s">
        <v>1702</v>
      </c>
      <c r="L841" s="6" t="s">
        <v>31</v>
      </c>
      <c r="M841" s="6">
        <f t="shared" si="1"/>
        <v>0</v>
      </c>
      <c r="N841" s="6">
        <f>VLOOKUP($E841,'02 train 채점'!$F$8:$G$9, 2, false)</f>
        <v>35</v>
      </c>
      <c r="O841" s="6">
        <f>VLOOKUP($F841,'02 train 채점'!$F$18:$G$23, 2, true)</f>
        <v>60</v>
      </c>
      <c r="P841" s="6">
        <f>VLOOKUP($M841, '02 train 채점'!$F$26:$G$29, 2, true)</f>
        <v>60</v>
      </c>
      <c r="Q841" s="6">
        <f>N841*'02 train 채점'!$G$32+O841*'02 train 채점'!$G$34+P841*'02 train 채점'!$G$35</f>
        <v>45</v>
      </c>
      <c r="R841" s="6">
        <f>if($Q841&gt;'02 train 채점'!$G$37, 1, 0)</f>
        <v>0</v>
      </c>
    </row>
    <row r="842" ht="15.75" customHeight="1">
      <c r="A842" s="6">
        <v>841.0</v>
      </c>
      <c r="B842" s="6">
        <v>0.0</v>
      </c>
      <c r="C842" s="6">
        <v>3.0</v>
      </c>
      <c r="D842" s="6" t="s">
        <v>1703</v>
      </c>
      <c r="E842" s="6" t="s">
        <v>21</v>
      </c>
      <c r="F842" s="6">
        <v>2.0</v>
      </c>
      <c r="G842" s="6">
        <v>0.0</v>
      </c>
      <c r="H842" s="6">
        <v>0.0</v>
      </c>
      <c r="I842" s="6" t="s">
        <v>1704</v>
      </c>
      <c r="J842" s="6">
        <v>7.925</v>
      </c>
      <c r="K842" s="6"/>
      <c r="L842" s="6" t="s">
        <v>23</v>
      </c>
      <c r="M842" s="6">
        <f t="shared" si="1"/>
        <v>0</v>
      </c>
      <c r="N842" s="6">
        <f>VLOOKUP($E842,'02 train 채점'!$F$8:$G$9, 2, false)</f>
        <v>35</v>
      </c>
      <c r="O842" s="6">
        <f>VLOOKUP($F842,'02 train 채점'!$F$18:$G$23, 2, true)</f>
        <v>60</v>
      </c>
      <c r="P842" s="6">
        <f>VLOOKUP($M842, '02 train 채점'!$F$26:$G$29, 2, true)</f>
        <v>60</v>
      </c>
      <c r="Q842" s="6">
        <f>N842*'02 train 채점'!$G$32+O842*'02 train 채점'!$G$34+P842*'02 train 채점'!$G$35</f>
        <v>45</v>
      </c>
      <c r="R842" s="6">
        <f>if($Q842&gt;'02 train 채점'!$G$37, 1, 0)</f>
        <v>0</v>
      </c>
    </row>
    <row r="843" ht="15.75" customHeight="1">
      <c r="A843" s="6">
        <v>842.0</v>
      </c>
      <c r="B843" s="6">
        <v>0.0</v>
      </c>
      <c r="C843" s="6">
        <v>2.0</v>
      </c>
      <c r="D843" s="6" t="s">
        <v>1705</v>
      </c>
      <c r="E843" s="6" t="s">
        <v>21</v>
      </c>
      <c r="F843" s="6">
        <v>1.0</v>
      </c>
      <c r="G843" s="6">
        <v>0.0</v>
      </c>
      <c r="H843" s="6">
        <v>0.0</v>
      </c>
      <c r="I843" s="6" t="s">
        <v>1621</v>
      </c>
      <c r="J843" s="6">
        <v>10.5</v>
      </c>
      <c r="K843" s="6"/>
      <c r="L843" s="6" t="s">
        <v>23</v>
      </c>
      <c r="M843" s="6">
        <f t="shared" si="1"/>
        <v>0</v>
      </c>
      <c r="N843" s="6">
        <f>VLOOKUP($E843,'02 train 채점'!$F$8:$G$9, 2, false)</f>
        <v>35</v>
      </c>
      <c r="O843" s="6">
        <f>VLOOKUP($F843,'02 train 채점'!$F$18:$G$23, 2, true)</f>
        <v>40</v>
      </c>
      <c r="P843" s="6">
        <f>VLOOKUP($M843, '02 train 채점'!$F$26:$G$29, 2, true)</f>
        <v>60</v>
      </c>
      <c r="Q843" s="6">
        <f>N843*'02 train 채점'!$G$32+O843*'02 train 채점'!$G$34+P843*'02 train 채점'!$G$35</f>
        <v>39</v>
      </c>
      <c r="R843" s="6">
        <f>if($Q843&gt;'02 train 채점'!$G$37, 1, 0)</f>
        <v>0</v>
      </c>
    </row>
    <row r="844" ht="15.75" customHeight="1">
      <c r="A844" s="6">
        <v>843.0</v>
      </c>
      <c r="B844" s="6">
        <v>1.0</v>
      </c>
      <c r="C844" s="6">
        <v>1.0</v>
      </c>
      <c r="D844" s="6" t="s">
        <v>1706</v>
      </c>
      <c r="E844" s="6" t="s">
        <v>26</v>
      </c>
      <c r="F844" s="6">
        <v>3.0</v>
      </c>
      <c r="G844" s="6">
        <v>0.0</v>
      </c>
      <c r="H844" s="6">
        <v>0.0</v>
      </c>
      <c r="I844" s="6">
        <v>113798.0</v>
      </c>
      <c r="J844" s="6">
        <v>31.0</v>
      </c>
      <c r="K844" s="6"/>
      <c r="L844" s="6" t="s">
        <v>31</v>
      </c>
      <c r="M844" s="6">
        <f t="shared" si="1"/>
        <v>0</v>
      </c>
      <c r="N844" s="6">
        <f>VLOOKUP($E844,'02 train 채점'!$F$8:$G$9, 2, false)</f>
        <v>65</v>
      </c>
      <c r="O844" s="6">
        <f>VLOOKUP($F844,'02 train 채점'!$F$18:$G$23, 2, true)</f>
        <v>70</v>
      </c>
      <c r="P844" s="6">
        <f>VLOOKUP($M844, '02 train 채점'!$F$26:$G$29, 2, true)</f>
        <v>60</v>
      </c>
      <c r="Q844" s="6">
        <f>N844*'02 train 채점'!$G$32+O844*'02 train 채점'!$G$34+P844*'02 train 채점'!$G$35</f>
        <v>66</v>
      </c>
      <c r="R844" s="6">
        <f>if($Q844&gt;'02 train 채점'!$G$37, 1, 0)</f>
        <v>1</v>
      </c>
    </row>
    <row r="845" ht="15.75" customHeight="1">
      <c r="A845" s="6">
        <v>844.0</v>
      </c>
      <c r="B845" s="6">
        <v>0.0</v>
      </c>
      <c r="C845" s="6">
        <v>3.0</v>
      </c>
      <c r="D845" s="6" t="s">
        <v>1707</v>
      </c>
      <c r="E845" s="6" t="s">
        <v>21</v>
      </c>
      <c r="F845" s="6">
        <v>3.0</v>
      </c>
      <c r="G845" s="6">
        <v>0.0</v>
      </c>
      <c r="H845" s="6">
        <v>0.0</v>
      </c>
      <c r="I845" s="6">
        <v>2683.0</v>
      </c>
      <c r="J845" s="6">
        <v>6.4375</v>
      </c>
      <c r="K845" s="6"/>
      <c r="L845" s="6" t="s">
        <v>31</v>
      </c>
      <c r="M845" s="6">
        <f t="shared" si="1"/>
        <v>0</v>
      </c>
      <c r="N845" s="6">
        <f>VLOOKUP($E845,'02 train 채점'!$F$8:$G$9, 2, false)</f>
        <v>35</v>
      </c>
      <c r="O845" s="6">
        <f>VLOOKUP($F845,'02 train 채점'!$F$18:$G$23, 2, true)</f>
        <v>70</v>
      </c>
      <c r="P845" s="6">
        <f>VLOOKUP($M845, '02 train 채점'!$F$26:$G$29, 2, true)</f>
        <v>60</v>
      </c>
      <c r="Q845" s="6">
        <f>N845*'02 train 채점'!$G$32+O845*'02 train 채점'!$G$34+P845*'02 train 채점'!$G$35</f>
        <v>48</v>
      </c>
      <c r="R845" s="6">
        <f>if($Q845&gt;'02 train 채점'!$G$37, 1, 0)</f>
        <v>0</v>
      </c>
    </row>
    <row r="846" ht="15.75" customHeight="1">
      <c r="A846" s="6">
        <v>845.0</v>
      </c>
      <c r="B846" s="6">
        <v>0.0</v>
      </c>
      <c r="C846" s="6">
        <v>3.0</v>
      </c>
      <c r="D846" s="6" t="s">
        <v>1708</v>
      </c>
      <c r="E846" s="6" t="s">
        <v>21</v>
      </c>
      <c r="F846" s="6">
        <v>1.0</v>
      </c>
      <c r="G846" s="6">
        <v>0.0</v>
      </c>
      <c r="H846" s="6">
        <v>0.0</v>
      </c>
      <c r="I846" s="6">
        <v>315090.0</v>
      </c>
      <c r="J846" s="6">
        <v>8.6625</v>
      </c>
      <c r="K846" s="6"/>
      <c r="L846" s="6" t="s">
        <v>23</v>
      </c>
      <c r="M846" s="6">
        <f t="shared" si="1"/>
        <v>0</v>
      </c>
      <c r="N846" s="6">
        <f>VLOOKUP($E846,'02 train 채점'!$F$8:$G$9, 2, false)</f>
        <v>35</v>
      </c>
      <c r="O846" s="6">
        <f>VLOOKUP($F846,'02 train 채점'!$F$18:$G$23, 2, true)</f>
        <v>40</v>
      </c>
      <c r="P846" s="6">
        <f>VLOOKUP($M846, '02 train 채점'!$F$26:$G$29, 2, true)</f>
        <v>60</v>
      </c>
      <c r="Q846" s="6">
        <f>N846*'02 train 채점'!$G$32+O846*'02 train 채점'!$G$34+P846*'02 train 채점'!$G$35</f>
        <v>39</v>
      </c>
      <c r="R846" s="6">
        <f>if($Q846&gt;'02 train 채점'!$G$37, 1, 0)</f>
        <v>0</v>
      </c>
    </row>
    <row r="847" ht="15.75" customHeight="1">
      <c r="A847" s="6">
        <v>846.0</v>
      </c>
      <c r="B847" s="6">
        <v>0.0</v>
      </c>
      <c r="C847" s="6">
        <v>3.0</v>
      </c>
      <c r="D847" s="6" t="s">
        <v>1709</v>
      </c>
      <c r="E847" s="6" t="s">
        <v>21</v>
      </c>
      <c r="F847" s="6">
        <v>4.0</v>
      </c>
      <c r="G847" s="6">
        <v>0.0</v>
      </c>
      <c r="H847" s="6">
        <v>0.0</v>
      </c>
      <c r="I847" s="6" t="s">
        <v>1710</v>
      </c>
      <c r="J847" s="6">
        <v>7.55</v>
      </c>
      <c r="K847" s="6"/>
      <c r="L847" s="6" t="s">
        <v>23</v>
      </c>
      <c r="M847" s="6">
        <f t="shared" si="1"/>
        <v>0</v>
      </c>
      <c r="N847" s="6">
        <f>VLOOKUP($E847,'02 train 채점'!$F$8:$G$9, 2, false)</f>
        <v>35</v>
      </c>
      <c r="O847" s="6">
        <f>VLOOKUP($F847,'02 train 채점'!$F$18:$G$23, 2, true)</f>
        <v>40</v>
      </c>
      <c r="P847" s="6">
        <f>VLOOKUP($M847, '02 train 채점'!$F$26:$G$29, 2, true)</f>
        <v>60</v>
      </c>
      <c r="Q847" s="6">
        <f>N847*'02 train 채점'!$G$32+O847*'02 train 채점'!$G$34+P847*'02 train 채점'!$G$35</f>
        <v>39</v>
      </c>
      <c r="R847" s="6">
        <f>if($Q847&gt;'02 train 채점'!$G$37, 1, 0)</f>
        <v>0</v>
      </c>
    </row>
    <row r="848" ht="15.75" customHeight="1">
      <c r="A848" s="6">
        <v>847.0</v>
      </c>
      <c r="B848" s="6">
        <v>0.0</v>
      </c>
      <c r="C848" s="6">
        <v>3.0</v>
      </c>
      <c r="D848" s="6" t="s">
        <v>1711</v>
      </c>
      <c r="E848" s="6" t="s">
        <v>21</v>
      </c>
      <c r="F848" s="6">
        <v>2.0</v>
      </c>
      <c r="G848" s="6">
        <v>8.0</v>
      </c>
      <c r="H848" s="6">
        <v>2.0</v>
      </c>
      <c r="I848" s="6" t="s">
        <v>151</v>
      </c>
      <c r="J848" s="6">
        <v>69.55</v>
      </c>
      <c r="K848" s="6"/>
      <c r="L848" s="6" t="s">
        <v>23</v>
      </c>
      <c r="M848" s="6">
        <f t="shared" si="1"/>
        <v>10</v>
      </c>
      <c r="N848" s="6">
        <f>VLOOKUP($E848,'02 train 채점'!$F$8:$G$9, 2, false)</f>
        <v>35</v>
      </c>
      <c r="O848" s="6">
        <f>VLOOKUP($F848,'02 train 채점'!$F$18:$G$23, 2, true)</f>
        <v>60</v>
      </c>
      <c r="P848" s="6">
        <f>VLOOKUP($M848, '02 train 채점'!$F$26:$G$29, 2, true)</f>
        <v>20</v>
      </c>
      <c r="Q848" s="6">
        <f>N848*'02 train 채점'!$G$32+O848*'02 train 채점'!$G$34+P848*'02 train 채점'!$G$35</f>
        <v>41</v>
      </c>
      <c r="R848" s="6">
        <f>if($Q848&gt;'02 train 채점'!$G$37, 1, 0)</f>
        <v>0</v>
      </c>
    </row>
    <row r="849" ht="15.75" customHeight="1">
      <c r="A849" s="6">
        <v>848.0</v>
      </c>
      <c r="B849" s="6">
        <v>0.0</v>
      </c>
      <c r="C849" s="6">
        <v>3.0</v>
      </c>
      <c r="D849" s="6" t="s">
        <v>1712</v>
      </c>
      <c r="E849" s="6" t="s">
        <v>21</v>
      </c>
      <c r="F849" s="6">
        <v>3.0</v>
      </c>
      <c r="G849" s="6">
        <v>0.0</v>
      </c>
      <c r="H849" s="6">
        <v>0.0</v>
      </c>
      <c r="I849" s="6">
        <v>349213.0</v>
      </c>
      <c r="J849" s="6">
        <v>7.8958</v>
      </c>
      <c r="K849" s="6"/>
      <c r="L849" s="6" t="s">
        <v>31</v>
      </c>
      <c r="M849" s="6">
        <f t="shared" si="1"/>
        <v>0</v>
      </c>
      <c r="N849" s="6">
        <f>VLOOKUP($E849,'02 train 채점'!$F$8:$G$9, 2, false)</f>
        <v>35</v>
      </c>
      <c r="O849" s="6">
        <f>VLOOKUP($F849,'02 train 채점'!$F$18:$G$23, 2, true)</f>
        <v>70</v>
      </c>
      <c r="P849" s="6">
        <f>VLOOKUP($M849, '02 train 채점'!$F$26:$G$29, 2, true)</f>
        <v>60</v>
      </c>
      <c r="Q849" s="6">
        <f>N849*'02 train 채점'!$G$32+O849*'02 train 채점'!$G$34+P849*'02 train 채점'!$G$35</f>
        <v>48</v>
      </c>
      <c r="R849" s="6">
        <f>if($Q849&gt;'02 train 채점'!$G$37, 1, 0)</f>
        <v>0</v>
      </c>
    </row>
    <row r="850" ht="15.75" customHeight="1">
      <c r="A850" s="6">
        <v>849.0</v>
      </c>
      <c r="B850" s="6">
        <v>0.0</v>
      </c>
      <c r="C850" s="6">
        <v>2.0</v>
      </c>
      <c r="D850" s="6" t="s">
        <v>1713</v>
      </c>
      <c r="E850" s="6" t="s">
        <v>21</v>
      </c>
      <c r="F850" s="6">
        <v>2.0</v>
      </c>
      <c r="G850" s="6">
        <v>0.0</v>
      </c>
      <c r="H850" s="6">
        <v>1.0</v>
      </c>
      <c r="I850" s="6">
        <v>248727.0</v>
      </c>
      <c r="J850" s="6">
        <v>33.0</v>
      </c>
      <c r="K850" s="6"/>
      <c r="L850" s="6" t="s">
        <v>23</v>
      </c>
      <c r="M850" s="6">
        <f t="shared" si="1"/>
        <v>1</v>
      </c>
      <c r="N850" s="6">
        <f>VLOOKUP($E850,'02 train 채점'!$F$8:$G$9, 2, false)</f>
        <v>35</v>
      </c>
      <c r="O850" s="6">
        <f>VLOOKUP($F850,'02 train 채점'!$F$18:$G$23, 2, true)</f>
        <v>60</v>
      </c>
      <c r="P850" s="6">
        <f>VLOOKUP($M850, '02 train 채점'!$F$26:$G$29, 2, true)</f>
        <v>70</v>
      </c>
      <c r="Q850" s="6">
        <f>N850*'02 train 채점'!$G$32+O850*'02 train 채점'!$G$34+P850*'02 train 채점'!$G$35</f>
        <v>46</v>
      </c>
      <c r="R850" s="6">
        <f>if($Q850&gt;'02 train 채점'!$G$37, 1, 0)</f>
        <v>0</v>
      </c>
    </row>
    <row r="851" ht="15.75" customHeight="1">
      <c r="A851" s="6">
        <v>850.0</v>
      </c>
      <c r="B851" s="6">
        <v>1.0</v>
      </c>
      <c r="C851" s="6">
        <v>1.0</v>
      </c>
      <c r="D851" s="6" t="s">
        <v>1714</v>
      </c>
      <c r="E851" s="6" t="s">
        <v>26</v>
      </c>
      <c r="F851" s="6">
        <v>2.0</v>
      </c>
      <c r="G851" s="6">
        <v>1.0</v>
      </c>
      <c r="H851" s="6">
        <v>0.0</v>
      </c>
      <c r="I851" s="6">
        <v>17453.0</v>
      </c>
      <c r="J851" s="6">
        <v>89.1042</v>
      </c>
      <c r="K851" s="6" t="s">
        <v>1121</v>
      </c>
      <c r="L851" s="6" t="s">
        <v>31</v>
      </c>
      <c r="M851" s="6">
        <f t="shared" si="1"/>
        <v>1</v>
      </c>
      <c r="N851" s="6">
        <f>VLOOKUP($E851,'02 train 채점'!$F$8:$G$9, 2, false)</f>
        <v>65</v>
      </c>
      <c r="O851" s="6">
        <f>VLOOKUP($F851,'02 train 채점'!$F$18:$G$23, 2, true)</f>
        <v>60</v>
      </c>
      <c r="P851" s="6">
        <f>VLOOKUP($M851, '02 train 채점'!$F$26:$G$29, 2, true)</f>
        <v>70</v>
      </c>
      <c r="Q851" s="6">
        <f>N851*'02 train 채점'!$G$32+O851*'02 train 채점'!$G$34+P851*'02 train 채점'!$G$35</f>
        <v>64</v>
      </c>
      <c r="R851" s="6">
        <f>if($Q851&gt;'02 train 채점'!$G$37, 1, 0)</f>
        <v>1</v>
      </c>
    </row>
    <row r="852" ht="15.75" customHeight="1">
      <c r="A852" s="6">
        <v>851.0</v>
      </c>
      <c r="B852" s="6">
        <v>0.0</v>
      </c>
      <c r="C852" s="6">
        <v>3.0</v>
      </c>
      <c r="D852" s="6" t="s">
        <v>1715</v>
      </c>
      <c r="E852" s="6" t="s">
        <v>21</v>
      </c>
      <c r="F852" s="6">
        <v>0.0</v>
      </c>
      <c r="G852" s="6">
        <v>4.0</v>
      </c>
      <c r="H852" s="6">
        <v>2.0</v>
      </c>
      <c r="I852" s="6">
        <v>347082.0</v>
      </c>
      <c r="J852" s="6">
        <v>31.275</v>
      </c>
      <c r="K852" s="6"/>
      <c r="L852" s="6" t="s">
        <v>23</v>
      </c>
      <c r="M852" s="6">
        <f t="shared" si="1"/>
        <v>6</v>
      </c>
      <c r="N852" s="6">
        <f>VLOOKUP($E852,'02 train 채점'!$F$8:$G$9, 2, false)</f>
        <v>35</v>
      </c>
      <c r="O852" s="6">
        <f>VLOOKUP($F852,'02 train 채점'!$F$18:$G$23, 2, true)</f>
        <v>80</v>
      </c>
      <c r="P852" s="6">
        <f>VLOOKUP($M852, '02 train 채점'!$F$26:$G$29, 2, true)</f>
        <v>20</v>
      </c>
      <c r="Q852" s="6">
        <f>N852*'02 train 채점'!$G$32+O852*'02 train 채점'!$G$34+P852*'02 train 채점'!$G$35</f>
        <v>47</v>
      </c>
      <c r="R852" s="6">
        <f>if($Q852&gt;'02 train 채점'!$G$37, 1, 0)</f>
        <v>0</v>
      </c>
    </row>
    <row r="853" ht="15.75" customHeight="1">
      <c r="A853" s="6">
        <v>852.0</v>
      </c>
      <c r="B853" s="6">
        <v>0.0</v>
      </c>
      <c r="C853" s="6">
        <v>3.0</v>
      </c>
      <c r="D853" s="6" t="s">
        <v>1716</v>
      </c>
      <c r="E853" s="6" t="s">
        <v>21</v>
      </c>
      <c r="F853" s="6">
        <v>5.0</v>
      </c>
      <c r="G853" s="6">
        <v>0.0</v>
      </c>
      <c r="H853" s="6">
        <v>0.0</v>
      </c>
      <c r="I853" s="6">
        <v>347060.0</v>
      </c>
      <c r="J853" s="6">
        <v>7.775</v>
      </c>
      <c r="K853" s="6"/>
      <c r="L853" s="6" t="s">
        <v>23</v>
      </c>
      <c r="M853" s="6">
        <f t="shared" si="1"/>
        <v>0</v>
      </c>
      <c r="N853" s="6">
        <f>VLOOKUP($E853,'02 train 채점'!$F$8:$G$9, 2, false)</f>
        <v>35</v>
      </c>
      <c r="O853" s="6">
        <f>VLOOKUP($F853,'02 train 채점'!$F$18:$G$23, 2, true)</f>
        <v>40</v>
      </c>
      <c r="P853" s="6">
        <f>VLOOKUP($M853, '02 train 채점'!$F$26:$G$29, 2, true)</f>
        <v>60</v>
      </c>
      <c r="Q853" s="6">
        <f>N853*'02 train 채점'!$G$32+O853*'02 train 채점'!$G$34+P853*'02 train 채점'!$G$35</f>
        <v>39</v>
      </c>
      <c r="R853" s="6">
        <f>if($Q853&gt;'02 train 채점'!$G$37, 1, 0)</f>
        <v>0</v>
      </c>
    </row>
    <row r="854" ht="15.75" customHeight="1">
      <c r="A854" s="6">
        <v>853.0</v>
      </c>
      <c r="B854" s="6">
        <v>0.0</v>
      </c>
      <c r="C854" s="6">
        <v>3.0</v>
      </c>
      <c r="D854" s="6" t="s">
        <v>1717</v>
      </c>
      <c r="E854" s="6" t="s">
        <v>26</v>
      </c>
      <c r="F854" s="6">
        <v>0.0</v>
      </c>
      <c r="G854" s="6">
        <v>1.0</v>
      </c>
      <c r="H854" s="6">
        <v>1.0</v>
      </c>
      <c r="I854" s="6">
        <v>2678.0</v>
      </c>
      <c r="J854" s="6">
        <v>15.2458</v>
      </c>
      <c r="K854" s="6"/>
      <c r="L854" s="6" t="s">
        <v>31</v>
      </c>
      <c r="M854" s="6">
        <f t="shared" si="1"/>
        <v>2</v>
      </c>
      <c r="N854" s="6">
        <f>VLOOKUP($E854,'02 train 채점'!$F$8:$G$9, 2, false)</f>
        <v>65</v>
      </c>
      <c r="O854" s="6">
        <f>VLOOKUP($F854,'02 train 채점'!$F$18:$G$23, 2, true)</f>
        <v>80</v>
      </c>
      <c r="P854" s="6">
        <f>VLOOKUP($M854, '02 train 채점'!$F$26:$G$29, 2, true)</f>
        <v>50</v>
      </c>
      <c r="Q854" s="6">
        <f>N854*'02 train 채점'!$G$32+O854*'02 train 채점'!$G$34+P854*'02 train 채점'!$G$35</f>
        <v>68</v>
      </c>
      <c r="R854" s="6">
        <f>if($Q854&gt;'02 train 채점'!$G$37, 1, 0)</f>
        <v>1</v>
      </c>
    </row>
    <row r="855" ht="15.75" customHeight="1">
      <c r="A855" s="6">
        <v>854.0</v>
      </c>
      <c r="B855" s="6">
        <v>1.0</v>
      </c>
      <c r="C855" s="6">
        <v>1.0</v>
      </c>
      <c r="D855" s="6" t="s">
        <v>1718</v>
      </c>
      <c r="E855" s="6" t="s">
        <v>26</v>
      </c>
      <c r="F855" s="6">
        <v>1.0</v>
      </c>
      <c r="G855" s="6">
        <v>0.0</v>
      </c>
      <c r="H855" s="6">
        <v>1.0</v>
      </c>
      <c r="I855" s="6" t="s">
        <v>1283</v>
      </c>
      <c r="J855" s="6">
        <v>39.4</v>
      </c>
      <c r="K855" s="6" t="s">
        <v>1284</v>
      </c>
      <c r="L855" s="6" t="s">
        <v>23</v>
      </c>
      <c r="M855" s="6">
        <f t="shared" si="1"/>
        <v>1</v>
      </c>
      <c r="N855" s="6">
        <f>VLOOKUP($E855,'02 train 채점'!$F$8:$G$9, 2, false)</f>
        <v>65</v>
      </c>
      <c r="O855" s="6">
        <f>VLOOKUP($F855,'02 train 채점'!$F$18:$G$23, 2, true)</f>
        <v>40</v>
      </c>
      <c r="P855" s="6">
        <f>VLOOKUP($M855, '02 train 채점'!$F$26:$G$29, 2, true)</f>
        <v>70</v>
      </c>
      <c r="Q855" s="6">
        <f>N855*'02 train 채점'!$G$32+O855*'02 train 채점'!$G$34+P855*'02 train 채점'!$G$35</f>
        <v>58</v>
      </c>
      <c r="R855" s="6">
        <f>if($Q855&gt;'02 train 채점'!$G$37, 1, 0)</f>
        <v>1</v>
      </c>
    </row>
    <row r="856" ht="15.75" customHeight="1">
      <c r="A856" s="6">
        <v>855.0</v>
      </c>
      <c r="B856" s="6">
        <v>0.0</v>
      </c>
      <c r="C856" s="6">
        <v>2.0</v>
      </c>
      <c r="D856" s="6" t="s">
        <v>1719</v>
      </c>
      <c r="E856" s="6" t="s">
        <v>26</v>
      </c>
      <c r="F856" s="6">
        <v>4.0</v>
      </c>
      <c r="G856" s="6">
        <v>1.0</v>
      </c>
      <c r="H856" s="6">
        <v>0.0</v>
      </c>
      <c r="I856" s="6">
        <v>244252.0</v>
      </c>
      <c r="J856" s="6">
        <v>26.0</v>
      </c>
      <c r="K856" s="6"/>
      <c r="L856" s="6" t="s">
        <v>23</v>
      </c>
      <c r="M856" s="6">
        <f t="shared" si="1"/>
        <v>1</v>
      </c>
      <c r="N856" s="6">
        <f>VLOOKUP($E856,'02 train 채점'!$F$8:$G$9, 2, false)</f>
        <v>65</v>
      </c>
      <c r="O856" s="6">
        <f>VLOOKUP($F856,'02 train 채점'!$F$18:$G$23, 2, true)</f>
        <v>40</v>
      </c>
      <c r="P856" s="6">
        <f>VLOOKUP($M856, '02 train 채점'!$F$26:$G$29, 2, true)</f>
        <v>70</v>
      </c>
      <c r="Q856" s="6">
        <f>N856*'02 train 채점'!$G$32+O856*'02 train 채점'!$G$34+P856*'02 train 채점'!$G$35</f>
        <v>58</v>
      </c>
      <c r="R856" s="6">
        <f>if($Q856&gt;'02 train 채점'!$G$37, 1, 0)</f>
        <v>1</v>
      </c>
    </row>
    <row r="857" ht="15.75" customHeight="1">
      <c r="A857" s="6">
        <v>856.0</v>
      </c>
      <c r="B857" s="6">
        <v>1.0</v>
      </c>
      <c r="C857" s="6">
        <v>3.0</v>
      </c>
      <c r="D857" s="6" t="s">
        <v>1720</v>
      </c>
      <c r="E857" s="6" t="s">
        <v>26</v>
      </c>
      <c r="F857" s="6">
        <v>1.0</v>
      </c>
      <c r="G857" s="6">
        <v>0.0</v>
      </c>
      <c r="H857" s="6">
        <v>1.0</v>
      </c>
      <c r="I857" s="6">
        <v>392091.0</v>
      </c>
      <c r="J857" s="6">
        <v>9.35</v>
      </c>
      <c r="K857" s="6"/>
      <c r="L857" s="6" t="s">
        <v>23</v>
      </c>
      <c r="M857" s="6">
        <f t="shared" si="1"/>
        <v>1</v>
      </c>
      <c r="N857" s="6">
        <f>VLOOKUP($E857,'02 train 채점'!$F$8:$G$9, 2, false)</f>
        <v>65</v>
      </c>
      <c r="O857" s="6">
        <f>VLOOKUP($F857,'02 train 채점'!$F$18:$G$23, 2, true)</f>
        <v>40</v>
      </c>
      <c r="P857" s="6">
        <f>VLOOKUP($M857, '02 train 채점'!$F$26:$G$29, 2, true)</f>
        <v>70</v>
      </c>
      <c r="Q857" s="6">
        <f>N857*'02 train 채점'!$G$32+O857*'02 train 채점'!$G$34+P857*'02 train 채점'!$G$35</f>
        <v>58</v>
      </c>
      <c r="R857" s="6">
        <f>if($Q857&gt;'02 train 채점'!$G$37, 1, 0)</f>
        <v>1</v>
      </c>
    </row>
    <row r="858" ht="15.75" customHeight="1">
      <c r="A858" s="6">
        <v>857.0</v>
      </c>
      <c r="B858" s="6">
        <v>1.0</v>
      </c>
      <c r="C858" s="6">
        <v>1.0</v>
      </c>
      <c r="D858" s="6" t="s">
        <v>1721</v>
      </c>
      <c r="E858" s="6" t="s">
        <v>26</v>
      </c>
      <c r="F858" s="6">
        <v>4.0</v>
      </c>
      <c r="G858" s="6">
        <v>1.0</v>
      </c>
      <c r="H858" s="6">
        <v>1.0</v>
      </c>
      <c r="I858" s="6">
        <v>36928.0</v>
      </c>
      <c r="J858" s="6">
        <v>164.8667</v>
      </c>
      <c r="K858" s="6"/>
      <c r="L858" s="6" t="s">
        <v>23</v>
      </c>
      <c r="M858" s="6">
        <f t="shared" si="1"/>
        <v>2</v>
      </c>
      <c r="N858" s="6">
        <f>VLOOKUP($E858,'02 train 채점'!$F$8:$G$9, 2, false)</f>
        <v>65</v>
      </c>
      <c r="O858" s="6">
        <f>VLOOKUP($F858,'02 train 채점'!$F$18:$G$23, 2, true)</f>
        <v>40</v>
      </c>
      <c r="P858" s="6">
        <f>VLOOKUP($M858, '02 train 채점'!$F$26:$G$29, 2, true)</f>
        <v>50</v>
      </c>
      <c r="Q858" s="6">
        <f>N858*'02 train 채점'!$G$32+O858*'02 train 채점'!$G$34+P858*'02 train 채점'!$G$35</f>
        <v>56</v>
      </c>
      <c r="R858" s="6">
        <f>if($Q858&gt;'02 train 채점'!$G$37, 1, 0)</f>
        <v>1</v>
      </c>
    </row>
    <row r="859" ht="15.75" customHeight="1">
      <c r="A859" s="6">
        <v>858.0</v>
      </c>
      <c r="B859" s="6">
        <v>1.0</v>
      </c>
      <c r="C859" s="6">
        <v>1.0</v>
      </c>
      <c r="D859" s="6" t="s">
        <v>1722</v>
      </c>
      <c r="E859" s="6" t="s">
        <v>21</v>
      </c>
      <c r="F859" s="6">
        <v>5.0</v>
      </c>
      <c r="G859" s="6">
        <v>0.0</v>
      </c>
      <c r="H859" s="6">
        <v>0.0</v>
      </c>
      <c r="I859" s="6">
        <v>113055.0</v>
      </c>
      <c r="J859" s="6">
        <v>26.55</v>
      </c>
      <c r="K859" s="6" t="s">
        <v>1723</v>
      </c>
      <c r="L859" s="6" t="s">
        <v>23</v>
      </c>
      <c r="M859" s="6">
        <f t="shared" si="1"/>
        <v>0</v>
      </c>
      <c r="N859" s="6">
        <f>VLOOKUP($E859,'02 train 채점'!$F$8:$G$9, 2, false)</f>
        <v>35</v>
      </c>
      <c r="O859" s="6">
        <f>VLOOKUP($F859,'02 train 채점'!$F$18:$G$23, 2, true)</f>
        <v>40</v>
      </c>
      <c r="P859" s="6">
        <f>VLOOKUP($M859, '02 train 채점'!$F$26:$G$29, 2, true)</f>
        <v>60</v>
      </c>
      <c r="Q859" s="6">
        <f>N859*'02 train 채점'!$G$32+O859*'02 train 채점'!$G$34+P859*'02 train 채점'!$G$35</f>
        <v>39</v>
      </c>
      <c r="R859" s="6">
        <f>if($Q859&gt;'02 train 채점'!$G$37, 1, 0)</f>
        <v>0</v>
      </c>
    </row>
    <row r="860" ht="15.75" customHeight="1">
      <c r="A860" s="6">
        <v>859.0</v>
      </c>
      <c r="B860" s="6">
        <v>1.0</v>
      </c>
      <c r="C860" s="6">
        <v>3.0</v>
      </c>
      <c r="D860" s="6" t="s">
        <v>1724</v>
      </c>
      <c r="E860" s="6" t="s">
        <v>26</v>
      </c>
      <c r="F860" s="6">
        <v>2.0</v>
      </c>
      <c r="G860" s="6">
        <v>0.0</v>
      </c>
      <c r="H860" s="6">
        <v>3.0</v>
      </c>
      <c r="I860" s="6">
        <v>2666.0</v>
      </c>
      <c r="J860" s="6">
        <v>19.2583</v>
      </c>
      <c r="K860" s="6"/>
      <c r="L860" s="6" t="s">
        <v>31</v>
      </c>
      <c r="M860" s="6">
        <f t="shared" si="1"/>
        <v>3</v>
      </c>
      <c r="N860" s="6">
        <f>VLOOKUP($E860,'02 train 채점'!$F$8:$G$9, 2, false)</f>
        <v>65</v>
      </c>
      <c r="O860" s="6">
        <f>VLOOKUP($F860,'02 train 채점'!$F$18:$G$23, 2, true)</f>
        <v>60</v>
      </c>
      <c r="P860" s="6">
        <f>VLOOKUP($M860, '02 train 채점'!$F$26:$G$29, 2, true)</f>
        <v>20</v>
      </c>
      <c r="Q860" s="6">
        <f>N860*'02 train 채점'!$G$32+O860*'02 train 채점'!$G$34+P860*'02 train 채점'!$G$35</f>
        <v>59</v>
      </c>
      <c r="R860" s="6">
        <f>if($Q860&gt;'02 train 채점'!$G$37, 1, 0)</f>
        <v>1</v>
      </c>
    </row>
    <row r="861" ht="15.75" customHeight="1">
      <c r="A861" s="6">
        <v>860.0</v>
      </c>
      <c r="B861" s="6">
        <v>0.0</v>
      </c>
      <c r="C861" s="6">
        <v>3.0</v>
      </c>
      <c r="D861" s="6" t="s">
        <v>1725</v>
      </c>
      <c r="E861" s="6" t="s">
        <v>21</v>
      </c>
      <c r="F861" s="6">
        <v>2.0</v>
      </c>
      <c r="G861" s="6">
        <v>0.0</v>
      </c>
      <c r="H861" s="6">
        <v>0.0</v>
      </c>
      <c r="I861" s="6">
        <v>2629.0</v>
      </c>
      <c r="J861" s="6">
        <v>7.2292</v>
      </c>
      <c r="K861" s="6"/>
      <c r="L861" s="6" t="s">
        <v>31</v>
      </c>
      <c r="M861" s="6">
        <f t="shared" si="1"/>
        <v>0</v>
      </c>
      <c r="N861" s="6">
        <f>VLOOKUP($E861,'02 train 채점'!$F$8:$G$9, 2, false)</f>
        <v>35</v>
      </c>
      <c r="O861" s="6">
        <f>VLOOKUP($F861,'02 train 채점'!$F$18:$G$23, 2, true)</f>
        <v>60</v>
      </c>
      <c r="P861" s="6">
        <f>VLOOKUP($M861, '02 train 채점'!$F$26:$G$29, 2, true)</f>
        <v>60</v>
      </c>
      <c r="Q861" s="6">
        <f>N861*'02 train 채점'!$G$32+O861*'02 train 채점'!$G$34+P861*'02 train 채점'!$G$35</f>
        <v>45</v>
      </c>
      <c r="R861" s="6">
        <f>if($Q861&gt;'02 train 채점'!$G$37, 1, 0)</f>
        <v>0</v>
      </c>
    </row>
    <row r="862" ht="15.75" customHeight="1">
      <c r="A862" s="6">
        <v>861.0</v>
      </c>
      <c r="B862" s="6">
        <v>0.0</v>
      </c>
      <c r="C862" s="6">
        <v>3.0</v>
      </c>
      <c r="D862" s="6" t="s">
        <v>1726</v>
      </c>
      <c r="E862" s="6" t="s">
        <v>21</v>
      </c>
      <c r="F862" s="6">
        <v>4.0</v>
      </c>
      <c r="G862" s="6">
        <v>2.0</v>
      </c>
      <c r="H862" s="6">
        <v>0.0</v>
      </c>
      <c r="I862" s="6">
        <v>350026.0</v>
      </c>
      <c r="J862" s="6">
        <v>14.1083</v>
      </c>
      <c r="K862" s="6"/>
      <c r="L862" s="6" t="s">
        <v>23</v>
      </c>
      <c r="M862" s="6">
        <f t="shared" si="1"/>
        <v>2</v>
      </c>
      <c r="N862" s="6">
        <f>VLOOKUP($E862,'02 train 채점'!$F$8:$G$9, 2, false)</f>
        <v>35</v>
      </c>
      <c r="O862" s="6">
        <f>VLOOKUP($F862,'02 train 채점'!$F$18:$G$23, 2, true)</f>
        <v>40</v>
      </c>
      <c r="P862" s="6">
        <f>VLOOKUP($M862, '02 train 채점'!$F$26:$G$29, 2, true)</f>
        <v>50</v>
      </c>
      <c r="Q862" s="6">
        <f>N862*'02 train 채점'!$G$32+O862*'02 train 채점'!$G$34+P862*'02 train 채점'!$G$35</f>
        <v>38</v>
      </c>
      <c r="R862" s="6">
        <f>if($Q862&gt;'02 train 채점'!$G$37, 1, 0)</f>
        <v>0</v>
      </c>
    </row>
    <row r="863" ht="15.75" customHeight="1">
      <c r="A863" s="6">
        <v>862.0</v>
      </c>
      <c r="B863" s="6">
        <v>0.0</v>
      </c>
      <c r="C863" s="6">
        <v>2.0</v>
      </c>
      <c r="D863" s="6" t="s">
        <v>1727</v>
      </c>
      <c r="E863" s="6" t="s">
        <v>21</v>
      </c>
      <c r="F863" s="6">
        <v>2.0</v>
      </c>
      <c r="G863" s="6">
        <v>1.0</v>
      </c>
      <c r="H863" s="6">
        <v>0.0</v>
      </c>
      <c r="I863" s="6">
        <v>28134.0</v>
      </c>
      <c r="J863" s="6">
        <v>11.5</v>
      </c>
      <c r="K863" s="6"/>
      <c r="L863" s="6" t="s">
        <v>23</v>
      </c>
      <c r="M863" s="6">
        <f t="shared" si="1"/>
        <v>1</v>
      </c>
      <c r="N863" s="6">
        <f>VLOOKUP($E863,'02 train 채점'!$F$8:$G$9, 2, false)</f>
        <v>35</v>
      </c>
      <c r="O863" s="6">
        <f>VLOOKUP($F863,'02 train 채점'!$F$18:$G$23, 2, true)</f>
        <v>60</v>
      </c>
      <c r="P863" s="6">
        <f>VLOOKUP($M863, '02 train 채점'!$F$26:$G$29, 2, true)</f>
        <v>70</v>
      </c>
      <c r="Q863" s="6">
        <f>N863*'02 train 채점'!$G$32+O863*'02 train 채점'!$G$34+P863*'02 train 채점'!$G$35</f>
        <v>46</v>
      </c>
      <c r="R863" s="6">
        <f>if($Q863&gt;'02 train 채점'!$G$37, 1, 0)</f>
        <v>0</v>
      </c>
    </row>
    <row r="864" ht="15.75" customHeight="1">
      <c r="A864" s="6">
        <v>863.0</v>
      </c>
      <c r="B864" s="6">
        <v>1.0</v>
      </c>
      <c r="C864" s="6">
        <v>1.0</v>
      </c>
      <c r="D864" s="6" t="s">
        <v>1728</v>
      </c>
      <c r="E864" s="6" t="s">
        <v>26</v>
      </c>
      <c r="F864" s="6">
        <v>4.0</v>
      </c>
      <c r="G864" s="6">
        <v>0.0</v>
      </c>
      <c r="H864" s="6">
        <v>0.0</v>
      </c>
      <c r="I864" s="6">
        <v>17466.0</v>
      </c>
      <c r="J864" s="6">
        <v>25.9292</v>
      </c>
      <c r="K864" s="6" t="s">
        <v>1653</v>
      </c>
      <c r="L864" s="6" t="s">
        <v>23</v>
      </c>
      <c r="M864" s="6">
        <f t="shared" si="1"/>
        <v>0</v>
      </c>
      <c r="N864" s="6">
        <f>VLOOKUP($E864,'02 train 채점'!$F$8:$G$9, 2, false)</f>
        <v>65</v>
      </c>
      <c r="O864" s="6">
        <f>VLOOKUP($F864,'02 train 채점'!$F$18:$G$23, 2, true)</f>
        <v>40</v>
      </c>
      <c r="P864" s="6">
        <f>VLOOKUP($M864, '02 train 채점'!$F$26:$G$29, 2, true)</f>
        <v>60</v>
      </c>
      <c r="Q864" s="6">
        <f>N864*'02 train 채점'!$G$32+O864*'02 train 채점'!$G$34+P864*'02 train 채점'!$G$35</f>
        <v>57</v>
      </c>
      <c r="R864" s="6">
        <f>if($Q864&gt;'02 train 채점'!$G$37, 1, 0)</f>
        <v>1</v>
      </c>
    </row>
    <row r="865" ht="15.75" customHeight="1">
      <c r="A865" s="6">
        <v>864.0</v>
      </c>
      <c r="B865" s="6">
        <v>0.0</v>
      </c>
      <c r="C865" s="6">
        <v>3.0</v>
      </c>
      <c r="D865" s="6" t="s">
        <v>1729</v>
      </c>
      <c r="E865" s="6" t="s">
        <v>26</v>
      </c>
      <c r="F865" s="6">
        <v>2.0</v>
      </c>
      <c r="G865" s="6">
        <v>8.0</v>
      </c>
      <c r="H865" s="6">
        <v>2.0</v>
      </c>
      <c r="I865" s="6" t="s">
        <v>151</v>
      </c>
      <c r="J865" s="6">
        <v>69.55</v>
      </c>
      <c r="K865" s="6"/>
      <c r="L865" s="6" t="s">
        <v>23</v>
      </c>
      <c r="M865" s="6">
        <f t="shared" si="1"/>
        <v>10</v>
      </c>
      <c r="N865" s="6">
        <f>VLOOKUP($E865,'02 train 채점'!$F$8:$G$9, 2, false)</f>
        <v>65</v>
      </c>
      <c r="O865" s="6">
        <f>VLOOKUP($F865,'02 train 채점'!$F$18:$G$23, 2, true)</f>
        <v>60</v>
      </c>
      <c r="P865" s="6">
        <f>VLOOKUP($M865, '02 train 채점'!$F$26:$G$29, 2, true)</f>
        <v>20</v>
      </c>
      <c r="Q865" s="6">
        <f>N865*'02 train 채점'!$G$32+O865*'02 train 채점'!$G$34+P865*'02 train 채점'!$G$35</f>
        <v>59</v>
      </c>
      <c r="R865" s="6">
        <f>if($Q865&gt;'02 train 채점'!$G$37, 1, 0)</f>
        <v>1</v>
      </c>
    </row>
    <row r="866" ht="15.75" customHeight="1">
      <c r="A866" s="6">
        <v>865.0</v>
      </c>
      <c r="B866" s="6">
        <v>0.0</v>
      </c>
      <c r="C866" s="6">
        <v>2.0</v>
      </c>
      <c r="D866" s="6" t="s">
        <v>1730</v>
      </c>
      <c r="E866" s="6" t="s">
        <v>21</v>
      </c>
      <c r="F866" s="6">
        <v>2.0</v>
      </c>
      <c r="G866" s="6">
        <v>0.0</v>
      </c>
      <c r="H866" s="6">
        <v>0.0</v>
      </c>
      <c r="I866" s="6">
        <v>233866.0</v>
      </c>
      <c r="J866" s="6">
        <v>13.0</v>
      </c>
      <c r="K866" s="6"/>
      <c r="L866" s="6" t="s">
        <v>23</v>
      </c>
      <c r="M866" s="6">
        <f t="shared" si="1"/>
        <v>0</v>
      </c>
      <c r="N866" s="6">
        <f>VLOOKUP($E866,'02 train 채점'!$F$8:$G$9, 2, false)</f>
        <v>35</v>
      </c>
      <c r="O866" s="6">
        <f>VLOOKUP($F866,'02 train 채점'!$F$18:$G$23, 2, true)</f>
        <v>60</v>
      </c>
      <c r="P866" s="6">
        <f>VLOOKUP($M866, '02 train 채점'!$F$26:$G$29, 2, true)</f>
        <v>60</v>
      </c>
      <c r="Q866" s="6">
        <f>N866*'02 train 채점'!$G$32+O866*'02 train 채점'!$G$34+P866*'02 train 채점'!$G$35</f>
        <v>45</v>
      </c>
      <c r="R866" s="6">
        <f>if($Q866&gt;'02 train 채점'!$G$37, 1, 0)</f>
        <v>0</v>
      </c>
    </row>
    <row r="867" ht="15.75" customHeight="1">
      <c r="A867" s="6">
        <v>866.0</v>
      </c>
      <c r="B867" s="6">
        <v>1.0</v>
      </c>
      <c r="C867" s="6">
        <v>2.0</v>
      </c>
      <c r="D867" s="6" t="s">
        <v>1731</v>
      </c>
      <c r="E867" s="6" t="s">
        <v>26</v>
      </c>
      <c r="F867" s="6">
        <v>4.0</v>
      </c>
      <c r="G867" s="6">
        <v>0.0</v>
      </c>
      <c r="H867" s="6">
        <v>0.0</v>
      </c>
      <c r="I867" s="6">
        <v>236852.0</v>
      </c>
      <c r="J867" s="6">
        <v>13.0</v>
      </c>
      <c r="K867" s="6"/>
      <c r="L867" s="6" t="s">
        <v>23</v>
      </c>
      <c r="M867" s="6">
        <f t="shared" si="1"/>
        <v>0</v>
      </c>
      <c r="N867" s="6">
        <f>VLOOKUP($E867,'02 train 채점'!$F$8:$G$9, 2, false)</f>
        <v>65</v>
      </c>
      <c r="O867" s="6">
        <f>VLOOKUP($F867,'02 train 채점'!$F$18:$G$23, 2, true)</f>
        <v>40</v>
      </c>
      <c r="P867" s="6">
        <f>VLOOKUP($M867, '02 train 채점'!$F$26:$G$29, 2, true)</f>
        <v>60</v>
      </c>
      <c r="Q867" s="6">
        <f>N867*'02 train 채점'!$G$32+O867*'02 train 채점'!$G$34+P867*'02 train 채점'!$G$35</f>
        <v>57</v>
      </c>
      <c r="R867" s="6">
        <f>if($Q867&gt;'02 train 채점'!$G$37, 1, 0)</f>
        <v>1</v>
      </c>
    </row>
    <row r="868" ht="15.75" customHeight="1">
      <c r="A868" s="6">
        <v>867.0</v>
      </c>
      <c r="B868" s="6">
        <v>1.0</v>
      </c>
      <c r="C868" s="6">
        <v>2.0</v>
      </c>
      <c r="D868" s="6" t="s">
        <v>1732</v>
      </c>
      <c r="E868" s="6" t="s">
        <v>26</v>
      </c>
      <c r="F868" s="6">
        <v>2.0</v>
      </c>
      <c r="G868" s="6">
        <v>1.0</v>
      </c>
      <c r="H868" s="6">
        <v>0.0</v>
      </c>
      <c r="I868" s="6" t="s">
        <v>1733</v>
      </c>
      <c r="J868" s="6">
        <v>13.8583</v>
      </c>
      <c r="K868" s="6"/>
      <c r="L868" s="6" t="s">
        <v>31</v>
      </c>
      <c r="M868" s="6">
        <f t="shared" si="1"/>
        <v>1</v>
      </c>
      <c r="N868" s="6">
        <f>VLOOKUP($E868,'02 train 채점'!$F$8:$G$9, 2, false)</f>
        <v>65</v>
      </c>
      <c r="O868" s="6">
        <f>VLOOKUP($F868,'02 train 채점'!$F$18:$G$23, 2, true)</f>
        <v>60</v>
      </c>
      <c r="P868" s="6">
        <f>VLOOKUP($M868, '02 train 채점'!$F$26:$G$29, 2, true)</f>
        <v>70</v>
      </c>
      <c r="Q868" s="6">
        <f>N868*'02 train 채점'!$G$32+O868*'02 train 채점'!$G$34+P868*'02 train 채점'!$G$35</f>
        <v>64</v>
      </c>
      <c r="R868" s="6">
        <f>if($Q868&gt;'02 train 채점'!$G$37, 1, 0)</f>
        <v>1</v>
      </c>
    </row>
    <row r="869" ht="15.75" customHeight="1">
      <c r="A869" s="6">
        <v>868.0</v>
      </c>
      <c r="B869" s="6">
        <v>0.0</v>
      </c>
      <c r="C869" s="6">
        <v>1.0</v>
      </c>
      <c r="D869" s="6" t="s">
        <v>1734</v>
      </c>
      <c r="E869" s="6" t="s">
        <v>21</v>
      </c>
      <c r="F869" s="6">
        <v>3.0</v>
      </c>
      <c r="G869" s="6">
        <v>0.0</v>
      </c>
      <c r="H869" s="6">
        <v>0.0</v>
      </c>
      <c r="I869" s="6" t="s">
        <v>1735</v>
      </c>
      <c r="J869" s="6">
        <v>50.4958</v>
      </c>
      <c r="K869" s="6" t="s">
        <v>1736</v>
      </c>
      <c r="L869" s="6" t="s">
        <v>23</v>
      </c>
      <c r="M869" s="6">
        <f t="shared" si="1"/>
        <v>0</v>
      </c>
      <c r="N869" s="6">
        <f>VLOOKUP($E869,'02 train 채점'!$F$8:$G$9, 2, false)</f>
        <v>35</v>
      </c>
      <c r="O869" s="6">
        <f>VLOOKUP($F869,'02 train 채점'!$F$18:$G$23, 2, true)</f>
        <v>70</v>
      </c>
      <c r="P869" s="6">
        <f>VLOOKUP($M869, '02 train 채점'!$F$26:$G$29, 2, true)</f>
        <v>60</v>
      </c>
      <c r="Q869" s="6">
        <f>N869*'02 train 채점'!$G$32+O869*'02 train 채점'!$G$34+P869*'02 train 채점'!$G$35</f>
        <v>48</v>
      </c>
      <c r="R869" s="6">
        <f>if($Q869&gt;'02 train 채점'!$G$37, 1, 0)</f>
        <v>0</v>
      </c>
    </row>
    <row r="870" ht="15.75" customHeight="1">
      <c r="A870" s="6">
        <v>869.0</v>
      </c>
      <c r="B870" s="6">
        <v>0.0</v>
      </c>
      <c r="C870" s="6">
        <v>3.0</v>
      </c>
      <c r="D870" s="6" t="s">
        <v>1737</v>
      </c>
      <c r="E870" s="6" t="s">
        <v>21</v>
      </c>
      <c r="F870" s="6">
        <v>2.0</v>
      </c>
      <c r="G870" s="6">
        <v>0.0</v>
      </c>
      <c r="H870" s="6">
        <v>0.0</v>
      </c>
      <c r="I870" s="6">
        <v>345777.0</v>
      </c>
      <c r="J870" s="6">
        <v>9.5</v>
      </c>
      <c r="K870" s="6"/>
      <c r="L870" s="6" t="s">
        <v>23</v>
      </c>
      <c r="M870" s="6">
        <f t="shared" si="1"/>
        <v>0</v>
      </c>
      <c r="N870" s="6">
        <f>VLOOKUP($E870,'02 train 채점'!$F$8:$G$9, 2, false)</f>
        <v>35</v>
      </c>
      <c r="O870" s="6">
        <f>VLOOKUP($F870,'02 train 채점'!$F$18:$G$23, 2, true)</f>
        <v>60</v>
      </c>
      <c r="P870" s="6">
        <f>VLOOKUP($M870, '02 train 채점'!$F$26:$G$29, 2, true)</f>
        <v>60</v>
      </c>
      <c r="Q870" s="6">
        <f>N870*'02 train 채점'!$G$32+O870*'02 train 채점'!$G$34+P870*'02 train 채점'!$G$35</f>
        <v>45</v>
      </c>
      <c r="R870" s="6">
        <f>if($Q870&gt;'02 train 채점'!$G$37, 1, 0)</f>
        <v>0</v>
      </c>
    </row>
    <row r="871" ht="15.75" customHeight="1">
      <c r="A871" s="6">
        <v>870.0</v>
      </c>
      <c r="B871" s="6">
        <v>1.0</v>
      </c>
      <c r="C871" s="6">
        <v>3.0</v>
      </c>
      <c r="D871" s="6" t="s">
        <v>1738</v>
      </c>
      <c r="E871" s="6" t="s">
        <v>21</v>
      </c>
      <c r="F871" s="6">
        <v>0.0</v>
      </c>
      <c r="G871" s="6">
        <v>1.0</v>
      </c>
      <c r="H871" s="6">
        <v>1.0</v>
      </c>
      <c r="I871" s="6">
        <v>347742.0</v>
      </c>
      <c r="J871" s="6">
        <v>11.1333</v>
      </c>
      <c r="K871" s="6"/>
      <c r="L871" s="6" t="s">
        <v>23</v>
      </c>
      <c r="M871" s="6">
        <f t="shared" si="1"/>
        <v>2</v>
      </c>
      <c r="N871" s="6">
        <f>VLOOKUP($E871,'02 train 채점'!$F$8:$G$9, 2, false)</f>
        <v>35</v>
      </c>
      <c r="O871" s="6">
        <f>VLOOKUP($F871,'02 train 채점'!$F$18:$G$23, 2, true)</f>
        <v>80</v>
      </c>
      <c r="P871" s="6">
        <f>VLOOKUP($M871, '02 train 채점'!$F$26:$G$29, 2, true)</f>
        <v>50</v>
      </c>
      <c r="Q871" s="6">
        <f>N871*'02 train 채점'!$G$32+O871*'02 train 채점'!$G$34+P871*'02 train 채점'!$G$35</f>
        <v>50</v>
      </c>
      <c r="R871" s="6">
        <f>if($Q871&gt;'02 train 채점'!$G$37, 1, 0)</f>
        <v>0</v>
      </c>
    </row>
    <row r="872" ht="15.75" customHeight="1">
      <c r="A872" s="6">
        <v>871.0</v>
      </c>
      <c r="B872" s="6">
        <v>0.0</v>
      </c>
      <c r="C872" s="6">
        <v>3.0</v>
      </c>
      <c r="D872" s="6" t="s">
        <v>1739</v>
      </c>
      <c r="E872" s="6" t="s">
        <v>21</v>
      </c>
      <c r="F872" s="6">
        <v>2.0</v>
      </c>
      <c r="G872" s="6">
        <v>0.0</v>
      </c>
      <c r="H872" s="6">
        <v>0.0</v>
      </c>
      <c r="I872" s="6">
        <v>349248.0</v>
      </c>
      <c r="J872" s="6">
        <v>7.8958</v>
      </c>
      <c r="K872" s="6"/>
      <c r="L872" s="6" t="s">
        <v>23</v>
      </c>
      <c r="M872" s="6">
        <f t="shared" si="1"/>
        <v>0</v>
      </c>
      <c r="N872" s="6">
        <f>VLOOKUP($E872,'02 train 채점'!$F$8:$G$9, 2, false)</f>
        <v>35</v>
      </c>
      <c r="O872" s="6">
        <f>VLOOKUP($F872,'02 train 채점'!$F$18:$G$23, 2, true)</f>
        <v>60</v>
      </c>
      <c r="P872" s="6">
        <f>VLOOKUP($M872, '02 train 채점'!$F$26:$G$29, 2, true)</f>
        <v>60</v>
      </c>
      <c r="Q872" s="6">
        <f>N872*'02 train 채점'!$G$32+O872*'02 train 채점'!$G$34+P872*'02 train 채점'!$G$35</f>
        <v>45</v>
      </c>
      <c r="R872" s="6">
        <f>if($Q872&gt;'02 train 채점'!$G$37, 1, 0)</f>
        <v>0</v>
      </c>
    </row>
    <row r="873" ht="15.75" customHeight="1">
      <c r="A873" s="6">
        <v>872.0</v>
      </c>
      <c r="B873" s="6">
        <v>1.0</v>
      </c>
      <c r="C873" s="6">
        <v>1.0</v>
      </c>
      <c r="D873" s="6" t="s">
        <v>1740</v>
      </c>
      <c r="E873" s="6" t="s">
        <v>26</v>
      </c>
      <c r="F873" s="6">
        <v>4.0</v>
      </c>
      <c r="G873" s="6">
        <v>1.0</v>
      </c>
      <c r="H873" s="6">
        <v>1.0</v>
      </c>
      <c r="I873" s="6">
        <v>11751.0</v>
      </c>
      <c r="J873" s="6">
        <v>52.5542</v>
      </c>
      <c r="K873" s="6" t="s">
        <v>613</v>
      </c>
      <c r="L873" s="6" t="s">
        <v>23</v>
      </c>
      <c r="M873" s="6">
        <f t="shared" si="1"/>
        <v>2</v>
      </c>
      <c r="N873" s="6">
        <f>VLOOKUP($E873,'02 train 채점'!$F$8:$G$9, 2, false)</f>
        <v>65</v>
      </c>
      <c r="O873" s="6">
        <f>VLOOKUP($F873,'02 train 채점'!$F$18:$G$23, 2, true)</f>
        <v>40</v>
      </c>
      <c r="P873" s="6">
        <f>VLOOKUP($M873, '02 train 채점'!$F$26:$G$29, 2, true)</f>
        <v>50</v>
      </c>
      <c r="Q873" s="6">
        <f>N873*'02 train 채점'!$G$32+O873*'02 train 채점'!$G$34+P873*'02 train 채점'!$G$35</f>
        <v>56</v>
      </c>
      <c r="R873" s="6">
        <f>if($Q873&gt;'02 train 채점'!$G$37, 1, 0)</f>
        <v>1</v>
      </c>
    </row>
    <row r="874" ht="15.75" customHeight="1">
      <c r="A874" s="6">
        <v>873.0</v>
      </c>
      <c r="B874" s="6">
        <v>0.0</v>
      </c>
      <c r="C874" s="6">
        <v>1.0</v>
      </c>
      <c r="D874" s="6" t="s">
        <v>1741</v>
      </c>
      <c r="E874" s="6" t="s">
        <v>21</v>
      </c>
      <c r="F874" s="6">
        <v>3.0</v>
      </c>
      <c r="G874" s="6">
        <v>0.0</v>
      </c>
      <c r="H874" s="6">
        <v>0.0</v>
      </c>
      <c r="I874" s="6">
        <v>695.0</v>
      </c>
      <c r="J874" s="6">
        <v>5.0</v>
      </c>
      <c r="K874" s="6" t="s">
        <v>1246</v>
      </c>
      <c r="L874" s="6" t="s">
        <v>23</v>
      </c>
      <c r="M874" s="6">
        <f t="shared" si="1"/>
        <v>0</v>
      </c>
      <c r="N874" s="6">
        <f>VLOOKUP($E874,'02 train 채점'!$F$8:$G$9, 2, false)</f>
        <v>35</v>
      </c>
      <c r="O874" s="6">
        <f>VLOOKUP($F874,'02 train 채점'!$F$18:$G$23, 2, true)</f>
        <v>70</v>
      </c>
      <c r="P874" s="6">
        <f>VLOOKUP($M874, '02 train 채점'!$F$26:$G$29, 2, true)</f>
        <v>60</v>
      </c>
      <c r="Q874" s="6">
        <f>N874*'02 train 채점'!$G$32+O874*'02 train 채점'!$G$34+P874*'02 train 채점'!$G$35</f>
        <v>48</v>
      </c>
      <c r="R874" s="6">
        <f>if($Q874&gt;'02 train 채점'!$G$37, 1, 0)</f>
        <v>0</v>
      </c>
    </row>
    <row r="875" ht="15.75" customHeight="1">
      <c r="A875" s="6">
        <v>874.0</v>
      </c>
      <c r="B875" s="6">
        <v>0.0</v>
      </c>
      <c r="C875" s="6">
        <v>3.0</v>
      </c>
      <c r="D875" s="6" t="s">
        <v>1742</v>
      </c>
      <c r="E875" s="6" t="s">
        <v>21</v>
      </c>
      <c r="F875" s="6">
        <v>4.0</v>
      </c>
      <c r="G875" s="6">
        <v>0.0</v>
      </c>
      <c r="H875" s="6">
        <v>0.0</v>
      </c>
      <c r="I875" s="6">
        <v>345765.0</v>
      </c>
      <c r="J875" s="6">
        <v>9.0</v>
      </c>
      <c r="K875" s="6"/>
      <c r="L875" s="6" t="s">
        <v>23</v>
      </c>
      <c r="M875" s="6">
        <f t="shared" si="1"/>
        <v>0</v>
      </c>
      <c r="N875" s="6">
        <f>VLOOKUP($E875,'02 train 채점'!$F$8:$G$9, 2, false)</f>
        <v>35</v>
      </c>
      <c r="O875" s="6">
        <f>VLOOKUP($F875,'02 train 채점'!$F$18:$G$23, 2, true)</f>
        <v>40</v>
      </c>
      <c r="P875" s="6">
        <f>VLOOKUP($M875, '02 train 채점'!$F$26:$G$29, 2, true)</f>
        <v>60</v>
      </c>
      <c r="Q875" s="6">
        <f>N875*'02 train 채점'!$G$32+O875*'02 train 채점'!$G$34+P875*'02 train 채점'!$G$35</f>
        <v>39</v>
      </c>
      <c r="R875" s="6">
        <f>if($Q875&gt;'02 train 채점'!$G$37, 1, 0)</f>
        <v>0</v>
      </c>
    </row>
    <row r="876" ht="15.75" customHeight="1">
      <c r="A876" s="6">
        <v>875.0</v>
      </c>
      <c r="B876" s="6">
        <v>1.0</v>
      </c>
      <c r="C876" s="6">
        <v>2.0</v>
      </c>
      <c r="D876" s="6" t="s">
        <v>1743</v>
      </c>
      <c r="E876" s="6" t="s">
        <v>26</v>
      </c>
      <c r="F876" s="6">
        <v>2.0</v>
      </c>
      <c r="G876" s="6">
        <v>1.0</v>
      </c>
      <c r="H876" s="6">
        <v>0.0</v>
      </c>
      <c r="I876" s="6" t="s">
        <v>786</v>
      </c>
      <c r="J876" s="6">
        <v>24.0</v>
      </c>
      <c r="K876" s="6"/>
      <c r="L876" s="6" t="s">
        <v>31</v>
      </c>
      <c r="M876" s="6">
        <f t="shared" si="1"/>
        <v>1</v>
      </c>
      <c r="N876" s="6">
        <f>VLOOKUP($E876,'02 train 채점'!$F$8:$G$9, 2, false)</f>
        <v>65</v>
      </c>
      <c r="O876" s="6">
        <f>VLOOKUP($F876,'02 train 채점'!$F$18:$G$23, 2, true)</f>
        <v>60</v>
      </c>
      <c r="P876" s="6">
        <f>VLOOKUP($M876, '02 train 채점'!$F$26:$G$29, 2, true)</f>
        <v>70</v>
      </c>
      <c r="Q876" s="6">
        <f>N876*'02 train 채점'!$G$32+O876*'02 train 채점'!$G$34+P876*'02 train 채점'!$G$35</f>
        <v>64</v>
      </c>
      <c r="R876" s="6">
        <f>if($Q876&gt;'02 train 채점'!$G$37, 1, 0)</f>
        <v>1</v>
      </c>
    </row>
    <row r="877" ht="15.75" customHeight="1">
      <c r="A877" s="6">
        <v>876.0</v>
      </c>
      <c r="B877" s="6">
        <v>1.0</v>
      </c>
      <c r="C877" s="6">
        <v>3.0</v>
      </c>
      <c r="D877" s="6" t="s">
        <v>1744</v>
      </c>
      <c r="E877" s="6" t="s">
        <v>26</v>
      </c>
      <c r="F877" s="6">
        <v>1.0</v>
      </c>
      <c r="G877" s="6">
        <v>0.0</v>
      </c>
      <c r="H877" s="6">
        <v>0.0</v>
      </c>
      <c r="I877" s="6">
        <v>2667.0</v>
      </c>
      <c r="J877" s="6">
        <v>7.225</v>
      </c>
      <c r="K877" s="6"/>
      <c r="L877" s="6" t="s">
        <v>31</v>
      </c>
      <c r="M877" s="6">
        <f t="shared" si="1"/>
        <v>0</v>
      </c>
      <c r="N877" s="6">
        <f>VLOOKUP($E877,'02 train 채점'!$F$8:$G$9, 2, false)</f>
        <v>65</v>
      </c>
      <c r="O877" s="6">
        <f>VLOOKUP($F877,'02 train 채점'!$F$18:$G$23, 2, true)</f>
        <v>40</v>
      </c>
      <c r="P877" s="6">
        <f>VLOOKUP($M877, '02 train 채점'!$F$26:$G$29, 2, true)</f>
        <v>60</v>
      </c>
      <c r="Q877" s="6">
        <f>N877*'02 train 채점'!$G$32+O877*'02 train 채점'!$G$34+P877*'02 train 채점'!$G$35</f>
        <v>57</v>
      </c>
      <c r="R877" s="6">
        <f>if($Q877&gt;'02 train 채점'!$G$37, 1, 0)</f>
        <v>1</v>
      </c>
    </row>
    <row r="878" ht="15.75" customHeight="1">
      <c r="A878" s="6">
        <v>877.0</v>
      </c>
      <c r="B878" s="6">
        <v>0.0</v>
      </c>
      <c r="C878" s="6">
        <v>3.0</v>
      </c>
      <c r="D878" s="6" t="s">
        <v>1745</v>
      </c>
      <c r="E878" s="6" t="s">
        <v>21</v>
      </c>
      <c r="F878" s="6">
        <v>2.0</v>
      </c>
      <c r="G878" s="6">
        <v>0.0</v>
      </c>
      <c r="H878" s="6">
        <v>0.0</v>
      </c>
      <c r="I878" s="6">
        <v>7534.0</v>
      </c>
      <c r="J878" s="6">
        <v>9.8458</v>
      </c>
      <c r="K878" s="6"/>
      <c r="L878" s="6" t="s">
        <v>23</v>
      </c>
      <c r="M878" s="6">
        <f t="shared" si="1"/>
        <v>0</v>
      </c>
      <c r="N878" s="6">
        <f>VLOOKUP($E878,'02 train 채점'!$F$8:$G$9, 2, false)</f>
        <v>35</v>
      </c>
      <c r="O878" s="6">
        <f>VLOOKUP($F878,'02 train 채점'!$F$18:$G$23, 2, true)</f>
        <v>60</v>
      </c>
      <c r="P878" s="6">
        <f>VLOOKUP($M878, '02 train 채점'!$F$26:$G$29, 2, true)</f>
        <v>60</v>
      </c>
      <c r="Q878" s="6">
        <f>N878*'02 train 채점'!$G$32+O878*'02 train 채점'!$G$34+P878*'02 train 채점'!$G$35</f>
        <v>45</v>
      </c>
      <c r="R878" s="6">
        <f>if($Q878&gt;'02 train 채점'!$G$37, 1, 0)</f>
        <v>0</v>
      </c>
    </row>
    <row r="879" ht="15.75" customHeight="1">
      <c r="A879" s="6">
        <v>878.0</v>
      </c>
      <c r="B879" s="6">
        <v>0.0</v>
      </c>
      <c r="C879" s="6">
        <v>3.0</v>
      </c>
      <c r="D879" s="6" t="s">
        <v>1746</v>
      </c>
      <c r="E879" s="6" t="s">
        <v>21</v>
      </c>
      <c r="F879" s="6">
        <v>1.0</v>
      </c>
      <c r="G879" s="6">
        <v>0.0</v>
      </c>
      <c r="H879" s="6">
        <v>0.0</v>
      </c>
      <c r="I879" s="6">
        <v>349212.0</v>
      </c>
      <c r="J879" s="6">
        <v>7.8958</v>
      </c>
      <c r="K879" s="6"/>
      <c r="L879" s="6" t="s">
        <v>23</v>
      </c>
      <c r="M879" s="6">
        <f t="shared" si="1"/>
        <v>0</v>
      </c>
      <c r="N879" s="6">
        <f>VLOOKUP($E879,'02 train 채점'!$F$8:$G$9, 2, false)</f>
        <v>35</v>
      </c>
      <c r="O879" s="6">
        <f>VLOOKUP($F879,'02 train 채점'!$F$18:$G$23, 2, true)</f>
        <v>40</v>
      </c>
      <c r="P879" s="6">
        <f>VLOOKUP($M879, '02 train 채점'!$F$26:$G$29, 2, true)</f>
        <v>60</v>
      </c>
      <c r="Q879" s="6">
        <f>N879*'02 train 채점'!$G$32+O879*'02 train 채점'!$G$34+P879*'02 train 채점'!$G$35</f>
        <v>39</v>
      </c>
      <c r="R879" s="6">
        <f>if($Q879&gt;'02 train 채점'!$G$37, 1, 0)</f>
        <v>0</v>
      </c>
    </row>
    <row r="880" ht="15.75" customHeight="1">
      <c r="A880" s="6">
        <v>879.0</v>
      </c>
      <c r="B880" s="6">
        <v>0.0</v>
      </c>
      <c r="C880" s="6">
        <v>3.0</v>
      </c>
      <c r="D880" s="6" t="s">
        <v>1747</v>
      </c>
      <c r="E880" s="6" t="s">
        <v>21</v>
      </c>
      <c r="F880" s="6">
        <v>2.0</v>
      </c>
      <c r="G880" s="6">
        <v>0.0</v>
      </c>
      <c r="H880" s="6">
        <v>0.0</v>
      </c>
      <c r="I880" s="6">
        <v>349217.0</v>
      </c>
      <c r="J880" s="6">
        <v>7.8958</v>
      </c>
      <c r="K880" s="6"/>
      <c r="L880" s="6" t="s">
        <v>23</v>
      </c>
      <c r="M880" s="6">
        <f t="shared" si="1"/>
        <v>0</v>
      </c>
      <c r="N880" s="6">
        <f>VLOOKUP($E880,'02 train 채점'!$F$8:$G$9, 2, false)</f>
        <v>35</v>
      </c>
      <c r="O880" s="6">
        <f>VLOOKUP($F880,'02 train 채점'!$F$18:$G$23, 2, true)</f>
        <v>60</v>
      </c>
      <c r="P880" s="6">
        <f>VLOOKUP($M880, '02 train 채점'!$F$26:$G$29, 2, true)</f>
        <v>60</v>
      </c>
      <c r="Q880" s="6">
        <f>N880*'02 train 채점'!$G$32+O880*'02 train 채점'!$G$34+P880*'02 train 채점'!$G$35</f>
        <v>45</v>
      </c>
      <c r="R880" s="6">
        <f>if($Q880&gt;'02 train 채점'!$G$37, 1, 0)</f>
        <v>0</v>
      </c>
    </row>
    <row r="881" ht="15.75" customHeight="1">
      <c r="A881" s="6">
        <v>880.0</v>
      </c>
      <c r="B881" s="6">
        <v>1.0</v>
      </c>
      <c r="C881" s="6">
        <v>1.0</v>
      </c>
      <c r="D881" s="6" t="s">
        <v>1748</v>
      </c>
      <c r="E881" s="6" t="s">
        <v>26</v>
      </c>
      <c r="F881" s="6">
        <v>5.0</v>
      </c>
      <c r="G881" s="6">
        <v>0.0</v>
      </c>
      <c r="H881" s="6">
        <v>1.0</v>
      </c>
      <c r="I881" s="6">
        <v>11767.0</v>
      </c>
      <c r="J881" s="6">
        <v>83.1583</v>
      </c>
      <c r="K881" s="6" t="s">
        <v>1749</v>
      </c>
      <c r="L881" s="6" t="s">
        <v>31</v>
      </c>
      <c r="M881" s="6">
        <f t="shared" si="1"/>
        <v>1</v>
      </c>
      <c r="N881" s="6">
        <f>VLOOKUP($E881,'02 train 채점'!$F$8:$G$9, 2, false)</f>
        <v>65</v>
      </c>
      <c r="O881" s="6">
        <f>VLOOKUP($F881,'02 train 채점'!$F$18:$G$23, 2, true)</f>
        <v>40</v>
      </c>
      <c r="P881" s="6">
        <f>VLOOKUP($M881, '02 train 채점'!$F$26:$G$29, 2, true)</f>
        <v>70</v>
      </c>
      <c r="Q881" s="6">
        <f>N881*'02 train 채점'!$G$32+O881*'02 train 채점'!$G$34+P881*'02 train 채점'!$G$35</f>
        <v>58</v>
      </c>
      <c r="R881" s="6">
        <f>if($Q881&gt;'02 train 채점'!$G$37, 1, 0)</f>
        <v>1</v>
      </c>
    </row>
    <row r="882" ht="15.75" customHeight="1">
      <c r="A882" s="6">
        <v>881.0</v>
      </c>
      <c r="B882" s="6">
        <v>1.0</v>
      </c>
      <c r="C882" s="6">
        <v>2.0</v>
      </c>
      <c r="D882" s="6" t="s">
        <v>1750</v>
      </c>
      <c r="E882" s="6" t="s">
        <v>26</v>
      </c>
      <c r="F882" s="6">
        <v>2.0</v>
      </c>
      <c r="G882" s="6">
        <v>0.0</v>
      </c>
      <c r="H882" s="6">
        <v>1.0</v>
      </c>
      <c r="I882" s="6">
        <v>230433.0</v>
      </c>
      <c r="J882" s="6">
        <v>26.0</v>
      </c>
      <c r="K882" s="6"/>
      <c r="L882" s="6" t="s">
        <v>23</v>
      </c>
      <c r="M882" s="6">
        <f t="shared" si="1"/>
        <v>1</v>
      </c>
      <c r="N882" s="6">
        <f>VLOOKUP($E882,'02 train 채점'!$F$8:$G$9, 2, false)</f>
        <v>65</v>
      </c>
      <c r="O882" s="6">
        <f>VLOOKUP($F882,'02 train 채점'!$F$18:$G$23, 2, true)</f>
        <v>60</v>
      </c>
      <c r="P882" s="6">
        <f>VLOOKUP($M882, '02 train 채점'!$F$26:$G$29, 2, true)</f>
        <v>70</v>
      </c>
      <c r="Q882" s="6">
        <f>N882*'02 train 채점'!$G$32+O882*'02 train 채점'!$G$34+P882*'02 train 채점'!$G$35</f>
        <v>64</v>
      </c>
      <c r="R882" s="6">
        <f>if($Q882&gt;'02 train 채점'!$G$37, 1, 0)</f>
        <v>1</v>
      </c>
    </row>
    <row r="883" ht="15.75" customHeight="1">
      <c r="A883" s="6">
        <v>882.0</v>
      </c>
      <c r="B883" s="6">
        <v>0.0</v>
      </c>
      <c r="C883" s="6">
        <v>3.0</v>
      </c>
      <c r="D883" s="6" t="s">
        <v>1751</v>
      </c>
      <c r="E883" s="6" t="s">
        <v>21</v>
      </c>
      <c r="F883" s="6">
        <v>3.0</v>
      </c>
      <c r="G883" s="6">
        <v>0.0</v>
      </c>
      <c r="H883" s="6">
        <v>0.0</v>
      </c>
      <c r="I883" s="6">
        <v>349257.0</v>
      </c>
      <c r="J883" s="6">
        <v>7.8958</v>
      </c>
      <c r="K883" s="6"/>
      <c r="L883" s="6" t="s">
        <v>23</v>
      </c>
      <c r="M883" s="6">
        <f t="shared" si="1"/>
        <v>0</v>
      </c>
      <c r="N883" s="6">
        <f>VLOOKUP($E883,'02 train 채점'!$F$8:$G$9, 2, false)</f>
        <v>35</v>
      </c>
      <c r="O883" s="6">
        <f>VLOOKUP($F883,'02 train 채점'!$F$18:$G$23, 2, true)</f>
        <v>70</v>
      </c>
      <c r="P883" s="6">
        <f>VLOOKUP($M883, '02 train 채점'!$F$26:$G$29, 2, true)</f>
        <v>60</v>
      </c>
      <c r="Q883" s="6">
        <f>N883*'02 train 채점'!$G$32+O883*'02 train 채점'!$G$34+P883*'02 train 채점'!$G$35</f>
        <v>48</v>
      </c>
      <c r="R883" s="6">
        <f>if($Q883&gt;'02 train 채점'!$G$37, 1, 0)</f>
        <v>0</v>
      </c>
    </row>
    <row r="884" ht="15.75" customHeight="1">
      <c r="A884" s="6">
        <v>883.0</v>
      </c>
      <c r="B884" s="6">
        <v>0.0</v>
      </c>
      <c r="C884" s="6">
        <v>3.0</v>
      </c>
      <c r="D884" s="6" t="s">
        <v>1752</v>
      </c>
      <c r="E884" s="6" t="s">
        <v>26</v>
      </c>
      <c r="F884" s="6">
        <v>2.0</v>
      </c>
      <c r="G884" s="6">
        <v>0.0</v>
      </c>
      <c r="H884" s="6">
        <v>0.0</v>
      </c>
      <c r="I884" s="6">
        <v>7552.0</v>
      </c>
      <c r="J884" s="6">
        <v>10.5167</v>
      </c>
      <c r="K884" s="6"/>
      <c r="L884" s="6" t="s">
        <v>23</v>
      </c>
      <c r="M884" s="6">
        <f t="shared" si="1"/>
        <v>0</v>
      </c>
      <c r="N884" s="6">
        <f>VLOOKUP($E884,'02 train 채점'!$F$8:$G$9, 2, false)</f>
        <v>65</v>
      </c>
      <c r="O884" s="6">
        <f>VLOOKUP($F884,'02 train 채점'!$F$18:$G$23, 2, true)</f>
        <v>60</v>
      </c>
      <c r="P884" s="6">
        <f>VLOOKUP($M884, '02 train 채점'!$F$26:$G$29, 2, true)</f>
        <v>60</v>
      </c>
      <c r="Q884" s="6">
        <f>N884*'02 train 채점'!$G$32+O884*'02 train 채점'!$G$34+P884*'02 train 채점'!$G$35</f>
        <v>63</v>
      </c>
      <c r="R884" s="6">
        <f>if($Q884&gt;'02 train 채점'!$G$37, 1, 0)</f>
        <v>1</v>
      </c>
    </row>
    <row r="885" ht="15.75" customHeight="1">
      <c r="A885" s="6">
        <v>884.0</v>
      </c>
      <c r="B885" s="6">
        <v>0.0</v>
      </c>
      <c r="C885" s="6">
        <v>2.0</v>
      </c>
      <c r="D885" s="6" t="s">
        <v>1753</v>
      </c>
      <c r="E885" s="6" t="s">
        <v>21</v>
      </c>
      <c r="F885" s="6">
        <v>2.0</v>
      </c>
      <c r="G885" s="6">
        <v>0.0</v>
      </c>
      <c r="H885" s="6">
        <v>0.0</v>
      </c>
      <c r="I885" s="6" t="s">
        <v>1754</v>
      </c>
      <c r="J885" s="6">
        <v>10.5</v>
      </c>
      <c r="K885" s="6"/>
      <c r="L885" s="6" t="s">
        <v>23</v>
      </c>
      <c r="M885" s="6">
        <f t="shared" si="1"/>
        <v>0</v>
      </c>
      <c r="N885" s="6">
        <f>VLOOKUP($E885,'02 train 채점'!$F$8:$G$9, 2, false)</f>
        <v>35</v>
      </c>
      <c r="O885" s="6">
        <f>VLOOKUP($F885,'02 train 채점'!$F$18:$G$23, 2, true)</f>
        <v>60</v>
      </c>
      <c r="P885" s="6">
        <f>VLOOKUP($M885, '02 train 채점'!$F$26:$G$29, 2, true)</f>
        <v>60</v>
      </c>
      <c r="Q885" s="6">
        <f>N885*'02 train 채점'!$G$32+O885*'02 train 채점'!$G$34+P885*'02 train 채점'!$G$35</f>
        <v>45</v>
      </c>
      <c r="R885" s="6">
        <f>if($Q885&gt;'02 train 채점'!$G$37, 1, 0)</f>
        <v>0</v>
      </c>
    </row>
    <row r="886" ht="15.75" customHeight="1">
      <c r="A886" s="6">
        <v>885.0</v>
      </c>
      <c r="B886" s="6">
        <v>0.0</v>
      </c>
      <c r="C886" s="6">
        <v>3.0</v>
      </c>
      <c r="D886" s="6" t="s">
        <v>1755</v>
      </c>
      <c r="E886" s="6" t="s">
        <v>21</v>
      </c>
      <c r="F886" s="6">
        <v>2.0</v>
      </c>
      <c r="G886" s="6">
        <v>0.0</v>
      </c>
      <c r="H886" s="6">
        <v>0.0</v>
      </c>
      <c r="I886" s="6" t="s">
        <v>1756</v>
      </c>
      <c r="J886" s="6">
        <v>7.05</v>
      </c>
      <c r="K886" s="6"/>
      <c r="L886" s="6" t="s">
        <v>23</v>
      </c>
      <c r="M886" s="6">
        <f t="shared" si="1"/>
        <v>0</v>
      </c>
      <c r="N886" s="6">
        <f>VLOOKUP($E886,'02 train 채점'!$F$8:$G$9, 2, false)</f>
        <v>35</v>
      </c>
      <c r="O886" s="6">
        <f>VLOOKUP($F886,'02 train 채점'!$F$18:$G$23, 2, true)</f>
        <v>60</v>
      </c>
      <c r="P886" s="6">
        <f>VLOOKUP($M886, '02 train 채점'!$F$26:$G$29, 2, true)</f>
        <v>60</v>
      </c>
      <c r="Q886" s="6">
        <f>N886*'02 train 채점'!$G$32+O886*'02 train 채점'!$G$34+P886*'02 train 채점'!$G$35</f>
        <v>45</v>
      </c>
      <c r="R886" s="6">
        <f>if($Q886&gt;'02 train 채점'!$G$37, 1, 0)</f>
        <v>0</v>
      </c>
    </row>
    <row r="887" ht="15.75" customHeight="1">
      <c r="A887" s="6">
        <v>886.0</v>
      </c>
      <c r="B887" s="6">
        <v>0.0</v>
      </c>
      <c r="C887" s="6">
        <v>3.0</v>
      </c>
      <c r="D887" s="6" t="s">
        <v>1757</v>
      </c>
      <c r="E887" s="6" t="s">
        <v>26</v>
      </c>
      <c r="F887" s="6">
        <v>3.0</v>
      </c>
      <c r="G887" s="6">
        <v>0.0</v>
      </c>
      <c r="H887" s="6">
        <v>5.0</v>
      </c>
      <c r="I887" s="6">
        <v>382652.0</v>
      </c>
      <c r="J887" s="6">
        <v>29.125</v>
      </c>
      <c r="K887" s="6"/>
      <c r="L887" s="6" t="s">
        <v>27</v>
      </c>
      <c r="M887" s="6">
        <f t="shared" si="1"/>
        <v>5</v>
      </c>
      <c r="N887" s="6">
        <f>VLOOKUP($E887,'02 train 채점'!$F$8:$G$9, 2, false)</f>
        <v>65</v>
      </c>
      <c r="O887" s="6">
        <f>VLOOKUP($F887,'02 train 채점'!$F$18:$G$23, 2, true)</f>
        <v>70</v>
      </c>
      <c r="P887" s="6">
        <f>VLOOKUP($M887, '02 train 채점'!$F$26:$G$29, 2, true)</f>
        <v>20</v>
      </c>
      <c r="Q887" s="6">
        <f>N887*'02 train 채점'!$G$32+O887*'02 train 채점'!$G$34+P887*'02 train 채점'!$G$35</f>
        <v>62</v>
      </c>
      <c r="R887" s="6">
        <f>if($Q887&gt;'02 train 채점'!$G$37, 1, 0)</f>
        <v>1</v>
      </c>
    </row>
    <row r="888" ht="15.75" customHeight="1">
      <c r="A888" s="6">
        <v>887.0</v>
      </c>
      <c r="B888" s="6">
        <v>0.0</v>
      </c>
      <c r="C888" s="6">
        <v>2.0</v>
      </c>
      <c r="D888" s="6" t="s">
        <v>1758</v>
      </c>
      <c r="E888" s="6" t="s">
        <v>21</v>
      </c>
      <c r="F888" s="6">
        <v>2.0</v>
      </c>
      <c r="G888" s="6">
        <v>0.0</v>
      </c>
      <c r="H888" s="6">
        <v>0.0</v>
      </c>
      <c r="I888" s="6">
        <v>211536.0</v>
      </c>
      <c r="J888" s="6">
        <v>13.0</v>
      </c>
      <c r="K888" s="6"/>
      <c r="L888" s="6" t="s">
        <v>23</v>
      </c>
      <c r="M888" s="6">
        <f t="shared" si="1"/>
        <v>0</v>
      </c>
      <c r="N888" s="6">
        <f>VLOOKUP($E888,'02 train 채점'!$F$8:$G$9, 2, false)</f>
        <v>35</v>
      </c>
      <c r="O888" s="6">
        <f>VLOOKUP($F888,'02 train 채점'!$F$18:$G$23, 2, true)</f>
        <v>60</v>
      </c>
      <c r="P888" s="6">
        <f>VLOOKUP($M888, '02 train 채점'!$F$26:$G$29, 2, true)</f>
        <v>60</v>
      </c>
      <c r="Q888" s="6">
        <f>N888*'02 train 채점'!$G$32+O888*'02 train 채점'!$G$34+P888*'02 train 채점'!$G$35</f>
        <v>45</v>
      </c>
      <c r="R888" s="6">
        <f>if($Q888&gt;'02 train 채점'!$G$37, 1, 0)</f>
        <v>0</v>
      </c>
    </row>
    <row r="889" ht="15.75" customHeight="1">
      <c r="A889" s="6">
        <v>888.0</v>
      </c>
      <c r="B889" s="6">
        <v>1.0</v>
      </c>
      <c r="C889" s="6">
        <v>1.0</v>
      </c>
      <c r="D889" s="6" t="s">
        <v>1759</v>
      </c>
      <c r="E889" s="6" t="s">
        <v>26</v>
      </c>
      <c r="F889" s="6">
        <v>1.0</v>
      </c>
      <c r="G889" s="6">
        <v>0.0</v>
      </c>
      <c r="H889" s="6">
        <v>0.0</v>
      </c>
      <c r="I889" s="6">
        <v>112053.0</v>
      </c>
      <c r="J889" s="6">
        <v>30.0</v>
      </c>
      <c r="K889" s="6" t="s">
        <v>1760</v>
      </c>
      <c r="L889" s="6" t="s">
        <v>23</v>
      </c>
      <c r="M889" s="6">
        <f t="shared" si="1"/>
        <v>0</v>
      </c>
      <c r="N889" s="6">
        <f>VLOOKUP($E889,'02 train 채점'!$F$8:$G$9, 2, false)</f>
        <v>65</v>
      </c>
      <c r="O889" s="6">
        <f>VLOOKUP($F889,'02 train 채점'!$F$18:$G$23, 2, true)</f>
        <v>40</v>
      </c>
      <c r="P889" s="6">
        <f>VLOOKUP($M889, '02 train 채점'!$F$26:$G$29, 2, true)</f>
        <v>60</v>
      </c>
      <c r="Q889" s="6">
        <f>N889*'02 train 채점'!$G$32+O889*'02 train 채점'!$G$34+P889*'02 train 채점'!$G$35</f>
        <v>57</v>
      </c>
      <c r="R889" s="6">
        <f>if($Q889&gt;'02 train 채점'!$G$37, 1, 0)</f>
        <v>1</v>
      </c>
    </row>
    <row r="890" ht="15.75" customHeight="1">
      <c r="A890" s="6">
        <v>889.0</v>
      </c>
      <c r="B890" s="6">
        <v>0.0</v>
      </c>
      <c r="C890" s="6">
        <v>3.0</v>
      </c>
      <c r="D890" s="6" t="s">
        <v>1761</v>
      </c>
      <c r="E890" s="6" t="s">
        <v>26</v>
      </c>
      <c r="F890" s="6">
        <v>2.0</v>
      </c>
      <c r="G890" s="6">
        <v>1.0</v>
      </c>
      <c r="H890" s="6">
        <v>2.0</v>
      </c>
      <c r="I890" s="6" t="s">
        <v>1098</v>
      </c>
      <c r="J890" s="6">
        <v>23.45</v>
      </c>
      <c r="K890" s="6"/>
      <c r="L890" s="6" t="s">
        <v>23</v>
      </c>
      <c r="M890" s="6">
        <f t="shared" si="1"/>
        <v>3</v>
      </c>
      <c r="N890" s="6">
        <f>VLOOKUP($E890,'02 train 채점'!$F$8:$G$9, 2, false)</f>
        <v>65</v>
      </c>
      <c r="O890" s="6">
        <f>VLOOKUP($F890,'02 train 채점'!$F$18:$G$23, 2, true)</f>
        <v>60</v>
      </c>
      <c r="P890" s="6">
        <f>VLOOKUP($M890, '02 train 채점'!$F$26:$G$29, 2, true)</f>
        <v>20</v>
      </c>
      <c r="Q890" s="6">
        <f>N890*'02 train 채점'!$G$32+O890*'02 train 채점'!$G$34+P890*'02 train 채점'!$G$35</f>
        <v>59</v>
      </c>
      <c r="R890" s="6">
        <f>if($Q890&gt;'02 train 채점'!$G$37, 1, 0)</f>
        <v>1</v>
      </c>
    </row>
    <row r="891" ht="15.75" customHeight="1">
      <c r="A891" s="6">
        <v>890.0</v>
      </c>
      <c r="B891" s="6">
        <v>1.0</v>
      </c>
      <c r="C891" s="6">
        <v>1.0</v>
      </c>
      <c r="D891" s="6" t="s">
        <v>1762</v>
      </c>
      <c r="E891" s="6" t="s">
        <v>21</v>
      </c>
      <c r="F891" s="6">
        <v>2.0</v>
      </c>
      <c r="G891" s="6">
        <v>0.0</v>
      </c>
      <c r="H891" s="6">
        <v>0.0</v>
      </c>
      <c r="I891" s="6">
        <v>111369.0</v>
      </c>
      <c r="J891" s="6">
        <v>30.0</v>
      </c>
      <c r="K891" s="6" t="s">
        <v>1763</v>
      </c>
      <c r="L891" s="6" t="s">
        <v>31</v>
      </c>
      <c r="M891" s="6">
        <f t="shared" si="1"/>
        <v>0</v>
      </c>
      <c r="N891" s="6">
        <f>VLOOKUP($E891,'02 train 채점'!$F$8:$G$9, 2, false)</f>
        <v>35</v>
      </c>
      <c r="O891" s="6">
        <f>VLOOKUP($F891,'02 train 채점'!$F$18:$G$23, 2, true)</f>
        <v>60</v>
      </c>
      <c r="P891" s="6">
        <f>VLOOKUP($M891, '02 train 채점'!$F$26:$G$29, 2, true)</f>
        <v>60</v>
      </c>
      <c r="Q891" s="6">
        <f>N891*'02 train 채점'!$G$32+O891*'02 train 채점'!$G$34+P891*'02 train 채점'!$G$35</f>
        <v>45</v>
      </c>
      <c r="R891" s="6">
        <f>if($Q891&gt;'02 train 채점'!$G$37, 1, 0)</f>
        <v>0</v>
      </c>
    </row>
    <row r="892" ht="15.75" customHeight="1">
      <c r="A892" s="6">
        <v>891.0</v>
      </c>
      <c r="B892" s="6">
        <v>0.0</v>
      </c>
      <c r="C892" s="6">
        <v>3.0</v>
      </c>
      <c r="D892" s="6" t="s">
        <v>1764</v>
      </c>
      <c r="E892" s="6" t="s">
        <v>21</v>
      </c>
      <c r="F892" s="6">
        <v>3.0</v>
      </c>
      <c r="G892" s="6">
        <v>0.0</v>
      </c>
      <c r="H892" s="6">
        <v>0.0</v>
      </c>
      <c r="I892" s="6">
        <v>370376.0</v>
      </c>
      <c r="J892" s="6">
        <v>7.75</v>
      </c>
      <c r="K892" s="6"/>
      <c r="L892" s="6" t="s">
        <v>27</v>
      </c>
      <c r="M892" s="6">
        <f t="shared" si="1"/>
        <v>0</v>
      </c>
      <c r="N892" s="6">
        <f>VLOOKUP($E892,'02 train 채점'!$F$8:$G$9, 2, false)</f>
        <v>35</v>
      </c>
      <c r="O892" s="6">
        <f>VLOOKUP($F892,'02 train 채점'!$F$18:$G$23, 2, true)</f>
        <v>70</v>
      </c>
      <c r="P892" s="6">
        <f>VLOOKUP($M892, '02 train 채점'!$F$26:$G$29, 2, true)</f>
        <v>60</v>
      </c>
      <c r="Q892" s="6">
        <f>N892*'02 train 채점'!$G$32+O892*'02 train 채점'!$G$34+P892*'02 train 채점'!$G$35</f>
        <v>48</v>
      </c>
      <c r="R892" s="6">
        <f>if($Q892&gt;'02 train 채점'!$G$37, 1, 0)</f>
        <v>0</v>
      </c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892">
    <sortState ref="A1:R892">
      <sortCondition ref="F1:F892"/>
      <sortCondition ref="A1:A89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1.57"/>
    <col customWidth="1" min="5" max="5" width="14.0"/>
    <col customWidth="1" min="15" max="16" width="18.57"/>
    <col customWidth="1" min="17" max="17" width="18.71"/>
    <col customWidth="1" min="18" max="18" width="23.57"/>
    <col customWidth="1" min="19" max="19" width="15.0"/>
    <col customWidth="1" min="20" max="20" width="14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5" t="s">
        <v>16</v>
      </c>
      <c r="Q1" s="4" t="s">
        <v>15</v>
      </c>
      <c r="R1" s="4" t="s">
        <v>17</v>
      </c>
      <c r="S1" s="4" t="s">
        <v>18</v>
      </c>
      <c r="T1" s="4" t="s">
        <v>19</v>
      </c>
    </row>
    <row r="2" ht="15.75" customHeight="1">
      <c r="A2" s="7">
        <v>898.0</v>
      </c>
      <c r="B2" s="6"/>
      <c r="C2" s="7">
        <v>3.0</v>
      </c>
      <c r="D2" s="7" t="s">
        <v>24</v>
      </c>
      <c r="E2" s="8" t="s">
        <v>25</v>
      </c>
      <c r="F2" s="7" t="s">
        <v>26</v>
      </c>
      <c r="G2" s="7">
        <v>3.0</v>
      </c>
      <c r="H2" s="7">
        <v>0.0</v>
      </c>
      <c r="I2" s="7">
        <v>0.0</v>
      </c>
      <c r="J2" s="7">
        <v>330972.0</v>
      </c>
      <c r="K2" s="7">
        <v>7.6292</v>
      </c>
      <c r="L2" s="7"/>
      <c r="M2" s="7" t="s">
        <v>27</v>
      </c>
      <c r="N2" s="6">
        <f t="shared" ref="N2:N419" si="1">H2+I2</f>
        <v>0</v>
      </c>
      <c r="O2" s="6">
        <f>VLOOKUP($F2,'02 train 채점'!$F$8:$G$9, 2, false)</f>
        <v>65</v>
      </c>
      <c r="P2" s="9">
        <f>VLOOKUP($E2,'02 train 채점'!$F$12:$G$14, 2, true)</f>
        <v>50</v>
      </c>
      <c r="Q2" s="6">
        <f>VLOOKUP($G2,'02 train 채점'!$F$18:$G$23, 2, true)</f>
        <v>70</v>
      </c>
      <c r="R2" s="6">
        <f>VLOOKUP($N2, '02 train 채점'!$F$26:$G$29, 2, true)</f>
        <v>60</v>
      </c>
      <c r="S2" s="6">
        <f>O2*'02 train 채점'!$G$32+P2*'02 train 채점'!$G$33+Q2*'02 train 채점'!$G$34+R2*'02 train 채점'!$G$35</f>
        <v>66</v>
      </c>
      <c r="T2" s="6">
        <f>if($S2&gt;'02 train 채점'!$G$37, 1, 0)</f>
        <v>1</v>
      </c>
    </row>
    <row r="3" ht="15.75" customHeight="1">
      <c r="A3" s="7">
        <v>910.0</v>
      </c>
      <c r="B3" s="6"/>
      <c r="C3" s="7">
        <v>3.0</v>
      </c>
      <c r="D3" s="7" t="s">
        <v>34</v>
      </c>
      <c r="E3" s="8" t="s">
        <v>25</v>
      </c>
      <c r="F3" s="7" t="s">
        <v>26</v>
      </c>
      <c r="G3" s="7">
        <v>2.0</v>
      </c>
      <c r="H3" s="7">
        <v>1.0</v>
      </c>
      <c r="I3" s="7">
        <v>0.0</v>
      </c>
      <c r="J3" s="7" t="s">
        <v>36</v>
      </c>
      <c r="K3" s="7">
        <v>7.925</v>
      </c>
      <c r="L3" s="7"/>
      <c r="M3" s="7" t="s">
        <v>23</v>
      </c>
      <c r="N3" s="6">
        <f t="shared" si="1"/>
        <v>1</v>
      </c>
      <c r="O3" s="6">
        <f>VLOOKUP($F3,'02 train 채점'!$F$8:$G$9, 2, false)</f>
        <v>65</v>
      </c>
      <c r="P3" s="9">
        <f>VLOOKUP($E3,'02 train 채점'!$F$12:$G$14, 2, true)</f>
        <v>50</v>
      </c>
      <c r="Q3" s="6">
        <f>VLOOKUP($G3,'02 train 채점'!$F$18:$G$23, 2, true)</f>
        <v>60</v>
      </c>
      <c r="R3" s="6">
        <f>VLOOKUP($N3, '02 train 채점'!$F$26:$G$29, 2, true)</f>
        <v>70</v>
      </c>
      <c r="S3" s="6">
        <f>O3*'02 train 채점'!$G$32+P3*'02 train 채점'!$G$33+Q3*'02 train 채점'!$G$34+R3*'02 train 채점'!$G$35</f>
        <v>64</v>
      </c>
      <c r="T3" s="6">
        <f>if($S3&gt;'02 train 채점'!$G$37, 1, 0)</f>
        <v>1</v>
      </c>
    </row>
    <row r="4" ht="15.75" customHeight="1">
      <c r="A4" s="7">
        <v>918.0</v>
      </c>
      <c r="B4" s="6"/>
      <c r="C4" s="7">
        <v>1.0</v>
      </c>
      <c r="D4" s="7" t="s">
        <v>39</v>
      </c>
      <c r="E4" s="8" t="s">
        <v>25</v>
      </c>
      <c r="F4" s="7" t="s">
        <v>26</v>
      </c>
      <c r="G4" s="7">
        <v>2.0</v>
      </c>
      <c r="H4" s="7">
        <v>0.0</v>
      </c>
      <c r="I4" s="7">
        <v>1.0</v>
      </c>
      <c r="J4" s="7">
        <v>113509.0</v>
      </c>
      <c r="K4" s="7">
        <v>61.9792</v>
      </c>
      <c r="L4" s="7" t="s">
        <v>40</v>
      </c>
      <c r="M4" s="7" t="s">
        <v>31</v>
      </c>
      <c r="N4" s="6">
        <f t="shared" si="1"/>
        <v>1</v>
      </c>
      <c r="O4" s="6">
        <f>VLOOKUP($F4,'02 train 채점'!$F$8:$G$9, 2, false)</f>
        <v>65</v>
      </c>
      <c r="P4" s="9">
        <f>VLOOKUP($E4,'02 train 채점'!$F$12:$G$14, 2, true)</f>
        <v>50</v>
      </c>
      <c r="Q4" s="6">
        <f>VLOOKUP($G4,'02 train 채점'!$F$18:$G$23, 2, true)</f>
        <v>60</v>
      </c>
      <c r="R4" s="6">
        <f>VLOOKUP($N4, '02 train 채점'!$F$26:$G$29, 2, true)</f>
        <v>70</v>
      </c>
      <c r="S4" s="6">
        <f>O4*'02 train 채점'!$G$32+P4*'02 train 채점'!$G$33+Q4*'02 train 채점'!$G$34+R4*'02 train 채점'!$G$35</f>
        <v>64</v>
      </c>
      <c r="T4" s="6">
        <f>if($S4&gt;'02 train 채점'!$G$37, 1, 0)</f>
        <v>1</v>
      </c>
    </row>
    <row r="5" ht="15.75" customHeight="1">
      <c r="A5" s="7">
        <v>928.0</v>
      </c>
      <c r="B5" s="6"/>
      <c r="C5" s="7">
        <v>3.0</v>
      </c>
      <c r="D5" s="7" t="s">
        <v>42</v>
      </c>
      <c r="E5" s="8" t="s">
        <v>25</v>
      </c>
      <c r="F5" s="7" t="s">
        <v>26</v>
      </c>
      <c r="G5" s="7">
        <v>2.0</v>
      </c>
      <c r="H5" s="7">
        <v>0.0</v>
      </c>
      <c r="I5" s="7">
        <v>0.0</v>
      </c>
      <c r="J5" s="7">
        <v>342712.0</v>
      </c>
      <c r="K5" s="7">
        <v>8.05</v>
      </c>
      <c r="L5" s="7"/>
      <c r="M5" s="7" t="s">
        <v>23</v>
      </c>
      <c r="N5" s="6">
        <f t="shared" si="1"/>
        <v>0</v>
      </c>
      <c r="O5" s="6">
        <f>VLOOKUP($F5,'02 train 채점'!$F$8:$G$9, 2, false)</f>
        <v>65</v>
      </c>
      <c r="P5" s="9">
        <f>VLOOKUP($E5,'02 train 채점'!$F$12:$G$14, 2, true)</f>
        <v>50</v>
      </c>
      <c r="Q5" s="6">
        <f>VLOOKUP($G5,'02 train 채점'!$F$18:$G$23, 2, true)</f>
        <v>60</v>
      </c>
      <c r="R5" s="6">
        <f>VLOOKUP($N5, '02 train 채점'!$F$26:$G$29, 2, true)</f>
        <v>60</v>
      </c>
      <c r="S5" s="6">
        <f>O5*'02 train 채점'!$G$32+P5*'02 train 채점'!$G$33+Q5*'02 train 채점'!$G$34+R5*'02 train 채점'!$G$35</f>
        <v>63</v>
      </c>
      <c r="T5" s="6">
        <f>if($S5&gt;'02 train 채점'!$G$37, 1, 0)</f>
        <v>1</v>
      </c>
    </row>
    <row r="6" ht="15.75" customHeight="1">
      <c r="A6" s="7">
        <v>929.0</v>
      </c>
      <c r="B6" s="6"/>
      <c r="C6" s="7">
        <v>3.0</v>
      </c>
      <c r="D6" s="7" t="s">
        <v>46</v>
      </c>
      <c r="E6" s="8" t="s">
        <v>25</v>
      </c>
      <c r="F6" s="7" t="s">
        <v>26</v>
      </c>
      <c r="G6" s="7">
        <v>2.0</v>
      </c>
      <c r="H6" s="7">
        <v>0.0</v>
      </c>
      <c r="I6" s="7">
        <v>0.0</v>
      </c>
      <c r="J6" s="7">
        <v>315087.0</v>
      </c>
      <c r="K6" s="7">
        <v>8.6625</v>
      </c>
      <c r="L6" s="7"/>
      <c r="M6" s="7" t="s">
        <v>23</v>
      </c>
      <c r="N6" s="6">
        <f t="shared" si="1"/>
        <v>0</v>
      </c>
      <c r="O6" s="6">
        <f>VLOOKUP($F6,'02 train 채점'!$F$8:$G$9, 2, false)</f>
        <v>65</v>
      </c>
      <c r="P6" s="9">
        <f>VLOOKUP($E6,'02 train 채점'!$F$12:$G$14, 2, true)</f>
        <v>50</v>
      </c>
      <c r="Q6" s="6">
        <f>VLOOKUP($G6,'02 train 채점'!$F$18:$G$23, 2, true)</f>
        <v>60</v>
      </c>
      <c r="R6" s="6">
        <f>VLOOKUP($N6, '02 train 채점'!$F$26:$G$29, 2, true)</f>
        <v>60</v>
      </c>
      <c r="S6" s="6">
        <f>O6*'02 train 채점'!$G$32+P6*'02 train 채점'!$G$33+Q6*'02 train 채점'!$G$34+R6*'02 train 채점'!$G$35</f>
        <v>63</v>
      </c>
      <c r="T6" s="6">
        <f>if($S6&gt;'02 train 채점'!$G$37, 1, 0)</f>
        <v>1</v>
      </c>
    </row>
    <row r="7" ht="15.75" customHeight="1">
      <c r="A7" s="7">
        <v>944.0</v>
      </c>
      <c r="B7" s="6"/>
      <c r="C7" s="7">
        <v>2.0</v>
      </c>
      <c r="D7" s="7" t="s">
        <v>49</v>
      </c>
      <c r="E7" s="8" t="s">
        <v>25</v>
      </c>
      <c r="F7" s="7" t="s">
        <v>26</v>
      </c>
      <c r="G7" s="7">
        <v>2.0</v>
      </c>
      <c r="H7" s="7">
        <v>2.0</v>
      </c>
      <c r="I7" s="7">
        <v>1.0</v>
      </c>
      <c r="J7" s="7">
        <v>29105.0</v>
      </c>
      <c r="K7" s="7">
        <v>23.0</v>
      </c>
      <c r="L7" s="7"/>
      <c r="M7" s="7" t="s">
        <v>23</v>
      </c>
      <c r="N7" s="6">
        <f t="shared" si="1"/>
        <v>3</v>
      </c>
      <c r="O7" s="6">
        <f>VLOOKUP($F7,'02 train 채점'!$F$8:$G$9, 2, false)</f>
        <v>65</v>
      </c>
      <c r="P7" s="9">
        <f>VLOOKUP($E7,'02 train 채점'!$F$12:$G$14, 2, true)</f>
        <v>50</v>
      </c>
      <c r="Q7" s="6">
        <f>VLOOKUP($G7,'02 train 채점'!$F$18:$G$23, 2, true)</f>
        <v>60</v>
      </c>
      <c r="R7" s="6">
        <f>VLOOKUP($N7, '02 train 채점'!$F$26:$G$29, 2, true)</f>
        <v>20</v>
      </c>
      <c r="S7" s="6">
        <f>O7*'02 train 채점'!$G$32+P7*'02 train 채점'!$G$33+Q7*'02 train 채점'!$G$34+R7*'02 train 채점'!$G$35</f>
        <v>59</v>
      </c>
      <c r="T7" s="6">
        <f>if($S7&gt;'02 train 채점'!$G$37, 1, 0)</f>
        <v>1</v>
      </c>
    </row>
    <row r="8" ht="15.75" customHeight="1">
      <c r="A8" s="7">
        <v>945.0</v>
      </c>
      <c r="B8" s="6"/>
      <c r="C8" s="7">
        <v>1.0</v>
      </c>
      <c r="D8" s="7" t="s">
        <v>53</v>
      </c>
      <c r="E8" s="8" t="s">
        <v>25</v>
      </c>
      <c r="F8" s="7" t="s">
        <v>26</v>
      </c>
      <c r="G8" s="7">
        <v>2.0</v>
      </c>
      <c r="H8" s="7">
        <v>3.0</v>
      </c>
      <c r="I8" s="7">
        <v>2.0</v>
      </c>
      <c r="J8" s="7">
        <v>19950.0</v>
      </c>
      <c r="K8" s="7">
        <v>263.0</v>
      </c>
      <c r="L8" s="7" t="s">
        <v>54</v>
      </c>
      <c r="M8" s="7" t="s">
        <v>23</v>
      </c>
      <c r="N8" s="6">
        <f t="shared" si="1"/>
        <v>5</v>
      </c>
      <c r="O8" s="6">
        <f>VLOOKUP($F8,'02 train 채점'!$F$8:$G$9, 2, false)</f>
        <v>65</v>
      </c>
      <c r="P8" s="9">
        <f>VLOOKUP($E8,'02 train 채점'!$F$12:$G$14, 2, true)</f>
        <v>50</v>
      </c>
      <c r="Q8" s="6">
        <f>VLOOKUP($G8,'02 train 채점'!$F$18:$G$23, 2, true)</f>
        <v>60</v>
      </c>
      <c r="R8" s="6">
        <f>VLOOKUP($N8, '02 train 채점'!$F$26:$G$29, 2, true)</f>
        <v>20</v>
      </c>
      <c r="S8" s="6">
        <f>O8*'02 train 채점'!$G$32+P8*'02 train 채점'!$G$33+Q8*'02 train 채점'!$G$34+R8*'02 train 채점'!$G$35</f>
        <v>59</v>
      </c>
      <c r="T8" s="6">
        <f>if($S8&gt;'02 train 채점'!$G$37, 1, 0)</f>
        <v>1</v>
      </c>
    </row>
    <row r="9" ht="15.75" customHeight="1">
      <c r="A9" s="7">
        <v>951.0</v>
      </c>
      <c r="B9" s="6"/>
      <c r="C9" s="7">
        <v>1.0</v>
      </c>
      <c r="D9" s="7" t="s">
        <v>59</v>
      </c>
      <c r="E9" s="8" t="s">
        <v>25</v>
      </c>
      <c r="F9" s="7" t="s">
        <v>26</v>
      </c>
      <c r="G9" s="7">
        <v>3.0</v>
      </c>
      <c r="H9" s="7">
        <v>0.0</v>
      </c>
      <c r="I9" s="7">
        <v>0.0</v>
      </c>
      <c r="J9" s="7" t="s">
        <v>60</v>
      </c>
      <c r="K9" s="7">
        <v>262.375</v>
      </c>
      <c r="L9" s="7" t="s">
        <v>61</v>
      </c>
      <c r="M9" s="7" t="s">
        <v>31</v>
      </c>
      <c r="N9" s="6">
        <f t="shared" si="1"/>
        <v>0</v>
      </c>
      <c r="O9" s="6">
        <f>VLOOKUP($F9,'02 train 채점'!$F$8:$G$9, 2, false)</f>
        <v>65</v>
      </c>
      <c r="P9" s="9">
        <f>VLOOKUP($E9,'02 train 채점'!$F$12:$G$14, 2, true)</f>
        <v>50</v>
      </c>
      <c r="Q9" s="6">
        <f>VLOOKUP($G9,'02 train 채점'!$F$18:$G$23, 2, true)</f>
        <v>70</v>
      </c>
      <c r="R9" s="6">
        <f>VLOOKUP($N9, '02 train 채점'!$F$26:$G$29, 2, true)</f>
        <v>60</v>
      </c>
      <c r="S9" s="6">
        <f>O9*'02 train 채점'!$G$32+P9*'02 train 채점'!$G$33+Q9*'02 train 채점'!$G$34+R9*'02 train 채점'!$G$35</f>
        <v>66</v>
      </c>
      <c r="T9" s="6">
        <f>if($S9&gt;'02 train 채점'!$G$37, 1, 0)</f>
        <v>1</v>
      </c>
    </row>
    <row r="10" ht="15.75" customHeight="1">
      <c r="A10" s="7">
        <v>955.0</v>
      </c>
      <c r="B10" s="6"/>
      <c r="C10" s="7">
        <v>3.0</v>
      </c>
      <c r="D10" s="7" t="s">
        <v>63</v>
      </c>
      <c r="E10" s="8" t="s">
        <v>25</v>
      </c>
      <c r="F10" s="7" t="s">
        <v>26</v>
      </c>
      <c r="G10" s="7">
        <v>2.0</v>
      </c>
      <c r="H10" s="7">
        <v>0.0</v>
      </c>
      <c r="I10" s="7">
        <v>0.0</v>
      </c>
      <c r="J10" s="7">
        <v>334914.0</v>
      </c>
      <c r="K10" s="7">
        <v>7.725</v>
      </c>
      <c r="L10" s="7"/>
      <c r="M10" s="7" t="s">
        <v>27</v>
      </c>
      <c r="N10" s="6">
        <f t="shared" si="1"/>
        <v>0</v>
      </c>
      <c r="O10" s="6">
        <f>VLOOKUP($F10,'02 train 채점'!$F$8:$G$9, 2, false)</f>
        <v>65</v>
      </c>
      <c r="P10" s="9">
        <f>VLOOKUP($E10,'02 train 채점'!$F$12:$G$14, 2, true)</f>
        <v>50</v>
      </c>
      <c r="Q10" s="6">
        <f>VLOOKUP($G10,'02 train 채점'!$F$18:$G$23, 2, true)</f>
        <v>60</v>
      </c>
      <c r="R10" s="6">
        <f>VLOOKUP($N10, '02 train 채점'!$F$26:$G$29, 2, true)</f>
        <v>60</v>
      </c>
      <c r="S10" s="6">
        <f>O10*'02 train 채점'!$G$32+P10*'02 train 채점'!$G$33+Q10*'02 train 채점'!$G$34+R10*'02 train 채점'!$G$35</f>
        <v>63</v>
      </c>
      <c r="T10" s="6">
        <f>if($S10&gt;'02 train 채점'!$G$37, 1, 0)</f>
        <v>1</v>
      </c>
    </row>
    <row r="11" ht="15.75" customHeight="1">
      <c r="A11" s="7">
        <v>958.0</v>
      </c>
      <c r="B11" s="6"/>
      <c r="C11" s="7">
        <v>3.0</v>
      </c>
      <c r="D11" s="7" t="s">
        <v>66</v>
      </c>
      <c r="E11" s="8" t="s">
        <v>25</v>
      </c>
      <c r="F11" s="7" t="s">
        <v>26</v>
      </c>
      <c r="G11" s="7">
        <v>1.0</v>
      </c>
      <c r="H11" s="7">
        <v>0.0</v>
      </c>
      <c r="I11" s="7">
        <v>0.0</v>
      </c>
      <c r="J11" s="7">
        <v>330963.0</v>
      </c>
      <c r="K11" s="7">
        <v>7.8792</v>
      </c>
      <c r="L11" s="7"/>
      <c r="M11" s="7" t="s">
        <v>27</v>
      </c>
      <c r="N11" s="6">
        <f t="shared" si="1"/>
        <v>0</v>
      </c>
      <c r="O11" s="6">
        <f>VLOOKUP($F11,'02 train 채점'!$F$8:$G$9, 2, false)</f>
        <v>65</v>
      </c>
      <c r="P11" s="9">
        <f>VLOOKUP($E11,'02 train 채점'!$F$12:$G$14, 2, true)</f>
        <v>50</v>
      </c>
      <c r="Q11" s="6">
        <f>VLOOKUP($G11,'02 train 채점'!$F$18:$G$23, 2, true)</f>
        <v>40</v>
      </c>
      <c r="R11" s="6">
        <f>VLOOKUP($N11, '02 train 채점'!$F$26:$G$29, 2, true)</f>
        <v>60</v>
      </c>
      <c r="S11" s="6">
        <f>O11*'02 train 채점'!$G$32+P11*'02 train 채점'!$G$33+Q11*'02 train 채점'!$G$34+R11*'02 train 채점'!$G$35</f>
        <v>57</v>
      </c>
      <c r="T11" s="6">
        <f>if($S11&gt;'02 train 채점'!$G$37, 1, 0)</f>
        <v>1</v>
      </c>
    </row>
    <row r="12" ht="15.75" customHeight="1">
      <c r="A12" s="7">
        <v>962.0</v>
      </c>
      <c r="B12" s="6"/>
      <c r="C12" s="7">
        <v>3.0</v>
      </c>
      <c r="D12" s="7" t="s">
        <v>68</v>
      </c>
      <c r="E12" s="8" t="s">
        <v>25</v>
      </c>
      <c r="F12" s="7" t="s">
        <v>26</v>
      </c>
      <c r="G12" s="7">
        <v>2.0</v>
      </c>
      <c r="H12" s="7">
        <v>0.0</v>
      </c>
      <c r="I12" s="7">
        <v>0.0</v>
      </c>
      <c r="J12" s="7">
        <v>382653.0</v>
      </c>
      <c r="K12" s="7">
        <v>7.75</v>
      </c>
      <c r="L12" s="7"/>
      <c r="M12" s="7" t="s">
        <v>27</v>
      </c>
      <c r="N12" s="6">
        <f t="shared" si="1"/>
        <v>0</v>
      </c>
      <c r="O12" s="6">
        <f>VLOOKUP($F12,'02 train 채점'!$F$8:$G$9, 2, false)</f>
        <v>65</v>
      </c>
      <c r="P12" s="9">
        <f>VLOOKUP($E12,'02 train 채점'!$F$12:$G$14, 2, true)</f>
        <v>50</v>
      </c>
      <c r="Q12" s="6">
        <f>VLOOKUP($G12,'02 train 채점'!$F$18:$G$23, 2, true)</f>
        <v>60</v>
      </c>
      <c r="R12" s="6">
        <f>VLOOKUP($N12, '02 train 채점'!$F$26:$G$29, 2, true)</f>
        <v>60</v>
      </c>
      <c r="S12" s="6">
        <f>O12*'02 train 채점'!$G$32+P12*'02 train 채점'!$G$33+Q12*'02 train 채점'!$G$34+R12*'02 train 채점'!$G$35</f>
        <v>63</v>
      </c>
      <c r="T12" s="6">
        <f>if($S12&gt;'02 train 채점'!$G$37, 1, 0)</f>
        <v>1</v>
      </c>
    </row>
    <row r="13" ht="15.75" customHeight="1">
      <c r="A13" s="7">
        <v>964.0</v>
      </c>
      <c r="B13" s="6"/>
      <c r="C13" s="7">
        <v>3.0</v>
      </c>
      <c r="D13" s="7" t="s">
        <v>70</v>
      </c>
      <c r="E13" s="8" t="s">
        <v>25</v>
      </c>
      <c r="F13" s="7" t="s">
        <v>26</v>
      </c>
      <c r="G13" s="7">
        <v>2.0</v>
      </c>
      <c r="H13" s="7">
        <v>0.0</v>
      </c>
      <c r="I13" s="7">
        <v>0.0</v>
      </c>
      <c r="J13" s="7">
        <v>3101297.0</v>
      </c>
      <c r="K13" s="7">
        <v>7.925</v>
      </c>
      <c r="L13" s="7"/>
      <c r="M13" s="7" t="s">
        <v>23</v>
      </c>
      <c r="N13" s="6">
        <f t="shared" si="1"/>
        <v>0</v>
      </c>
      <c r="O13" s="6">
        <f>VLOOKUP($F13,'02 train 채점'!$F$8:$G$9, 2, false)</f>
        <v>65</v>
      </c>
      <c r="P13" s="9">
        <f>VLOOKUP($E13,'02 train 채점'!$F$12:$G$14, 2, true)</f>
        <v>50</v>
      </c>
      <c r="Q13" s="6">
        <f>VLOOKUP($G13,'02 train 채점'!$F$18:$G$23, 2, true)</f>
        <v>60</v>
      </c>
      <c r="R13" s="6">
        <f>VLOOKUP($N13, '02 train 채점'!$F$26:$G$29, 2, true)</f>
        <v>60</v>
      </c>
      <c r="S13" s="6">
        <f>O13*'02 train 채점'!$G$32+P13*'02 train 채점'!$G$33+Q13*'02 train 채점'!$G$34+R13*'02 train 채점'!$G$35</f>
        <v>63</v>
      </c>
      <c r="T13" s="6">
        <f>if($S13&gt;'02 train 채점'!$G$37, 1, 0)</f>
        <v>1</v>
      </c>
    </row>
    <row r="14" ht="15.75" customHeight="1">
      <c r="A14" s="7">
        <v>966.0</v>
      </c>
      <c r="B14" s="6"/>
      <c r="C14" s="7">
        <v>1.0</v>
      </c>
      <c r="D14" s="7" t="s">
        <v>72</v>
      </c>
      <c r="E14" s="8" t="s">
        <v>25</v>
      </c>
      <c r="F14" s="7" t="s">
        <v>26</v>
      </c>
      <c r="G14" s="7">
        <v>3.0</v>
      </c>
      <c r="H14" s="7">
        <v>0.0</v>
      </c>
      <c r="I14" s="7">
        <v>0.0</v>
      </c>
      <c r="J14" s="7">
        <v>113503.0</v>
      </c>
      <c r="K14" s="7">
        <v>211.5</v>
      </c>
      <c r="L14" s="7" t="s">
        <v>73</v>
      </c>
      <c r="M14" s="7" t="s">
        <v>31</v>
      </c>
      <c r="N14" s="6">
        <f t="shared" si="1"/>
        <v>0</v>
      </c>
      <c r="O14" s="6">
        <f>VLOOKUP($F14,'02 train 채점'!$F$8:$G$9, 2, false)</f>
        <v>65</v>
      </c>
      <c r="P14" s="9">
        <f>VLOOKUP($E14,'02 train 채점'!$F$12:$G$14, 2, true)</f>
        <v>50</v>
      </c>
      <c r="Q14" s="6">
        <f>VLOOKUP($G14,'02 train 채점'!$F$18:$G$23, 2, true)</f>
        <v>70</v>
      </c>
      <c r="R14" s="6">
        <f>VLOOKUP($N14, '02 train 채점'!$F$26:$G$29, 2, true)</f>
        <v>60</v>
      </c>
      <c r="S14" s="6">
        <f>O14*'02 train 채점'!$G$32+P14*'02 train 채점'!$G$33+Q14*'02 train 채점'!$G$34+R14*'02 train 채점'!$G$35</f>
        <v>66</v>
      </c>
      <c r="T14" s="6">
        <f>if($S14&gt;'02 train 채점'!$G$37, 1, 0)</f>
        <v>1</v>
      </c>
    </row>
    <row r="15" ht="15.75" customHeight="1">
      <c r="A15" s="7">
        <v>971.0</v>
      </c>
      <c r="B15" s="6"/>
      <c r="C15" s="7">
        <v>3.0</v>
      </c>
      <c r="D15" s="7" t="s">
        <v>75</v>
      </c>
      <c r="E15" s="8" t="s">
        <v>25</v>
      </c>
      <c r="F15" s="7" t="s">
        <v>26</v>
      </c>
      <c r="G15" s="7">
        <v>2.0</v>
      </c>
      <c r="H15" s="7">
        <v>0.0</v>
      </c>
      <c r="I15" s="7">
        <v>0.0</v>
      </c>
      <c r="J15" s="7">
        <v>368702.0</v>
      </c>
      <c r="K15" s="7">
        <v>7.75</v>
      </c>
      <c r="L15" s="7"/>
      <c r="M15" s="7" t="s">
        <v>27</v>
      </c>
      <c r="N15" s="6">
        <f t="shared" si="1"/>
        <v>0</v>
      </c>
      <c r="O15" s="6">
        <f>VLOOKUP($F15,'02 train 채점'!$F$8:$G$9, 2, false)</f>
        <v>65</v>
      </c>
      <c r="P15" s="9">
        <f>VLOOKUP($E15,'02 train 채점'!$F$12:$G$14, 2, true)</f>
        <v>50</v>
      </c>
      <c r="Q15" s="6">
        <f>VLOOKUP($G15,'02 train 채점'!$F$18:$G$23, 2, true)</f>
        <v>60</v>
      </c>
      <c r="R15" s="6">
        <f>VLOOKUP($N15, '02 train 채점'!$F$26:$G$29, 2, true)</f>
        <v>60</v>
      </c>
      <c r="S15" s="6">
        <f>O15*'02 train 채점'!$G$32+P15*'02 train 채점'!$G$33+Q15*'02 train 채점'!$G$34+R15*'02 train 채점'!$G$35</f>
        <v>63</v>
      </c>
      <c r="T15" s="6">
        <f>if($S15&gt;'02 train 채점'!$G$37, 1, 0)</f>
        <v>1</v>
      </c>
    </row>
    <row r="16" ht="15.75" customHeight="1">
      <c r="A16" s="7">
        <v>978.0</v>
      </c>
      <c r="B16" s="6"/>
      <c r="C16" s="7">
        <v>3.0</v>
      </c>
      <c r="D16" s="7" t="s">
        <v>79</v>
      </c>
      <c r="E16" s="8" t="s">
        <v>25</v>
      </c>
      <c r="F16" s="7" t="s">
        <v>26</v>
      </c>
      <c r="G16" s="7">
        <v>2.0</v>
      </c>
      <c r="H16" s="7">
        <v>0.0</v>
      </c>
      <c r="I16" s="7">
        <v>0.0</v>
      </c>
      <c r="J16" s="7">
        <v>330844.0</v>
      </c>
      <c r="K16" s="7">
        <v>7.8792</v>
      </c>
      <c r="L16" s="7"/>
      <c r="M16" s="7" t="s">
        <v>27</v>
      </c>
      <c r="N16" s="6">
        <f t="shared" si="1"/>
        <v>0</v>
      </c>
      <c r="O16" s="6">
        <f>VLOOKUP($F16,'02 train 채점'!$F$8:$G$9, 2, false)</f>
        <v>65</v>
      </c>
      <c r="P16" s="9">
        <f>VLOOKUP($E16,'02 train 채점'!$F$12:$G$14, 2, true)</f>
        <v>50</v>
      </c>
      <c r="Q16" s="6">
        <f>VLOOKUP($G16,'02 train 채점'!$F$18:$G$23, 2, true)</f>
        <v>60</v>
      </c>
      <c r="R16" s="6">
        <f>VLOOKUP($N16, '02 train 채점'!$F$26:$G$29, 2, true)</f>
        <v>60</v>
      </c>
      <c r="S16" s="6">
        <f>O16*'02 train 채점'!$G$32+P16*'02 train 채점'!$G$33+Q16*'02 train 채점'!$G$34+R16*'02 train 채점'!$G$35</f>
        <v>63</v>
      </c>
      <c r="T16" s="6">
        <f>if($S16&gt;'02 train 채점'!$G$37, 1, 0)</f>
        <v>1</v>
      </c>
    </row>
    <row r="17" ht="15.75" customHeight="1">
      <c r="A17" s="7">
        <v>979.0</v>
      </c>
      <c r="B17" s="6"/>
      <c r="C17" s="7">
        <v>3.0</v>
      </c>
      <c r="D17" s="7" t="s">
        <v>81</v>
      </c>
      <c r="E17" s="8" t="s">
        <v>25</v>
      </c>
      <c r="F17" s="7" t="s">
        <v>26</v>
      </c>
      <c r="G17" s="7">
        <v>1.0</v>
      </c>
      <c r="H17" s="7">
        <v>0.0</v>
      </c>
      <c r="I17" s="7">
        <v>0.0</v>
      </c>
      <c r="J17" s="7" t="s">
        <v>82</v>
      </c>
      <c r="K17" s="7">
        <v>8.05</v>
      </c>
      <c r="L17" s="7"/>
      <c r="M17" s="7" t="s">
        <v>23</v>
      </c>
      <c r="N17" s="6">
        <f t="shared" si="1"/>
        <v>0</v>
      </c>
      <c r="O17" s="6">
        <f>VLOOKUP($F17,'02 train 채점'!$F$8:$G$9, 2, false)</f>
        <v>65</v>
      </c>
      <c r="P17" s="9">
        <f>VLOOKUP($E17,'02 train 채점'!$F$12:$G$14, 2, true)</f>
        <v>50</v>
      </c>
      <c r="Q17" s="6">
        <f>VLOOKUP($G17,'02 train 채점'!$F$18:$G$23, 2, true)</f>
        <v>40</v>
      </c>
      <c r="R17" s="6">
        <f>VLOOKUP($N17, '02 train 채점'!$F$26:$G$29, 2, true)</f>
        <v>60</v>
      </c>
      <c r="S17" s="6">
        <f>O17*'02 train 채점'!$G$32+P17*'02 train 채점'!$G$33+Q17*'02 train 채점'!$G$34+R17*'02 train 채점'!$G$35</f>
        <v>57</v>
      </c>
      <c r="T17" s="6">
        <f>if($S17&gt;'02 train 채점'!$G$37, 1, 0)</f>
        <v>1</v>
      </c>
    </row>
    <row r="18" ht="15.75" customHeight="1">
      <c r="A18" s="7">
        <v>990.0</v>
      </c>
      <c r="B18" s="6"/>
      <c r="C18" s="7">
        <v>3.0</v>
      </c>
      <c r="D18" s="7" t="s">
        <v>85</v>
      </c>
      <c r="E18" s="8" t="s">
        <v>25</v>
      </c>
      <c r="F18" s="7" t="s">
        <v>26</v>
      </c>
      <c r="G18" s="7">
        <v>2.0</v>
      </c>
      <c r="H18" s="7">
        <v>0.0</v>
      </c>
      <c r="I18" s="7">
        <v>0.0</v>
      </c>
      <c r="J18" s="7">
        <v>347471.0</v>
      </c>
      <c r="K18" s="7">
        <v>7.8542</v>
      </c>
      <c r="L18" s="7"/>
      <c r="M18" s="7" t="s">
        <v>23</v>
      </c>
      <c r="N18" s="6">
        <f t="shared" si="1"/>
        <v>0</v>
      </c>
      <c r="O18" s="6">
        <f>VLOOKUP($F18,'02 train 채점'!$F$8:$G$9, 2, false)</f>
        <v>65</v>
      </c>
      <c r="P18" s="9">
        <f>VLOOKUP($E18,'02 train 채점'!$F$12:$G$14, 2, true)</f>
        <v>50</v>
      </c>
      <c r="Q18" s="6">
        <f>VLOOKUP($G18,'02 train 채점'!$F$18:$G$23, 2, true)</f>
        <v>60</v>
      </c>
      <c r="R18" s="6">
        <f>VLOOKUP($N18, '02 train 채점'!$F$26:$G$29, 2, true)</f>
        <v>60</v>
      </c>
      <c r="S18" s="6">
        <f>O18*'02 train 채점'!$G$32+P18*'02 train 채점'!$G$33+Q18*'02 train 채점'!$G$34+R18*'02 train 채점'!$G$35</f>
        <v>63</v>
      </c>
      <c r="T18" s="6">
        <f>if($S18&gt;'02 train 채점'!$G$37, 1, 0)</f>
        <v>1</v>
      </c>
    </row>
    <row r="19" ht="15.75" customHeight="1">
      <c r="A19" s="7">
        <v>1003.0</v>
      </c>
      <c r="B19" s="6"/>
      <c r="C19" s="7">
        <v>3.0</v>
      </c>
      <c r="D19" s="7" t="s">
        <v>88</v>
      </c>
      <c r="E19" s="8" t="s">
        <v>25</v>
      </c>
      <c r="F19" s="7" t="s">
        <v>26</v>
      </c>
      <c r="G19" s="7">
        <v>2.0</v>
      </c>
      <c r="H19" s="7">
        <v>0.0</v>
      </c>
      <c r="I19" s="7">
        <v>0.0</v>
      </c>
      <c r="J19" s="7">
        <v>330968.0</v>
      </c>
      <c r="K19" s="7">
        <v>7.7792</v>
      </c>
      <c r="L19" s="7"/>
      <c r="M19" s="7" t="s">
        <v>27</v>
      </c>
      <c r="N19" s="6">
        <f t="shared" si="1"/>
        <v>0</v>
      </c>
      <c r="O19" s="6">
        <f>VLOOKUP($F19,'02 train 채점'!$F$8:$G$9, 2, false)</f>
        <v>65</v>
      </c>
      <c r="P19" s="9">
        <f>VLOOKUP($E19,'02 train 채점'!$F$12:$G$14, 2, true)</f>
        <v>50</v>
      </c>
      <c r="Q19" s="6">
        <f>VLOOKUP($G19,'02 train 채점'!$F$18:$G$23, 2, true)</f>
        <v>60</v>
      </c>
      <c r="R19" s="6">
        <f>VLOOKUP($N19, '02 train 채점'!$F$26:$G$29, 2, true)</f>
        <v>60</v>
      </c>
      <c r="S19" s="6">
        <f>O19*'02 train 채점'!$G$32+P19*'02 train 채점'!$G$33+Q19*'02 train 채점'!$G$34+R19*'02 train 채점'!$G$35</f>
        <v>63</v>
      </c>
      <c r="T19" s="6">
        <f>if($S19&gt;'02 train 채점'!$G$37, 1, 0)</f>
        <v>1</v>
      </c>
    </row>
    <row r="20" ht="15.75" customHeight="1">
      <c r="A20" s="7">
        <v>1004.0</v>
      </c>
      <c r="B20" s="6"/>
      <c r="C20" s="7">
        <v>1.0</v>
      </c>
      <c r="D20" s="7" t="s">
        <v>90</v>
      </c>
      <c r="E20" s="8" t="s">
        <v>25</v>
      </c>
      <c r="F20" s="7" t="s">
        <v>26</v>
      </c>
      <c r="G20" s="7">
        <v>3.0</v>
      </c>
      <c r="H20" s="7">
        <v>0.0</v>
      </c>
      <c r="I20" s="7">
        <v>0.0</v>
      </c>
      <c r="J20" s="7" t="s">
        <v>91</v>
      </c>
      <c r="K20" s="7">
        <v>31.6792</v>
      </c>
      <c r="L20" s="7" t="s">
        <v>92</v>
      </c>
      <c r="M20" s="7" t="s">
        <v>31</v>
      </c>
      <c r="N20" s="6">
        <f t="shared" si="1"/>
        <v>0</v>
      </c>
      <c r="O20" s="6">
        <f>VLOOKUP($F20,'02 train 채점'!$F$8:$G$9, 2, false)</f>
        <v>65</v>
      </c>
      <c r="P20" s="9">
        <f>VLOOKUP($E20,'02 train 채점'!$F$12:$G$14, 2, true)</f>
        <v>50</v>
      </c>
      <c r="Q20" s="6">
        <f>VLOOKUP($G20,'02 train 채점'!$F$18:$G$23, 2, true)</f>
        <v>70</v>
      </c>
      <c r="R20" s="6">
        <f>VLOOKUP($N20, '02 train 채점'!$F$26:$G$29, 2, true)</f>
        <v>60</v>
      </c>
      <c r="S20" s="6">
        <f>O20*'02 train 채점'!$G$32+P20*'02 train 채점'!$G$33+Q20*'02 train 채점'!$G$34+R20*'02 train 채점'!$G$35</f>
        <v>66</v>
      </c>
      <c r="T20" s="6">
        <f>if($S20&gt;'02 train 채점'!$G$37, 1, 0)</f>
        <v>1</v>
      </c>
    </row>
    <row r="21" ht="15.75" customHeight="1">
      <c r="A21" s="7">
        <v>1005.0</v>
      </c>
      <c r="B21" s="6"/>
      <c r="C21" s="7">
        <v>3.0</v>
      </c>
      <c r="D21" s="7" t="s">
        <v>95</v>
      </c>
      <c r="E21" s="8" t="s">
        <v>25</v>
      </c>
      <c r="F21" s="7" t="s">
        <v>26</v>
      </c>
      <c r="G21" s="7">
        <v>1.0</v>
      </c>
      <c r="H21" s="7">
        <v>0.0</v>
      </c>
      <c r="I21" s="7">
        <v>0.0</v>
      </c>
      <c r="J21" s="7">
        <v>329944.0</v>
      </c>
      <c r="K21" s="7">
        <v>7.2833</v>
      </c>
      <c r="L21" s="7"/>
      <c r="M21" s="7" t="s">
        <v>27</v>
      </c>
      <c r="N21" s="6">
        <f t="shared" si="1"/>
        <v>0</v>
      </c>
      <c r="O21" s="6">
        <f>VLOOKUP($F21,'02 train 채점'!$F$8:$G$9, 2, false)</f>
        <v>65</v>
      </c>
      <c r="P21" s="9">
        <f>VLOOKUP($E21,'02 train 채점'!$F$12:$G$14, 2, true)</f>
        <v>50</v>
      </c>
      <c r="Q21" s="6">
        <f>VLOOKUP($G21,'02 train 채점'!$F$18:$G$23, 2, true)</f>
        <v>40</v>
      </c>
      <c r="R21" s="6">
        <f>VLOOKUP($N21, '02 train 채점'!$F$26:$G$29, 2, true)</f>
        <v>60</v>
      </c>
      <c r="S21" s="6">
        <f>O21*'02 train 채점'!$G$32+P21*'02 train 채점'!$G$33+Q21*'02 train 채점'!$G$34+R21*'02 train 채점'!$G$35</f>
        <v>57</v>
      </c>
      <c r="T21" s="6">
        <f>if($S21&gt;'02 train 채점'!$G$37, 1, 0)</f>
        <v>1</v>
      </c>
    </row>
    <row r="22" ht="15.75" customHeight="1">
      <c r="A22" s="7">
        <v>1009.0</v>
      </c>
      <c r="B22" s="6"/>
      <c r="C22" s="7">
        <v>3.0</v>
      </c>
      <c r="D22" s="7" t="s">
        <v>97</v>
      </c>
      <c r="E22" s="8" t="s">
        <v>25</v>
      </c>
      <c r="F22" s="7" t="s">
        <v>26</v>
      </c>
      <c r="G22" s="7">
        <v>0.0</v>
      </c>
      <c r="H22" s="7">
        <v>1.0</v>
      </c>
      <c r="I22" s="7">
        <v>1.0</v>
      </c>
      <c r="J22" s="7" t="s">
        <v>51</v>
      </c>
      <c r="K22" s="7">
        <v>16.7</v>
      </c>
      <c r="L22" s="7" t="s">
        <v>52</v>
      </c>
      <c r="M22" s="7" t="s">
        <v>23</v>
      </c>
      <c r="N22" s="6">
        <f t="shared" si="1"/>
        <v>2</v>
      </c>
      <c r="O22" s="6">
        <f>VLOOKUP($F22,'02 train 채점'!$F$8:$G$9, 2, false)</f>
        <v>65</v>
      </c>
      <c r="P22" s="9">
        <f>VLOOKUP($E22,'02 train 채점'!$F$12:$G$14, 2, true)</f>
        <v>50</v>
      </c>
      <c r="Q22" s="6">
        <f>VLOOKUP($G22,'02 train 채점'!$F$18:$G$23, 2, true)</f>
        <v>80</v>
      </c>
      <c r="R22" s="6">
        <f>VLOOKUP($N22, '02 train 채점'!$F$26:$G$29, 2, true)</f>
        <v>50</v>
      </c>
      <c r="S22" s="6">
        <f>O22*'02 train 채점'!$G$32+P22*'02 train 채점'!$G$33+Q22*'02 train 채점'!$G$34+R22*'02 train 채점'!$G$35</f>
        <v>68</v>
      </c>
      <c r="T22" s="6">
        <f>if($S22&gt;'02 train 채점'!$G$37, 1, 0)</f>
        <v>1</v>
      </c>
    </row>
    <row r="23" ht="15.75" customHeight="1">
      <c r="A23" s="7">
        <v>1012.0</v>
      </c>
      <c r="B23" s="6"/>
      <c r="C23" s="7">
        <v>2.0</v>
      </c>
      <c r="D23" s="7" t="s">
        <v>103</v>
      </c>
      <c r="E23" s="8" t="s">
        <v>25</v>
      </c>
      <c r="F23" s="7" t="s">
        <v>26</v>
      </c>
      <c r="G23" s="7">
        <v>1.0</v>
      </c>
      <c r="H23" s="7">
        <v>0.0</v>
      </c>
      <c r="I23" s="7">
        <v>0.0</v>
      </c>
      <c r="J23" s="7" t="s">
        <v>104</v>
      </c>
      <c r="K23" s="7">
        <v>15.75</v>
      </c>
      <c r="L23" s="7"/>
      <c r="M23" s="7" t="s">
        <v>23</v>
      </c>
      <c r="N23" s="6">
        <f t="shared" si="1"/>
        <v>0</v>
      </c>
      <c r="O23" s="6">
        <f>VLOOKUP($F23,'02 train 채점'!$F$8:$G$9, 2, false)</f>
        <v>65</v>
      </c>
      <c r="P23" s="9">
        <f>VLOOKUP($E23,'02 train 채점'!$F$12:$G$14, 2, true)</f>
        <v>50</v>
      </c>
      <c r="Q23" s="6">
        <f>VLOOKUP($G23,'02 train 채점'!$F$18:$G$23, 2, true)</f>
        <v>40</v>
      </c>
      <c r="R23" s="6">
        <f>VLOOKUP($N23, '02 train 채점'!$F$26:$G$29, 2, true)</f>
        <v>60</v>
      </c>
      <c r="S23" s="6">
        <f>O23*'02 train 채점'!$G$32+P23*'02 train 채점'!$G$33+Q23*'02 train 채점'!$G$34+R23*'02 train 채점'!$G$35</f>
        <v>57</v>
      </c>
      <c r="T23" s="6">
        <f>if($S23&gt;'02 train 채점'!$G$37, 1, 0)</f>
        <v>1</v>
      </c>
    </row>
    <row r="24" ht="15.75" customHeight="1">
      <c r="A24" s="7">
        <v>1017.0</v>
      </c>
      <c r="B24" s="6"/>
      <c r="C24" s="7">
        <v>3.0</v>
      </c>
      <c r="D24" s="7" t="s">
        <v>108</v>
      </c>
      <c r="E24" s="8" t="s">
        <v>25</v>
      </c>
      <c r="F24" s="7" t="s">
        <v>26</v>
      </c>
      <c r="G24" s="7">
        <v>1.0</v>
      </c>
      <c r="H24" s="7">
        <v>0.0</v>
      </c>
      <c r="I24" s="7">
        <v>1.0</v>
      </c>
      <c r="J24" s="7">
        <v>371362.0</v>
      </c>
      <c r="K24" s="7">
        <v>16.1</v>
      </c>
      <c r="L24" s="7"/>
      <c r="M24" s="7" t="s">
        <v>23</v>
      </c>
      <c r="N24" s="6">
        <f t="shared" si="1"/>
        <v>1</v>
      </c>
      <c r="O24" s="6">
        <f>VLOOKUP($F24,'02 train 채점'!$F$8:$G$9, 2, false)</f>
        <v>65</v>
      </c>
      <c r="P24" s="9">
        <f>VLOOKUP($E24,'02 train 채점'!$F$12:$G$14, 2, true)</f>
        <v>50</v>
      </c>
      <c r="Q24" s="6">
        <f>VLOOKUP($G24,'02 train 채점'!$F$18:$G$23, 2, true)</f>
        <v>40</v>
      </c>
      <c r="R24" s="6">
        <f>VLOOKUP($N24, '02 train 채점'!$F$26:$G$29, 2, true)</f>
        <v>70</v>
      </c>
      <c r="S24" s="6">
        <f>O24*'02 train 채점'!$G$32+P24*'02 train 채점'!$G$33+Q24*'02 train 채점'!$G$34+R24*'02 train 채점'!$G$35</f>
        <v>58</v>
      </c>
      <c r="T24" s="6">
        <f>if($S24&gt;'02 train 채점'!$G$37, 1, 0)</f>
        <v>1</v>
      </c>
    </row>
    <row r="25" ht="15.75" customHeight="1">
      <c r="A25" s="7">
        <v>1019.0</v>
      </c>
      <c r="B25" s="6"/>
      <c r="C25" s="7">
        <v>3.0</v>
      </c>
      <c r="D25" s="7" t="s">
        <v>111</v>
      </c>
      <c r="E25" s="8" t="s">
        <v>25</v>
      </c>
      <c r="F25" s="7" t="s">
        <v>26</v>
      </c>
      <c r="G25" s="7">
        <v>2.0</v>
      </c>
      <c r="H25" s="7">
        <v>2.0</v>
      </c>
      <c r="I25" s="7">
        <v>0.0</v>
      </c>
      <c r="J25" s="7">
        <v>367226.0</v>
      </c>
      <c r="K25" s="7">
        <v>23.25</v>
      </c>
      <c r="L25" s="7"/>
      <c r="M25" s="7" t="s">
        <v>27</v>
      </c>
      <c r="N25" s="6">
        <f t="shared" si="1"/>
        <v>2</v>
      </c>
      <c r="O25" s="6">
        <f>VLOOKUP($F25,'02 train 채점'!$F$8:$G$9, 2, false)</f>
        <v>65</v>
      </c>
      <c r="P25" s="9">
        <f>VLOOKUP($E25,'02 train 채점'!$F$12:$G$14, 2, true)</f>
        <v>50</v>
      </c>
      <c r="Q25" s="6">
        <f>VLOOKUP($G25,'02 train 채점'!$F$18:$G$23, 2, true)</f>
        <v>60</v>
      </c>
      <c r="R25" s="6">
        <f>VLOOKUP($N25, '02 train 채점'!$F$26:$G$29, 2, true)</f>
        <v>50</v>
      </c>
      <c r="S25" s="6">
        <f>O25*'02 train 채점'!$G$32+P25*'02 train 채점'!$G$33+Q25*'02 train 채점'!$G$34+R25*'02 train 채점'!$G$35</f>
        <v>62</v>
      </c>
      <c r="T25" s="6">
        <f>if($S25&gt;'02 train 채점'!$G$37, 1, 0)</f>
        <v>1</v>
      </c>
    </row>
    <row r="26" ht="15.75" customHeight="1">
      <c r="A26" s="7">
        <v>1030.0</v>
      </c>
      <c r="B26" s="6"/>
      <c r="C26" s="7">
        <v>3.0</v>
      </c>
      <c r="D26" s="7" t="s">
        <v>113</v>
      </c>
      <c r="E26" s="8" t="s">
        <v>25</v>
      </c>
      <c r="F26" s="7" t="s">
        <v>26</v>
      </c>
      <c r="G26" s="7">
        <v>2.0</v>
      </c>
      <c r="H26" s="7">
        <v>0.0</v>
      </c>
      <c r="I26" s="7">
        <v>0.0</v>
      </c>
      <c r="J26" s="7" t="s">
        <v>114</v>
      </c>
      <c r="K26" s="7">
        <v>8.05</v>
      </c>
      <c r="L26" s="7"/>
      <c r="M26" s="7" t="s">
        <v>23</v>
      </c>
      <c r="N26" s="6">
        <f t="shared" si="1"/>
        <v>0</v>
      </c>
      <c r="O26" s="6">
        <f>VLOOKUP($F26,'02 train 채점'!$F$8:$G$9, 2, false)</f>
        <v>65</v>
      </c>
      <c r="P26" s="9">
        <f>VLOOKUP($E26,'02 train 채점'!$F$12:$G$14, 2, true)</f>
        <v>50</v>
      </c>
      <c r="Q26" s="6">
        <f>VLOOKUP($G26,'02 train 채점'!$F$18:$G$23, 2, true)</f>
        <v>60</v>
      </c>
      <c r="R26" s="6">
        <f>VLOOKUP($N26, '02 train 채점'!$F$26:$G$29, 2, true)</f>
        <v>60</v>
      </c>
      <c r="S26" s="6">
        <f>O26*'02 train 채점'!$G$32+P26*'02 train 채점'!$G$33+Q26*'02 train 채점'!$G$34+R26*'02 train 채점'!$G$35</f>
        <v>63</v>
      </c>
      <c r="T26" s="6">
        <f>if($S26&gt;'02 train 채점'!$G$37, 1, 0)</f>
        <v>1</v>
      </c>
    </row>
    <row r="27" ht="15.75" customHeight="1">
      <c r="A27" s="7">
        <v>1032.0</v>
      </c>
      <c r="B27" s="6"/>
      <c r="C27" s="7">
        <v>3.0</v>
      </c>
      <c r="D27" s="7" t="s">
        <v>116</v>
      </c>
      <c r="E27" s="8" t="s">
        <v>25</v>
      </c>
      <c r="F27" s="7" t="s">
        <v>26</v>
      </c>
      <c r="G27" s="7">
        <v>1.0</v>
      </c>
      <c r="H27" s="7">
        <v>5.0</v>
      </c>
      <c r="I27" s="7">
        <v>2.0</v>
      </c>
      <c r="J27" s="7" t="s">
        <v>117</v>
      </c>
      <c r="K27" s="7">
        <v>46.9</v>
      </c>
      <c r="L27" s="7"/>
      <c r="M27" s="7" t="s">
        <v>23</v>
      </c>
      <c r="N27" s="6">
        <f t="shared" si="1"/>
        <v>7</v>
      </c>
      <c r="O27" s="6">
        <f>VLOOKUP($F27,'02 train 채점'!$F$8:$G$9, 2, false)</f>
        <v>65</v>
      </c>
      <c r="P27" s="9">
        <f>VLOOKUP($E27,'02 train 채점'!$F$12:$G$14, 2, true)</f>
        <v>50</v>
      </c>
      <c r="Q27" s="6">
        <f>VLOOKUP($G27,'02 train 채점'!$F$18:$G$23, 2, true)</f>
        <v>40</v>
      </c>
      <c r="R27" s="6">
        <f>VLOOKUP($N27, '02 train 채점'!$F$26:$G$29, 2, true)</f>
        <v>20</v>
      </c>
      <c r="S27" s="6">
        <f>O27*'02 train 채점'!$G$32+P27*'02 train 채점'!$G$33+Q27*'02 train 채점'!$G$34+R27*'02 train 채점'!$G$35</f>
        <v>53</v>
      </c>
      <c r="T27" s="6">
        <f>if($S27&gt;'02 train 채점'!$G$37, 1, 0)</f>
        <v>1</v>
      </c>
    </row>
    <row r="28" ht="15.75" customHeight="1">
      <c r="A28" s="7">
        <v>1033.0</v>
      </c>
      <c r="B28" s="6"/>
      <c r="C28" s="7">
        <v>1.0</v>
      </c>
      <c r="D28" s="7" t="s">
        <v>120</v>
      </c>
      <c r="E28" s="8" t="s">
        <v>25</v>
      </c>
      <c r="F28" s="7" t="s">
        <v>26</v>
      </c>
      <c r="G28" s="7">
        <v>3.0</v>
      </c>
      <c r="H28" s="7">
        <v>0.0</v>
      </c>
      <c r="I28" s="7">
        <v>0.0</v>
      </c>
      <c r="J28" s="7">
        <v>113781.0</v>
      </c>
      <c r="K28" s="7">
        <v>151.55</v>
      </c>
      <c r="L28" s="7"/>
      <c r="M28" s="7" t="s">
        <v>23</v>
      </c>
      <c r="N28" s="6">
        <f t="shared" si="1"/>
        <v>0</v>
      </c>
      <c r="O28" s="6">
        <f>VLOOKUP($F28,'02 train 채점'!$F$8:$G$9, 2, false)</f>
        <v>65</v>
      </c>
      <c r="P28" s="9">
        <f>VLOOKUP($E28,'02 train 채점'!$F$12:$G$14, 2, true)</f>
        <v>50</v>
      </c>
      <c r="Q28" s="6">
        <f>VLOOKUP($G28,'02 train 채점'!$F$18:$G$23, 2, true)</f>
        <v>70</v>
      </c>
      <c r="R28" s="6">
        <f>VLOOKUP($N28, '02 train 채점'!$F$26:$G$29, 2, true)</f>
        <v>60</v>
      </c>
      <c r="S28" s="6">
        <f>O28*'02 train 채점'!$G$32+P28*'02 train 채점'!$G$33+Q28*'02 train 채점'!$G$34+R28*'02 train 채점'!$G$35</f>
        <v>66</v>
      </c>
      <c r="T28" s="6">
        <f>if($S28&gt;'02 train 채점'!$G$37, 1, 0)</f>
        <v>1</v>
      </c>
    </row>
    <row r="29" ht="15.75" customHeight="1">
      <c r="A29" s="7">
        <v>1048.0</v>
      </c>
      <c r="B29" s="6"/>
      <c r="C29" s="7">
        <v>1.0</v>
      </c>
      <c r="D29" s="7" t="s">
        <v>122</v>
      </c>
      <c r="E29" s="8" t="s">
        <v>25</v>
      </c>
      <c r="F29" s="7" t="s">
        <v>26</v>
      </c>
      <c r="G29" s="7">
        <v>2.0</v>
      </c>
      <c r="H29" s="7">
        <v>0.0</v>
      </c>
      <c r="I29" s="7">
        <v>0.0</v>
      </c>
      <c r="J29" s="7" t="s">
        <v>123</v>
      </c>
      <c r="K29" s="7">
        <v>221.7792</v>
      </c>
      <c r="L29" s="7" t="s">
        <v>124</v>
      </c>
      <c r="M29" s="7" t="s">
        <v>23</v>
      </c>
      <c r="N29" s="6">
        <f t="shared" si="1"/>
        <v>0</v>
      </c>
      <c r="O29" s="6">
        <f>VLOOKUP($F29,'02 train 채점'!$F$8:$G$9, 2, false)</f>
        <v>65</v>
      </c>
      <c r="P29" s="9">
        <f>VLOOKUP($E29,'02 train 채점'!$F$12:$G$14, 2, true)</f>
        <v>50</v>
      </c>
      <c r="Q29" s="6">
        <f>VLOOKUP($G29,'02 train 채점'!$F$18:$G$23, 2, true)</f>
        <v>60</v>
      </c>
      <c r="R29" s="6">
        <f>VLOOKUP($N29, '02 train 채점'!$F$26:$G$29, 2, true)</f>
        <v>60</v>
      </c>
      <c r="S29" s="6">
        <f>O29*'02 train 채점'!$G$32+P29*'02 train 채점'!$G$33+Q29*'02 train 채점'!$G$34+R29*'02 train 채점'!$G$35</f>
        <v>63</v>
      </c>
      <c r="T29" s="6">
        <f>if($S29&gt;'02 train 채점'!$G$37, 1, 0)</f>
        <v>1</v>
      </c>
    </row>
    <row r="30" ht="15.75" customHeight="1">
      <c r="A30" s="7">
        <v>1049.0</v>
      </c>
      <c r="B30" s="6"/>
      <c r="C30" s="7">
        <v>3.0</v>
      </c>
      <c r="D30" s="7" t="s">
        <v>126</v>
      </c>
      <c r="E30" s="8" t="s">
        <v>25</v>
      </c>
      <c r="F30" s="7" t="s">
        <v>26</v>
      </c>
      <c r="G30" s="7">
        <v>2.0</v>
      </c>
      <c r="H30" s="7">
        <v>0.0</v>
      </c>
      <c r="I30" s="7">
        <v>0.0</v>
      </c>
      <c r="J30" s="7">
        <v>347469.0</v>
      </c>
      <c r="K30" s="7">
        <v>7.8542</v>
      </c>
      <c r="L30" s="7"/>
      <c r="M30" s="7" t="s">
        <v>23</v>
      </c>
      <c r="N30" s="6">
        <f t="shared" si="1"/>
        <v>0</v>
      </c>
      <c r="O30" s="6">
        <f>VLOOKUP($F30,'02 train 채점'!$F$8:$G$9, 2, false)</f>
        <v>65</v>
      </c>
      <c r="P30" s="9">
        <f>VLOOKUP($E30,'02 train 채점'!$F$12:$G$14, 2, true)</f>
        <v>50</v>
      </c>
      <c r="Q30" s="6">
        <f>VLOOKUP($G30,'02 train 채점'!$F$18:$G$23, 2, true)</f>
        <v>60</v>
      </c>
      <c r="R30" s="6">
        <f>VLOOKUP($N30, '02 train 채점'!$F$26:$G$29, 2, true)</f>
        <v>60</v>
      </c>
      <c r="S30" s="6">
        <f>O30*'02 train 채점'!$G$32+P30*'02 train 채점'!$G$33+Q30*'02 train 채점'!$G$34+R30*'02 train 채점'!$G$35</f>
        <v>63</v>
      </c>
      <c r="T30" s="6">
        <f>if($S30&gt;'02 train 채점'!$G$37, 1, 0)</f>
        <v>1</v>
      </c>
    </row>
    <row r="31" ht="15.75" customHeight="1">
      <c r="A31" s="7">
        <v>1052.0</v>
      </c>
      <c r="B31" s="6"/>
      <c r="C31" s="7">
        <v>3.0</v>
      </c>
      <c r="D31" s="7" t="s">
        <v>129</v>
      </c>
      <c r="E31" s="8" t="s">
        <v>25</v>
      </c>
      <c r="F31" s="7" t="s">
        <v>26</v>
      </c>
      <c r="G31" s="7">
        <v>2.0</v>
      </c>
      <c r="H31" s="7">
        <v>0.0</v>
      </c>
      <c r="I31" s="7">
        <v>0.0</v>
      </c>
      <c r="J31" s="7">
        <v>335432.0</v>
      </c>
      <c r="K31" s="7">
        <v>7.7333</v>
      </c>
      <c r="L31" s="7"/>
      <c r="M31" s="7" t="s">
        <v>27</v>
      </c>
      <c r="N31" s="6">
        <f t="shared" si="1"/>
        <v>0</v>
      </c>
      <c r="O31" s="6">
        <f>VLOOKUP($F31,'02 train 채점'!$F$8:$G$9, 2, false)</f>
        <v>65</v>
      </c>
      <c r="P31" s="9">
        <f>VLOOKUP($E31,'02 train 채점'!$F$12:$G$14, 2, true)</f>
        <v>50</v>
      </c>
      <c r="Q31" s="6">
        <f>VLOOKUP($G31,'02 train 채점'!$F$18:$G$23, 2, true)</f>
        <v>60</v>
      </c>
      <c r="R31" s="6">
        <f>VLOOKUP($N31, '02 train 채점'!$F$26:$G$29, 2, true)</f>
        <v>60</v>
      </c>
      <c r="S31" s="6">
        <f>O31*'02 train 채점'!$G$32+P31*'02 train 채점'!$G$33+Q31*'02 train 채점'!$G$34+R31*'02 train 채점'!$G$35</f>
        <v>63</v>
      </c>
      <c r="T31" s="6">
        <f>if($S31&gt;'02 train 채점'!$G$37, 1, 0)</f>
        <v>1</v>
      </c>
    </row>
    <row r="32" ht="15.75" customHeight="1">
      <c r="A32" s="7">
        <v>1054.0</v>
      </c>
      <c r="B32" s="6"/>
      <c r="C32" s="7">
        <v>2.0</v>
      </c>
      <c r="D32" s="7" t="s">
        <v>133</v>
      </c>
      <c r="E32" s="8" t="s">
        <v>25</v>
      </c>
      <c r="F32" s="7" t="s">
        <v>26</v>
      </c>
      <c r="G32" s="7">
        <v>2.0</v>
      </c>
      <c r="H32" s="7">
        <v>0.0</v>
      </c>
      <c r="I32" s="7">
        <v>0.0</v>
      </c>
      <c r="J32" s="7">
        <v>220844.0</v>
      </c>
      <c r="K32" s="7">
        <v>13.5</v>
      </c>
      <c r="L32" s="7"/>
      <c r="M32" s="7" t="s">
        <v>23</v>
      </c>
      <c r="N32" s="6">
        <f t="shared" si="1"/>
        <v>0</v>
      </c>
      <c r="O32" s="6">
        <f>VLOOKUP($F32,'02 train 채점'!$F$8:$G$9, 2, false)</f>
        <v>65</v>
      </c>
      <c r="P32" s="9">
        <f>VLOOKUP($E32,'02 train 채점'!$F$12:$G$14, 2, true)</f>
        <v>50</v>
      </c>
      <c r="Q32" s="6">
        <f>VLOOKUP($G32,'02 train 채점'!$F$18:$G$23, 2, true)</f>
        <v>60</v>
      </c>
      <c r="R32" s="6">
        <f>VLOOKUP($N32, '02 train 채점'!$F$26:$G$29, 2, true)</f>
        <v>60</v>
      </c>
      <c r="S32" s="6">
        <f>O32*'02 train 채점'!$G$32+P32*'02 train 채점'!$G$33+Q32*'02 train 채점'!$G$34+R32*'02 train 채점'!$G$35</f>
        <v>63</v>
      </c>
      <c r="T32" s="6">
        <f>if($S32&gt;'02 train 채점'!$G$37, 1, 0)</f>
        <v>1</v>
      </c>
    </row>
    <row r="33" ht="15.75" customHeight="1">
      <c r="A33" s="7">
        <v>1061.0</v>
      </c>
      <c r="B33" s="6"/>
      <c r="C33" s="7">
        <v>3.0</v>
      </c>
      <c r="D33" s="7" t="s">
        <v>137</v>
      </c>
      <c r="E33" s="8" t="s">
        <v>25</v>
      </c>
      <c r="F33" s="7" t="s">
        <v>26</v>
      </c>
      <c r="G33" s="7">
        <v>2.0</v>
      </c>
      <c r="H33" s="7">
        <v>0.0</v>
      </c>
      <c r="I33" s="7">
        <v>0.0</v>
      </c>
      <c r="J33" s="7">
        <v>7548.0</v>
      </c>
      <c r="K33" s="7">
        <v>8.9625</v>
      </c>
      <c r="L33" s="7"/>
      <c r="M33" s="7" t="s">
        <v>23</v>
      </c>
      <c r="N33" s="6">
        <f t="shared" si="1"/>
        <v>0</v>
      </c>
      <c r="O33" s="6">
        <f>VLOOKUP($F33,'02 train 채점'!$F$8:$G$9, 2, false)</f>
        <v>65</v>
      </c>
      <c r="P33" s="9">
        <f>VLOOKUP($E33,'02 train 채점'!$F$12:$G$14, 2, true)</f>
        <v>50</v>
      </c>
      <c r="Q33" s="6">
        <f>VLOOKUP($G33,'02 train 채점'!$F$18:$G$23, 2, true)</f>
        <v>60</v>
      </c>
      <c r="R33" s="6">
        <f>VLOOKUP($N33, '02 train 채점'!$F$26:$G$29, 2, true)</f>
        <v>60</v>
      </c>
      <c r="S33" s="6">
        <f>O33*'02 train 채점'!$G$32+P33*'02 train 채점'!$G$33+Q33*'02 train 채점'!$G$34+R33*'02 train 채점'!$G$35</f>
        <v>63</v>
      </c>
      <c r="T33" s="6">
        <f>if($S33&gt;'02 train 채점'!$G$37, 1, 0)</f>
        <v>1</v>
      </c>
    </row>
    <row r="34" ht="15.75" customHeight="1">
      <c r="A34" s="7">
        <v>1067.0</v>
      </c>
      <c r="B34" s="6"/>
      <c r="C34" s="7">
        <v>2.0</v>
      </c>
      <c r="D34" s="7" t="s">
        <v>140</v>
      </c>
      <c r="E34" s="8" t="s">
        <v>25</v>
      </c>
      <c r="F34" s="7" t="s">
        <v>26</v>
      </c>
      <c r="G34" s="7">
        <v>1.0</v>
      </c>
      <c r="H34" s="7">
        <v>0.0</v>
      </c>
      <c r="I34" s="7">
        <v>2.0</v>
      </c>
      <c r="J34" s="7">
        <v>29750.0</v>
      </c>
      <c r="K34" s="7">
        <v>39.0</v>
      </c>
      <c r="L34" s="7"/>
      <c r="M34" s="7" t="s">
        <v>23</v>
      </c>
      <c r="N34" s="6">
        <f t="shared" si="1"/>
        <v>2</v>
      </c>
      <c r="O34" s="6">
        <f>VLOOKUP($F34,'02 train 채점'!$F$8:$G$9, 2, false)</f>
        <v>65</v>
      </c>
      <c r="P34" s="9">
        <f>VLOOKUP($E34,'02 train 채점'!$F$12:$G$14, 2, true)</f>
        <v>50</v>
      </c>
      <c r="Q34" s="6">
        <f>VLOOKUP($G34,'02 train 채점'!$F$18:$G$23, 2, true)</f>
        <v>40</v>
      </c>
      <c r="R34" s="6">
        <f>VLOOKUP($N34, '02 train 채점'!$F$26:$G$29, 2, true)</f>
        <v>50</v>
      </c>
      <c r="S34" s="6">
        <f>O34*'02 train 채점'!$G$32+P34*'02 train 채점'!$G$33+Q34*'02 train 채점'!$G$34+R34*'02 train 채점'!$G$35</f>
        <v>56</v>
      </c>
      <c r="T34" s="6">
        <f>if($S34&gt;'02 train 채점'!$G$37, 1, 0)</f>
        <v>1</v>
      </c>
    </row>
    <row r="35" ht="15.75" customHeight="1">
      <c r="A35" s="7">
        <v>1068.0</v>
      </c>
      <c r="B35" s="6"/>
      <c r="C35" s="7">
        <v>2.0</v>
      </c>
      <c r="D35" s="7" t="s">
        <v>142</v>
      </c>
      <c r="E35" s="8" t="s">
        <v>25</v>
      </c>
      <c r="F35" s="7" t="s">
        <v>26</v>
      </c>
      <c r="G35" s="7">
        <v>2.0</v>
      </c>
      <c r="H35" s="7">
        <v>0.0</v>
      </c>
      <c r="I35" s="7">
        <v>0.0</v>
      </c>
      <c r="J35" s="7" t="s">
        <v>143</v>
      </c>
      <c r="K35" s="7">
        <v>36.75</v>
      </c>
      <c r="L35" s="7"/>
      <c r="M35" s="7" t="s">
        <v>23</v>
      </c>
      <c r="N35" s="6">
        <f t="shared" si="1"/>
        <v>0</v>
      </c>
      <c r="O35" s="6">
        <f>VLOOKUP($F35,'02 train 채점'!$F$8:$G$9, 2, false)</f>
        <v>65</v>
      </c>
      <c r="P35" s="9">
        <f>VLOOKUP($E35,'02 train 채점'!$F$12:$G$14, 2, true)</f>
        <v>50</v>
      </c>
      <c r="Q35" s="6">
        <f>VLOOKUP($G35,'02 train 채점'!$F$18:$G$23, 2, true)</f>
        <v>60</v>
      </c>
      <c r="R35" s="6">
        <f>VLOOKUP($N35, '02 train 채점'!$F$26:$G$29, 2, true)</f>
        <v>60</v>
      </c>
      <c r="S35" s="6">
        <f>O35*'02 train 채점'!$G$32+P35*'02 train 채점'!$G$33+Q35*'02 train 채점'!$G$34+R35*'02 train 채점'!$G$35</f>
        <v>63</v>
      </c>
      <c r="T35" s="6">
        <f>if($S35&gt;'02 train 채점'!$G$37, 1, 0)</f>
        <v>1</v>
      </c>
    </row>
    <row r="36" ht="15.75" customHeight="1">
      <c r="A36" s="7">
        <v>1078.0</v>
      </c>
      <c r="B36" s="6"/>
      <c r="C36" s="7">
        <v>2.0</v>
      </c>
      <c r="D36" s="7" t="s">
        <v>145</v>
      </c>
      <c r="E36" s="8" t="s">
        <v>25</v>
      </c>
      <c r="F36" s="7" t="s">
        <v>26</v>
      </c>
      <c r="G36" s="7">
        <v>2.0</v>
      </c>
      <c r="H36" s="7">
        <v>0.0</v>
      </c>
      <c r="I36" s="7">
        <v>1.0</v>
      </c>
      <c r="J36" s="7" t="s">
        <v>147</v>
      </c>
      <c r="K36" s="7">
        <v>21.0</v>
      </c>
      <c r="L36" s="7"/>
      <c r="M36" s="7" t="s">
        <v>23</v>
      </c>
      <c r="N36" s="6">
        <f t="shared" si="1"/>
        <v>1</v>
      </c>
      <c r="O36" s="6">
        <f>VLOOKUP($F36,'02 train 채점'!$F$8:$G$9, 2, false)</f>
        <v>65</v>
      </c>
      <c r="P36" s="9">
        <f>VLOOKUP($E36,'02 train 채점'!$F$12:$G$14, 2, true)</f>
        <v>50</v>
      </c>
      <c r="Q36" s="6">
        <f>VLOOKUP($G36,'02 train 채점'!$F$18:$G$23, 2, true)</f>
        <v>60</v>
      </c>
      <c r="R36" s="6">
        <f>VLOOKUP($N36, '02 train 채점'!$F$26:$G$29, 2, true)</f>
        <v>70</v>
      </c>
      <c r="S36" s="6">
        <f>O36*'02 train 채점'!$G$32+P36*'02 train 채점'!$G$33+Q36*'02 train 채점'!$G$34+R36*'02 train 채점'!$G$35</f>
        <v>64</v>
      </c>
      <c r="T36" s="6">
        <f>if($S36&gt;'02 train 채점'!$G$37, 1, 0)</f>
        <v>1</v>
      </c>
    </row>
    <row r="37" ht="15.75" customHeight="1">
      <c r="A37" s="7">
        <v>1080.0</v>
      </c>
      <c r="B37" s="6"/>
      <c r="C37" s="7">
        <v>3.0</v>
      </c>
      <c r="D37" s="7" t="s">
        <v>149</v>
      </c>
      <c r="E37" s="8" t="s">
        <v>25</v>
      </c>
      <c r="F37" s="7" t="s">
        <v>26</v>
      </c>
      <c r="G37" s="7">
        <v>2.0</v>
      </c>
      <c r="H37" s="7">
        <v>8.0</v>
      </c>
      <c r="I37" s="7">
        <v>2.0</v>
      </c>
      <c r="J37" s="7" t="s">
        <v>151</v>
      </c>
      <c r="K37" s="7">
        <v>69.55</v>
      </c>
      <c r="L37" s="7"/>
      <c r="M37" s="7" t="s">
        <v>23</v>
      </c>
      <c r="N37" s="6">
        <f t="shared" si="1"/>
        <v>10</v>
      </c>
      <c r="O37" s="6">
        <f>VLOOKUP($F37,'02 train 채점'!$F$8:$G$9, 2, false)</f>
        <v>65</v>
      </c>
      <c r="P37" s="9">
        <f>VLOOKUP($E37,'02 train 채점'!$F$12:$G$14, 2, true)</f>
        <v>50</v>
      </c>
      <c r="Q37" s="6">
        <f>VLOOKUP($G37,'02 train 채점'!$F$18:$G$23, 2, true)</f>
        <v>60</v>
      </c>
      <c r="R37" s="6">
        <f>VLOOKUP($N37, '02 train 채점'!$F$26:$G$29, 2, true)</f>
        <v>20</v>
      </c>
      <c r="S37" s="6">
        <f>O37*'02 train 채점'!$G$32+P37*'02 train 채점'!$G$33+Q37*'02 train 채점'!$G$34+R37*'02 train 채점'!$G$35</f>
        <v>59</v>
      </c>
      <c r="T37" s="6">
        <f>if($S37&gt;'02 train 채점'!$G$37, 1, 0)</f>
        <v>1</v>
      </c>
    </row>
    <row r="38" ht="15.75" customHeight="1">
      <c r="A38" s="7">
        <v>1089.0</v>
      </c>
      <c r="B38" s="6"/>
      <c r="C38" s="7">
        <v>3.0</v>
      </c>
      <c r="D38" s="7" t="s">
        <v>155</v>
      </c>
      <c r="E38" s="8" t="s">
        <v>25</v>
      </c>
      <c r="F38" s="7" t="s">
        <v>26</v>
      </c>
      <c r="G38" s="7">
        <v>1.0</v>
      </c>
      <c r="H38" s="7">
        <v>0.0</v>
      </c>
      <c r="I38" s="7">
        <v>0.0</v>
      </c>
      <c r="J38" s="7">
        <v>347066.0</v>
      </c>
      <c r="K38" s="7">
        <v>7.775</v>
      </c>
      <c r="L38" s="7"/>
      <c r="M38" s="7" t="s">
        <v>23</v>
      </c>
      <c r="N38" s="6">
        <f t="shared" si="1"/>
        <v>0</v>
      </c>
      <c r="O38" s="6">
        <f>VLOOKUP($F38,'02 train 채점'!$F$8:$G$9, 2, false)</f>
        <v>65</v>
      </c>
      <c r="P38" s="9">
        <f>VLOOKUP($E38,'02 train 채점'!$F$12:$G$14, 2, true)</f>
        <v>50</v>
      </c>
      <c r="Q38" s="6">
        <f>VLOOKUP($G38,'02 train 채점'!$F$18:$G$23, 2, true)</f>
        <v>40</v>
      </c>
      <c r="R38" s="6">
        <f>VLOOKUP($N38, '02 train 채점'!$F$26:$G$29, 2, true)</f>
        <v>60</v>
      </c>
      <c r="S38" s="6">
        <f>O38*'02 train 채점'!$G$32+P38*'02 train 채점'!$G$33+Q38*'02 train 채점'!$G$34+R38*'02 train 채점'!$G$35</f>
        <v>57</v>
      </c>
      <c r="T38" s="6">
        <f>if($S38&gt;'02 train 채점'!$G$37, 1, 0)</f>
        <v>1</v>
      </c>
    </row>
    <row r="39" ht="15.75" customHeight="1">
      <c r="A39" s="7">
        <v>1092.0</v>
      </c>
      <c r="B39" s="6"/>
      <c r="C39" s="7">
        <v>3.0</v>
      </c>
      <c r="D39" s="7" t="s">
        <v>157</v>
      </c>
      <c r="E39" s="8" t="s">
        <v>25</v>
      </c>
      <c r="F39" s="7" t="s">
        <v>26</v>
      </c>
      <c r="G39" s="7">
        <v>2.0</v>
      </c>
      <c r="H39" s="7">
        <v>0.0</v>
      </c>
      <c r="I39" s="7">
        <v>0.0</v>
      </c>
      <c r="J39" s="7">
        <v>36568.0</v>
      </c>
      <c r="K39" s="7">
        <v>15.5</v>
      </c>
      <c r="L39" s="7"/>
      <c r="M39" s="7" t="s">
        <v>27</v>
      </c>
      <c r="N39" s="6">
        <f t="shared" si="1"/>
        <v>0</v>
      </c>
      <c r="O39" s="6">
        <f>VLOOKUP($F39,'02 train 채점'!$F$8:$G$9, 2, false)</f>
        <v>65</v>
      </c>
      <c r="P39" s="9">
        <f>VLOOKUP($E39,'02 train 채점'!$F$12:$G$14, 2, true)</f>
        <v>50</v>
      </c>
      <c r="Q39" s="6">
        <f>VLOOKUP($G39,'02 train 채점'!$F$18:$G$23, 2, true)</f>
        <v>60</v>
      </c>
      <c r="R39" s="6">
        <f>VLOOKUP($N39, '02 train 채점'!$F$26:$G$29, 2, true)</f>
        <v>60</v>
      </c>
      <c r="S39" s="6">
        <f>O39*'02 train 채점'!$G$32+P39*'02 train 채점'!$G$33+Q39*'02 train 채점'!$G$34+R39*'02 train 채점'!$G$35</f>
        <v>63</v>
      </c>
      <c r="T39" s="6">
        <f>if($S39&gt;'02 train 채점'!$G$37, 1, 0)</f>
        <v>1</v>
      </c>
    </row>
    <row r="40" ht="15.75" customHeight="1">
      <c r="A40" s="7">
        <v>1095.0</v>
      </c>
      <c r="B40" s="6"/>
      <c r="C40" s="7">
        <v>2.0</v>
      </c>
      <c r="D40" s="7" t="s">
        <v>160</v>
      </c>
      <c r="E40" s="8" t="s">
        <v>25</v>
      </c>
      <c r="F40" s="7" t="s">
        <v>26</v>
      </c>
      <c r="G40" s="7">
        <v>0.0</v>
      </c>
      <c r="H40" s="7">
        <v>1.0</v>
      </c>
      <c r="I40" s="7">
        <v>1.0</v>
      </c>
      <c r="J40" s="7">
        <v>26360.0</v>
      </c>
      <c r="K40" s="7">
        <v>26.0</v>
      </c>
      <c r="L40" s="7"/>
      <c r="M40" s="7" t="s">
        <v>23</v>
      </c>
      <c r="N40" s="6">
        <f t="shared" si="1"/>
        <v>2</v>
      </c>
      <c r="O40" s="6">
        <f>VLOOKUP($F40,'02 train 채점'!$F$8:$G$9, 2, false)</f>
        <v>65</v>
      </c>
      <c r="P40" s="9">
        <f>VLOOKUP($E40,'02 train 채점'!$F$12:$G$14, 2, true)</f>
        <v>50</v>
      </c>
      <c r="Q40" s="6">
        <f>VLOOKUP($G40,'02 train 채점'!$F$18:$G$23, 2, true)</f>
        <v>80</v>
      </c>
      <c r="R40" s="6">
        <f>VLOOKUP($N40, '02 train 채점'!$F$26:$G$29, 2, true)</f>
        <v>50</v>
      </c>
      <c r="S40" s="6">
        <f>O40*'02 train 채점'!$G$32+P40*'02 train 채점'!$G$33+Q40*'02 train 채점'!$G$34+R40*'02 train 채점'!$G$35</f>
        <v>68</v>
      </c>
      <c r="T40" s="6">
        <f>if($S40&gt;'02 train 채점'!$G$37, 1, 0)</f>
        <v>1</v>
      </c>
    </row>
    <row r="41" ht="15.75" customHeight="1">
      <c r="A41" s="7">
        <v>1098.0</v>
      </c>
      <c r="B41" s="6"/>
      <c r="C41" s="7">
        <v>3.0</v>
      </c>
      <c r="D41" s="7" t="s">
        <v>165</v>
      </c>
      <c r="E41" s="8" t="s">
        <v>25</v>
      </c>
      <c r="F41" s="7" t="s">
        <v>26</v>
      </c>
      <c r="G41" s="7">
        <v>3.0</v>
      </c>
      <c r="H41" s="7">
        <v>0.0</v>
      </c>
      <c r="I41" s="7">
        <v>0.0</v>
      </c>
      <c r="J41" s="7">
        <v>9232.0</v>
      </c>
      <c r="K41" s="7">
        <v>7.75</v>
      </c>
      <c r="L41" s="7"/>
      <c r="M41" s="7" t="s">
        <v>27</v>
      </c>
      <c r="N41" s="6">
        <f t="shared" si="1"/>
        <v>0</v>
      </c>
      <c r="O41" s="6">
        <f>VLOOKUP($F41,'02 train 채점'!$F$8:$G$9, 2, false)</f>
        <v>65</v>
      </c>
      <c r="P41" s="9">
        <f>VLOOKUP($E41,'02 train 채점'!$F$12:$G$14, 2, true)</f>
        <v>50</v>
      </c>
      <c r="Q41" s="6">
        <f>VLOOKUP($G41,'02 train 채점'!$F$18:$G$23, 2, true)</f>
        <v>70</v>
      </c>
      <c r="R41" s="6">
        <f>VLOOKUP($N41, '02 train 채점'!$F$26:$G$29, 2, true)</f>
        <v>60</v>
      </c>
      <c r="S41" s="6">
        <f>O41*'02 train 채점'!$G$32+P41*'02 train 채점'!$G$33+Q41*'02 train 채점'!$G$34+R41*'02 train 채점'!$G$35</f>
        <v>66</v>
      </c>
      <c r="T41" s="6">
        <f>if($S41&gt;'02 train 채점'!$G$37, 1, 0)</f>
        <v>1</v>
      </c>
    </row>
    <row r="42" ht="15.75" customHeight="1">
      <c r="A42" s="7">
        <v>1100.0</v>
      </c>
      <c r="B42" s="6"/>
      <c r="C42" s="7">
        <v>1.0</v>
      </c>
      <c r="D42" s="7" t="s">
        <v>169</v>
      </c>
      <c r="E42" s="8" t="s">
        <v>25</v>
      </c>
      <c r="F42" s="7" t="s">
        <v>26</v>
      </c>
      <c r="G42" s="7">
        <v>3.0</v>
      </c>
      <c r="H42" s="7">
        <v>0.0</v>
      </c>
      <c r="I42" s="7">
        <v>0.0</v>
      </c>
      <c r="J42" s="7" t="s">
        <v>170</v>
      </c>
      <c r="K42" s="7">
        <v>27.7208</v>
      </c>
      <c r="L42" s="7" t="s">
        <v>171</v>
      </c>
      <c r="M42" s="7" t="s">
        <v>31</v>
      </c>
      <c r="N42" s="6">
        <f t="shared" si="1"/>
        <v>0</v>
      </c>
      <c r="O42" s="6">
        <f>VLOOKUP($F42,'02 train 채점'!$F$8:$G$9, 2, false)</f>
        <v>65</v>
      </c>
      <c r="P42" s="9">
        <f>VLOOKUP($E42,'02 train 채점'!$F$12:$G$14, 2, true)</f>
        <v>50</v>
      </c>
      <c r="Q42" s="6">
        <f>VLOOKUP($G42,'02 train 채점'!$F$18:$G$23, 2, true)</f>
        <v>70</v>
      </c>
      <c r="R42" s="6">
        <f>VLOOKUP($N42, '02 train 채점'!$F$26:$G$29, 2, true)</f>
        <v>60</v>
      </c>
      <c r="S42" s="6">
        <f>O42*'02 train 채점'!$G$32+P42*'02 train 채점'!$G$33+Q42*'02 train 채점'!$G$34+R42*'02 train 채점'!$G$35</f>
        <v>66</v>
      </c>
      <c r="T42" s="6">
        <f>if($S42&gt;'02 train 채점'!$G$37, 1, 0)</f>
        <v>1</v>
      </c>
    </row>
    <row r="43" ht="15.75" customHeight="1">
      <c r="A43" s="7">
        <v>1106.0</v>
      </c>
      <c r="B43" s="6"/>
      <c r="C43" s="7">
        <v>3.0</v>
      </c>
      <c r="D43" s="7" t="s">
        <v>173</v>
      </c>
      <c r="E43" s="8" t="s">
        <v>25</v>
      </c>
      <c r="F43" s="7" t="s">
        <v>26</v>
      </c>
      <c r="G43" s="7">
        <v>3.0</v>
      </c>
      <c r="H43" s="7">
        <v>4.0</v>
      </c>
      <c r="I43" s="7">
        <v>2.0</v>
      </c>
      <c r="J43" s="7">
        <v>347091.0</v>
      </c>
      <c r="K43" s="7">
        <v>7.775</v>
      </c>
      <c r="L43" s="7"/>
      <c r="M43" s="7" t="s">
        <v>23</v>
      </c>
      <c r="N43" s="6">
        <f t="shared" si="1"/>
        <v>6</v>
      </c>
      <c r="O43" s="6">
        <f>VLOOKUP($F43,'02 train 채점'!$F$8:$G$9, 2, false)</f>
        <v>65</v>
      </c>
      <c r="P43" s="9">
        <f>VLOOKUP($E43,'02 train 채점'!$F$12:$G$14, 2, true)</f>
        <v>50</v>
      </c>
      <c r="Q43" s="6">
        <f>VLOOKUP($G43,'02 train 채점'!$F$18:$G$23, 2, true)</f>
        <v>70</v>
      </c>
      <c r="R43" s="6">
        <f>VLOOKUP($N43, '02 train 채점'!$F$26:$G$29, 2, true)</f>
        <v>20</v>
      </c>
      <c r="S43" s="6">
        <f>O43*'02 train 채점'!$G$32+P43*'02 train 채점'!$G$33+Q43*'02 train 채점'!$G$34+R43*'02 train 채점'!$G$35</f>
        <v>62</v>
      </c>
      <c r="T43" s="6">
        <f>if($S43&gt;'02 train 채점'!$G$37, 1, 0)</f>
        <v>1</v>
      </c>
    </row>
    <row r="44" ht="15.75" customHeight="1">
      <c r="A44" s="7">
        <v>1108.0</v>
      </c>
      <c r="B44" s="6"/>
      <c r="C44" s="7">
        <v>3.0</v>
      </c>
      <c r="D44" s="7" t="s">
        <v>177</v>
      </c>
      <c r="E44" s="8" t="s">
        <v>25</v>
      </c>
      <c r="F44" s="7" t="s">
        <v>26</v>
      </c>
      <c r="G44" s="7">
        <v>2.0</v>
      </c>
      <c r="H44" s="7">
        <v>0.0</v>
      </c>
      <c r="I44" s="7">
        <v>0.0</v>
      </c>
      <c r="J44" s="7">
        <v>330924.0</v>
      </c>
      <c r="K44" s="7">
        <v>7.8792</v>
      </c>
      <c r="L44" s="7"/>
      <c r="M44" s="7" t="s">
        <v>27</v>
      </c>
      <c r="N44" s="6">
        <f t="shared" si="1"/>
        <v>0</v>
      </c>
      <c r="O44" s="6">
        <f>VLOOKUP($F44,'02 train 채점'!$F$8:$G$9, 2, false)</f>
        <v>65</v>
      </c>
      <c r="P44" s="9">
        <f>VLOOKUP($E44,'02 train 채점'!$F$12:$G$14, 2, true)</f>
        <v>50</v>
      </c>
      <c r="Q44" s="6">
        <f>VLOOKUP($G44,'02 train 채점'!$F$18:$G$23, 2, true)</f>
        <v>60</v>
      </c>
      <c r="R44" s="6">
        <f>VLOOKUP($N44, '02 train 채점'!$F$26:$G$29, 2, true)</f>
        <v>60</v>
      </c>
      <c r="S44" s="6">
        <f>O44*'02 train 채점'!$G$32+P44*'02 train 채점'!$G$33+Q44*'02 train 채점'!$G$34+R44*'02 train 채점'!$G$35</f>
        <v>63</v>
      </c>
      <c r="T44" s="6">
        <f>if($S44&gt;'02 train 채점'!$G$37, 1, 0)</f>
        <v>1</v>
      </c>
    </row>
    <row r="45" ht="15.75" customHeight="1">
      <c r="A45" s="7">
        <v>1112.0</v>
      </c>
      <c r="B45" s="6"/>
      <c r="C45" s="7">
        <v>2.0</v>
      </c>
      <c r="D45" s="7" t="s">
        <v>180</v>
      </c>
      <c r="E45" s="8" t="s">
        <v>25</v>
      </c>
      <c r="F45" s="7" t="s">
        <v>26</v>
      </c>
      <c r="G45" s="7">
        <v>3.0</v>
      </c>
      <c r="H45" s="7">
        <v>1.0</v>
      </c>
      <c r="I45" s="7">
        <v>0.0</v>
      </c>
      <c r="J45" s="7" t="s">
        <v>181</v>
      </c>
      <c r="K45" s="7">
        <v>13.8583</v>
      </c>
      <c r="L45" s="7"/>
      <c r="M45" s="7" t="s">
        <v>31</v>
      </c>
      <c r="N45" s="6">
        <f t="shared" si="1"/>
        <v>1</v>
      </c>
      <c r="O45" s="6">
        <f>VLOOKUP($F45,'02 train 채점'!$F$8:$G$9, 2, false)</f>
        <v>65</v>
      </c>
      <c r="P45" s="9">
        <f>VLOOKUP($E45,'02 train 채점'!$F$12:$G$14, 2, true)</f>
        <v>50</v>
      </c>
      <c r="Q45" s="6">
        <f>VLOOKUP($G45,'02 train 채점'!$F$18:$G$23, 2, true)</f>
        <v>70</v>
      </c>
      <c r="R45" s="6">
        <f>VLOOKUP($N45, '02 train 채점'!$F$26:$G$29, 2, true)</f>
        <v>70</v>
      </c>
      <c r="S45" s="6">
        <f>O45*'02 train 채점'!$G$32+P45*'02 train 채점'!$G$33+Q45*'02 train 채점'!$G$34+R45*'02 train 채점'!$G$35</f>
        <v>67</v>
      </c>
      <c r="T45" s="6">
        <f>if($S45&gt;'02 train 채점'!$G$37, 1, 0)</f>
        <v>1</v>
      </c>
    </row>
    <row r="46" ht="15.75" customHeight="1">
      <c r="A46" s="7">
        <v>1119.0</v>
      </c>
      <c r="B46" s="6"/>
      <c r="C46" s="7">
        <v>3.0</v>
      </c>
      <c r="D46" s="7" t="s">
        <v>183</v>
      </c>
      <c r="E46" s="8" t="s">
        <v>25</v>
      </c>
      <c r="F46" s="7" t="s">
        <v>26</v>
      </c>
      <c r="G46" s="7">
        <v>2.0</v>
      </c>
      <c r="H46" s="7">
        <v>0.0</v>
      </c>
      <c r="I46" s="7">
        <v>0.0</v>
      </c>
      <c r="J46" s="7">
        <v>370368.0</v>
      </c>
      <c r="K46" s="7">
        <v>7.75</v>
      </c>
      <c r="L46" s="7"/>
      <c r="M46" s="7" t="s">
        <v>27</v>
      </c>
      <c r="N46" s="6">
        <f t="shared" si="1"/>
        <v>0</v>
      </c>
      <c r="O46" s="6">
        <f>VLOOKUP($F46,'02 train 채점'!$F$8:$G$9, 2, false)</f>
        <v>65</v>
      </c>
      <c r="P46" s="9">
        <f>VLOOKUP($E46,'02 train 채점'!$F$12:$G$14, 2, true)</f>
        <v>50</v>
      </c>
      <c r="Q46" s="6">
        <f>VLOOKUP($G46,'02 train 채점'!$F$18:$G$23, 2, true)</f>
        <v>60</v>
      </c>
      <c r="R46" s="6">
        <f>VLOOKUP($N46, '02 train 채점'!$F$26:$G$29, 2, true)</f>
        <v>60</v>
      </c>
      <c r="S46" s="6">
        <f>O46*'02 train 채점'!$G$32+P46*'02 train 채점'!$G$33+Q46*'02 train 채점'!$G$34+R46*'02 train 채점'!$G$35</f>
        <v>63</v>
      </c>
      <c r="T46" s="6">
        <f>if($S46&gt;'02 train 채점'!$G$37, 1, 0)</f>
        <v>1</v>
      </c>
    </row>
    <row r="47" ht="15.75" customHeight="1">
      <c r="A47" s="7">
        <v>1123.0</v>
      </c>
      <c r="B47" s="6"/>
      <c r="C47" s="7">
        <v>1.0</v>
      </c>
      <c r="D47" s="7" t="s">
        <v>187</v>
      </c>
      <c r="E47" s="8" t="s">
        <v>25</v>
      </c>
      <c r="F47" s="7" t="s">
        <v>26</v>
      </c>
      <c r="G47" s="7">
        <v>2.0</v>
      </c>
      <c r="H47" s="7">
        <v>0.0</v>
      </c>
      <c r="I47" s="7">
        <v>0.0</v>
      </c>
      <c r="J47" s="7">
        <v>113795.0</v>
      </c>
      <c r="K47" s="7">
        <v>26.55</v>
      </c>
      <c r="L47" s="7"/>
      <c r="M47" s="7" t="s">
        <v>23</v>
      </c>
      <c r="N47" s="6">
        <f t="shared" si="1"/>
        <v>0</v>
      </c>
      <c r="O47" s="6">
        <f>VLOOKUP($F47,'02 train 채점'!$F$8:$G$9, 2, false)</f>
        <v>65</v>
      </c>
      <c r="P47" s="9">
        <f>VLOOKUP($E47,'02 train 채점'!$F$12:$G$14, 2, true)</f>
        <v>50</v>
      </c>
      <c r="Q47" s="6">
        <f>VLOOKUP($G47,'02 train 채점'!$F$18:$G$23, 2, true)</f>
        <v>60</v>
      </c>
      <c r="R47" s="6">
        <f>VLOOKUP($N47, '02 train 채점'!$F$26:$G$29, 2, true)</f>
        <v>60</v>
      </c>
      <c r="S47" s="6">
        <f>O47*'02 train 채점'!$G$32+P47*'02 train 채점'!$G$33+Q47*'02 train 채점'!$G$34+R47*'02 train 채점'!$G$35</f>
        <v>63</v>
      </c>
      <c r="T47" s="6">
        <f>if($S47&gt;'02 train 채점'!$G$37, 1, 0)</f>
        <v>1</v>
      </c>
    </row>
    <row r="48" ht="15.75" customHeight="1">
      <c r="A48" s="7">
        <v>1130.0</v>
      </c>
      <c r="B48" s="6"/>
      <c r="C48" s="7">
        <v>2.0</v>
      </c>
      <c r="D48" s="7" t="s">
        <v>193</v>
      </c>
      <c r="E48" s="8" t="s">
        <v>25</v>
      </c>
      <c r="F48" s="7" t="s">
        <v>26</v>
      </c>
      <c r="G48" s="7">
        <v>1.0</v>
      </c>
      <c r="H48" s="7">
        <v>1.0</v>
      </c>
      <c r="I48" s="7">
        <v>1.0</v>
      </c>
      <c r="J48" s="7">
        <v>250650.0</v>
      </c>
      <c r="K48" s="7">
        <v>13.0</v>
      </c>
      <c r="L48" s="7"/>
      <c r="M48" s="7" t="s">
        <v>23</v>
      </c>
      <c r="N48" s="6">
        <f t="shared" si="1"/>
        <v>2</v>
      </c>
      <c r="O48" s="6">
        <f>VLOOKUP($F48,'02 train 채점'!$F$8:$G$9, 2, false)</f>
        <v>65</v>
      </c>
      <c r="P48" s="9">
        <f>VLOOKUP($E48,'02 train 채점'!$F$12:$G$14, 2, true)</f>
        <v>50</v>
      </c>
      <c r="Q48" s="6">
        <f>VLOOKUP($G48,'02 train 채점'!$F$18:$G$23, 2, true)</f>
        <v>40</v>
      </c>
      <c r="R48" s="6">
        <f>VLOOKUP($N48, '02 train 채점'!$F$26:$G$29, 2, true)</f>
        <v>50</v>
      </c>
      <c r="S48" s="6">
        <f>O48*'02 train 채점'!$G$32+P48*'02 train 채점'!$G$33+Q48*'02 train 채점'!$G$34+R48*'02 train 채점'!$G$35</f>
        <v>56</v>
      </c>
      <c r="T48" s="6">
        <f>if($S48&gt;'02 train 채점'!$G$37, 1, 0)</f>
        <v>1</v>
      </c>
    </row>
    <row r="49" ht="15.75" customHeight="1">
      <c r="A49" s="7">
        <v>1142.0</v>
      </c>
      <c r="B49" s="6"/>
      <c r="C49" s="7">
        <v>2.0</v>
      </c>
      <c r="D49" s="7" t="s">
        <v>195</v>
      </c>
      <c r="E49" s="8" t="s">
        <v>25</v>
      </c>
      <c r="F49" s="7" t="s">
        <v>26</v>
      </c>
      <c r="G49" s="7">
        <v>0.0</v>
      </c>
      <c r="H49" s="7">
        <v>1.0</v>
      </c>
      <c r="I49" s="7">
        <v>2.0</v>
      </c>
      <c r="J49" s="7" t="s">
        <v>168</v>
      </c>
      <c r="K49" s="7">
        <v>27.75</v>
      </c>
      <c r="L49" s="7"/>
      <c r="M49" s="7" t="s">
        <v>23</v>
      </c>
      <c r="N49" s="6">
        <f t="shared" si="1"/>
        <v>3</v>
      </c>
      <c r="O49" s="6">
        <f>VLOOKUP($F49,'02 train 채점'!$F$8:$G$9, 2, false)</f>
        <v>65</v>
      </c>
      <c r="P49" s="9">
        <f>VLOOKUP($E49,'02 train 채점'!$F$12:$G$14, 2, true)</f>
        <v>50</v>
      </c>
      <c r="Q49" s="6">
        <f>VLOOKUP($G49,'02 train 채점'!$F$18:$G$23, 2, true)</f>
        <v>80</v>
      </c>
      <c r="R49" s="6">
        <f>VLOOKUP($N49, '02 train 채점'!$F$26:$G$29, 2, true)</f>
        <v>20</v>
      </c>
      <c r="S49" s="6">
        <f>O49*'02 train 채점'!$G$32+P49*'02 train 채점'!$G$33+Q49*'02 train 채점'!$G$34+R49*'02 train 채점'!$G$35</f>
        <v>65</v>
      </c>
      <c r="T49" s="6">
        <f>if($S49&gt;'02 train 채점'!$G$37, 1, 0)</f>
        <v>1</v>
      </c>
    </row>
    <row r="50" ht="15.75" customHeight="1">
      <c r="A50" s="7">
        <v>1150.0</v>
      </c>
      <c r="B50" s="6"/>
      <c r="C50" s="7">
        <v>2.0</v>
      </c>
      <c r="D50" s="7" t="s">
        <v>199</v>
      </c>
      <c r="E50" s="8" t="s">
        <v>25</v>
      </c>
      <c r="F50" s="7" t="s">
        <v>26</v>
      </c>
      <c r="G50" s="7">
        <v>1.0</v>
      </c>
      <c r="H50" s="7">
        <v>0.0</v>
      </c>
      <c r="I50" s="7">
        <v>0.0</v>
      </c>
      <c r="J50" s="7">
        <v>28404.0</v>
      </c>
      <c r="K50" s="7">
        <v>13.0</v>
      </c>
      <c r="L50" s="7"/>
      <c r="M50" s="7" t="s">
        <v>23</v>
      </c>
      <c r="N50" s="6">
        <f t="shared" si="1"/>
        <v>0</v>
      </c>
      <c r="O50" s="6">
        <f>VLOOKUP($F50,'02 train 채점'!$F$8:$G$9, 2, false)</f>
        <v>65</v>
      </c>
      <c r="P50" s="9">
        <f>VLOOKUP($E50,'02 train 채점'!$F$12:$G$14, 2, true)</f>
        <v>50</v>
      </c>
      <c r="Q50" s="6">
        <f>VLOOKUP($G50,'02 train 채점'!$F$18:$G$23, 2, true)</f>
        <v>40</v>
      </c>
      <c r="R50" s="6">
        <f>VLOOKUP($N50, '02 train 채점'!$F$26:$G$29, 2, true)</f>
        <v>60</v>
      </c>
      <c r="S50" s="6">
        <f>O50*'02 train 채점'!$G$32+P50*'02 train 채점'!$G$33+Q50*'02 train 채점'!$G$34+R50*'02 train 채점'!$G$35</f>
        <v>57</v>
      </c>
      <c r="T50" s="6">
        <f>if($S50&gt;'02 train 채점'!$G$37, 1, 0)</f>
        <v>1</v>
      </c>
    </row>
    <row r="51" ht="15.75" customHeight="1">
      <c r="A51" s="7">
        <v>1155.0</v>
      </c>
      <c r="B51" s="6"/>
      <c r="C51" s="7">
        <v>3.0</v>
      </c>
      <c r="D51" s="7" t="s">
        <v>201</v>
      </c>
      <c r="E51" s="8" t="s">
        <v>25</v>
      </c>
      <c r="F51" s="7" t="s">
        <v>26</v>
      </c>
      <c r="G51" s="7">
        <v>0.0</v>
      </c>
      <c r="H51" s="7">
        <v>1.0</v>
      </c>
      <c r="I51" s="7">
        <v>1.0</v>
      </c>
      <c r="J51" s="7">
        <v>350405.0</v>
      </c>
      <c r="K51" s="7">
        <v>12.1833</v>
      </c>
      <c r="L51" s="7"/>
      <c r="M51" s="7" t="s">
        <v>23</v>
      </c>
      <c r="N51" s="6">
        <f t="shared" si="1"/>
        <v>2</v>
      </c>
      <c r="O51" s="6">
        <f>VLOOKUP($F51,'02 train 채점'!$F$8:$G$9, 2, false)</f>
        <v>65</v>
      </c>
      <c r="P51" s="9">
        <f>VLOOKUP($E51,'02 train 채점'!$F$12:$G$14, 2, true)</f>
        <v>50</v>
      </c>
      <c r="Q51" s="6">
        <f>VLOOKUP($G51,'02 train 채점'!$F$18:$G$23, 2, true)</f>
        <v>80</v>
      </c>
      <c r="R51" s="6">
        <f>VLOOKUP($N51, '02 train 채점'!$F$26:$G$29, 2, true)</f>
        <v>50</v>
      </c>
      <c r="S51" s="6">
        <f>O51*'02 train 채점'!$G$32+P51*'02 train 채점'!$G$33+Q51*'02 train 채점'!$G$34+R51*'02 train 채점'!$G$35</f>
        <v>68</v>
      </c>
      <c r="T51" s="6">
        <f>if($S51&gt;'02 train 채점'!$G$37, 1, 0)</f>
        <v>1</v>
      </c>
    </row>
    <row r="52" ht="15.75" customHeight="1">
      <c r="A52" s="7">
        <v>1160.0</v>
      </c>
      <c r="B52" s="6"/>
      <c r="C52" s="7">
        <v>3.0</v>
      </c>
      <c r="D52" s="7" t="s">
        <v>205</v>
      </c>
      <c r="E52" s="8" t="s">
        <v>25</v>
      </c>
      <c r="F52" s="7" t="s">
        <v>26</v>
      </c>
      <c r="G52" s="7">
        <v>2.0</v>
      </c>
      <c r="H52" s="7">
        <v>0.0</v>
      </c>
      <c r="I52" s="7">
        <v>0.0</v>
      </c>
      <c r="J52" s="7" t="s">
        <v>206</v>
      </c>
      <c r="K52" s="7">
        <v>8.05</v>
      </c>
      <c r="L52" s="7"/>
      <c r="M52" s="7" t="s">
        <v>23</v>
      </c>
      <c r="N52" s="6">
        <f t="shared" si="1"/>
        <v>0</v>
      </c>
      <c r="O52" s="6">
        <f>VLOOKUP($F52,'02 train 채점'!$F$8:$G$9, 2, false)</f>
        <v>65</v>
      </c>
      <c r="P52" s="9">
        <f>VLOOKUP($E52,'02 train 채점'!$F$12:$G$14, 2, true)</f>
        <v>50</v>
      </c>
      <c r="Q52" s="6">
        <f>VLOOKUP($G52,'02 train 채점'!$F$18:$G$23, 2, true)</f>
        <v>60</v>
      </c>
      <c r="R52" s="6">
        <f>VLOOKUP($N52, '02 train 채점'!$F$26:$G$29, 2, true)</f>
        <v>60</v>
      </c>
      <c r="S52" s="6">
        <f>O52*'02 train 채점'!$G$32+P52*'02 train 채점'!$G$33+Q52*'02 train 채점'!$G$34+R52*'02 train 채점'!$G$35</f>
        <v>63</v>
      </c>
      <c r="T52" s="6">
        <f>if($S52&gt;'02 train 채점'!$G$37, 1, 0)</f>
        <v>1</v>
      </c>
    </row>
    <row r="53" ht="15.75" customHeight="1">
      <c r="A53" s="7">
        <v>1165.0</v>
      </c>
      <c r="B53" s="6"/>
      <c r="C53" s="7">
        <v>3.0</v>
      </c>
      <c r="D53" s="7" t="s">
        <v>208</v>
      </c>
      <c r="E53" s="8" t="s">
        <v>25</v>
      </c>
      <c r="F53" s="7" t="s">
        <v>26</v>
      </c>
      <c r="G53" s="7">
        <v>2.0</v>
      </c>
      <c r="H53" s="7">
        <v>1.0</v>
      </c>
      <c r="I53" s="7">
        <v>0.0</v>
      </c>
      <c r="J53" s="7">
        <v>370371.0</v>
      </c>
      <c r="K53" s="7">
        <v>15.5</v>
      </c>
      <c r="L53" s="7"/>
      <c r="M53" s="7" t="s">
        <v>27</v>
      </c>
      <c r="N53" s="6">
        <f t="shared" si="1"/>
        <v>1</v>
      </c>
      <c r="O53" s="6">
        <f>VLOOKUP($F53,'02 train 채점'!$F$8:$G$9, 2, false)</f>
        <v>65</v>
      </c>
      <c r="P53" s="9">
        <f>VLOOKUP($E53,'02 train 채점'!$F$12:$G$14, 2, true)</f>
        <v>50</v>
      </c>
      <c r="Q53" s="6">
        <f>VLOOKUP($G53,'02 train 채점'!$F$18:$G$23, 2, true)</f>
        <v>60</v>
      </c>
      <c r="R53" s="6">
        <f>VLOOKUP($N53, '02 train 채점'!$F$26:$G$29, 2, true)</f>
        <v>70</v>
      </c>
      <c r="S53" s="6">
        <f>O53*'02 train 채점'!$G$32+P53*'02 train 채점'!$G$33+Q53*'02 train 채점'!$G$34+R53*'02 train 채점'!$G$35</f>
        <v>64</v>
      </c>
      <c r="T53" s="6">
        <f>if($S53&gt;'02 train 채점'!$G$37, 1, 0)</f>
        <v>1</v>
      </c>
    </row>
    <row r="54" ht="15.75" customHeight="1">
      <c r="A54" s="7">
        <v>1167.0</v>
      </c>
      <c r="B54" s="6"/>
      <c r="C54" s="7">
        <v>2.0</v>
      </c>
      <c r="D54" s="7" t="s">
        <v>211</v>
      </c>
      <c r="E54" s="8" t="s">
        <v>25</v>
      </c>
      <c r="F54" s="7" t="s">
        <v>26</v>
      </c>
      <c r="G54" s="7">
        <v>2.0</v>
      </c>
      <c r="H54" s="7">
        <v>1.0</v>
      </c>
      <c r="I54" s="7">
        <v>0.0</v>
      </c>
      <c r="J54" s="7">
        <v>236853.0</v>
      </c>
      <c r="K54" s="7">
        <v>26.0</v>
      </c>
      <c r="L54" s="7"/>
      <c r="M54" s="7" t="s">
        <v>23</v>
      </c>
      <c r="N54" s="6">
        <f t="shared" si="1"/>
        <v>1</v>
      </c>
      <c r="O54" s="6">
        <f>VLOOKUP($F54,'02 train 채점'!$F$8:$G$9, 2, false)</f>
        <v>65</v>
      </c>
      <c r="P54" s="9">
        <f>VLOOKUP($E54,'02 train 채점'!$F$12:$G$14, 2, true)</f>
        <v>50</v>
      </c>
      <c r="Q54" s="6">
        <f>VLOOKUP($G54,'02 train 채점'!$F$18:$G$23, 2, true)</f>
        <v>60</v>
      </c>
      <c r="R54" s="6">
        <f>VLOOKUP($N54, '02 train 채점'!$F$26:$G$29, 2, true)</f>
        <v>70</v>
      </c>
      <c r="S54" s="6">
        <f>O54*'02 train 채점'!$G$32+P54*'02 train 채점'!$G$33+Q54*'02 train 채점'!$G$34+R54*'02 train 채점'!$G$35</f>
        <v>64</v>
      </c>
      <c r="T54" s="6">
        <f>if($S54&gt;'02 train 채점'!$G$37, 1, 0)</f>
        <v>1</v>
      </c>
    </row>
    <row r="55" ht="15.75" customHeight="1">
      <c r="A55" s="7">
        <v>1172.0</v>
      </c>
      <c r="B55" s="6"/>
      <c r="C55" s="7">
        <v>3.0</v>
      </c>
      <c r="D55" s="7" t="s">
        <v>213</v>
      </c>
      <c r="E55" s="8" t="s">
        <v>25</v>
      </c>
      <c r="F55" s="7" t="s">
        <v>26</v>
      </c>
      <c r="G55" s="7">
        <v>2.0</v>
      </c>
      <c r="H55" s="7">
        <v>0.0</v>
      </c>
      <c r="I55" s="7">
        <v>0.0</v>
      </c>
      <c r="J55" s="7">
        <v>315085.0</v>
      </c>
      <c r="K55" s="7">
        <v>8.6625</v>
      </c>
      <c r="L55" s="7"/>
      <c r="M55" s="7" t="s">
        <v>23</v>
      </c>
      <c r="N55" s="6">
        <f t="shared" si="1"/>
        <v>0</v>
      </c>
      <c r="O55" s="6">
        <f>VLOOKUP($F55,'02 train 채점'!$F$8:$G$9, 2, false)</f>
        <v>65</v>
      </c>
      <c r="P55" s="9">
        <f>VLOOKUP($E55,'02 train 채점'!$F$12:$G$14, 2, true)</f>
        <v>50</v>
      </c>
      <c r="Q55" s="6">
        <f>VLOOKUP($G55,'02 train 채점'!$F$18:$G$23, 2, true)</f>
        <v>60</v>
      </c>
      <c r="R55" s="6">
        <f>VLOOKUP($N55, '02 train 채점'!$F$26:$G$29, 2, true)</f>
        <v>60</v>
      </c>
      <c r="S55" s="6">
        <f>O55*'02 train 채점'!$G$32+P55*'02 train 채점'!$G$33+Q55*'02 train 채점'!$G$34+R55*'02 train 채점'!$G$35</f>
        <v>63</v>
      </c>
      <c r="T55" s="6">
        <f>if($S55&gt;'02 train 채점'!$G$37, 1, 0)</f>
        <v>1</v>
      </c>
    </row>
    <row r="56" ht="15.75" customHeight="1">
      <c r="A56" s="7">
        <v>1174.0</v>
      </c>
      <c r="B56" s="6"/>
      <c r="C56" s="7">
        <v>3.0</v>
      </c>
      <c r="D56" s="7" t="s">
        <v>215</v>
      </c>
      <c r="E56" s="8" t="s">
        <v>25</v>
      </c>
      <c r="F56" s="7" t="s">
        <v>26</v>
      </c>
      <c r="G56" s="7">
        <v>2.0</v>
      </c>
      <c r="H56" s="7">
        <v>0.0</v>
      </c>
      <c r="I56" s="7">
        <v>0.0</v>
      </c>
      <c r="J56" s="7">
        <v>364859.0</v>
      </c>
      <c r="K56" s="7">
        <v>7.75</v>
      </c>
      <c r="L56" s="7"/>
      <c r="M56" s="7" t="s">
        <v>27</v>
      </c>
      <c r="N56" s="6">
        <f t="shared" si="1"/>
        <v>0</v>
      </c>
      <c r="O56" s="6">
        <f>VLOOKUP($F56,'02 train 채점'!$F$8:$G$9, 2, false)</f>
        <v>65</v>
      </c>
      <c r="P56" s="9">
        <f>VLOOKUP($E56,'02 train 채점'!$F$12:$G$14, 2, true)</f>
        <v>50</v>
      </c>
      <c r="Q56" s="6">
        <f>VLOOKUP($G56,'02 train 채점'!$F$18:$G$23, 2, true)</f>
        <v>60</v>
      </c>
      <c r="R56" s="6">
        <f>VLOOKUP($N56, '02 train 채점'!$F$26:$G$29, 2, true)</f>
        <v>60</v>
      </c>
      <c r="S56" s="6">
        <f>O56*'02 train 채점'!$G$32+P56*'02 train 채점'!$G$33+Q56*'02 train 채점'!$G$34+R56*'02 train 채점'!$G$35</f>
        <v>63</v>
      </c>
      <c r="T56" s="6">
        <f>if($S56&gt;'02 train 채점'!$G$37, 1, 0)</f>
        <v>1</v>
      </c>
    </row>
    <row r="57" ht="15.75" customHeight="1">
      <c r="A57" s="7">
        <v>1175.0</v>
      </c>
      <c r="B57" s="6"/>
      <c r="C57" s="7">
        <v>3.0</v>
      </c>
      <c r="D57" s="7" t="s">
        <v>218</v>
      </c>
      <c r="E57" s="8" t="s">
        <v>25</v>
      </c>
      <c r="F57" s="7" t="s">
        <v>26</v>
      </c>
      <c r="G57" s="7">
        <v>0.0</v>
      </c>
      <c r="H57" s="7">
        <v>1.0</v>
      </c>
      <c r="I57" s="7">
        <v>1.0</v>
      </c>
      <c r="J57" s="7">
        <v>2650.0</v>
      </c>
      <c r="K57" s="7">
        <v>15.2458</v>
      </c>
      <c r="L57" s="7"/>
      <c r="M57" s="7" t="s">
        <v>31</v>
      </c>
      <c r="N57" s="6">
        <f t="shared" si="1"/>
        <v>2</v>
      </c>
      <c r="O57" s="6">
        <f>VLOOKUP($F57,'02 train 채점'!$F$8:$G$9, 2, false)</f>
        <v>65</v>
      </c>
      <c r="P57" s="9">
        <f>VLOOKUP($E57,'02 train 채점'!$F$12:$G$14, 2, true)</f>
        <v>50</v>
      </c>
      <c r="Q57" s="6">
        <f>VLOOKUP($G57,'02 train 채점'!$F$18:$G$23, 2, true)</f>
        <v>80</v>
      </c>
      <c r="R57" s="6">
        <f>VLOOKUP($N57, '02 train 채점'!$F$26:$G$29, 2, true)</f>
        <v>50</v>
      </c>
      <c r="S57" s="6">
        <f>O57*'02 train 채점'!$G$32+P57*'02 train 채점'!$G$33+Q57*'02 train 채점'!$G$34+R57*'02 train 채점'!$G$35</f>
        <v>68</v>
      </c>
      <c r="T57" s="6">
        <f>if($S57&gt;'02 train 채점'!$G$37, 1, 0)</f>
        <v>1</v>
      </c>
    </row>
    <row r="58" ht="15.75" customHeight="1">
      <c r="A58" s="7">
        <v>1176.0</v>
      </c>
      <c r="B58" s="6"/>
      <c r="C58" s="7">
        <v>3.0</v>
      </c>
      <c r="D58" s="7" t="s">
        <v>220</v>
      </c>
      <c r="E58" s="8" t="s">
        <v>25</v>
      </c>
      <c r="F58" s="7" t="s">
        <v>26</v>
      </c>
      <c r="G58" s="7">
        <v>0.0</v>
      </c>
      <c r="H58" s="7">
        <v>1.0</v>
      </c>
      <c r="I58" s="7">
        <v>1.0</v>
      </c>
      <c r="J58" s="7">
        <v>370129.0</v>
      </c>
      <c r="K58" s="7">
        <v>20.2125</v>
      </c>
      <c r="L58" s="7"/>
      <c r="M58" s="7" t="s">
        <v>23</v>
      </c>
      <c r="N58" s="6">
        <f t="shared" si="1"/>
        <v>2</v>
      </c>
      <c r="O58" s="6">
        <f>VLOOKUP($F58,'02 train 채점'!$F$8:$G$9, 2, false)</f>
        <v>65</v>
      </c>
      <c r="P58" s="9">
        <f>VLOOKUP($E58,'02 train 채점'!$F$12:$G$14, 2, true)</f>
        <v>50</v>
      </c>
      <c r="Q58" s="6">
        <f>VLOOKUP($G58,'02 train 채점'!$F$18:$G$23, 2, true)</f>
        <v>80</v>
      </c>
      <c r="R58" s="6">
        <f>VLOOKUP($N58, '02 train 채점'!$F$26:$G$29, 2, true)</f>
        <v>50</v>
      </c>
      <c r="S58" s="6">
        <f>O58*'02 train 채점'!$G$32+P58*'02 train 채점'!$G$33+Q58*'02 train 채점'!$G$34+R58*'02 train 채점'!$G$35</f>
        <v>68</v>
      </c>
      <c r="T58" s="6">
        <f>if($S58&gt;'02 train 채점'!$G$37, 1, 0)</f>
        <v>1</v>
      </c>
    </row>
    <row r="59" ht="15.75" customHeight="1">
      <c r="A59" s="7">
        <v>1183.0</v>
      </c>
      <c r="B59" s="6"/>
      <c r="C59" s="7">
        <v>3.0</v>
      </c>
      <c r="D59" s="7" t="s">
        <v>222</v>
      </c>
      <c r="E59" s="8" t="s">
        <v>25</v>
      </c>
      <c r="F59" s="7" t="s">
        <v>26</v>
      </c>
      <c r="G59" s="7">
        <v>3.0</v>
      </c>
      <c r="H59" s="7">
        <v>0.0</v>
      </c>
      <c r="I59" s="7">
        <v>0.0</v>
      </c>
      <c r="J59" s="7">
        <v>382650.0</v>
      </c>
      <c r="K59" s="7">
        <v>6.95</v>
      </c>
      <c r="L59" s="7"/>
      <c r="M59" s="7" t="s">
        <v>27</v>
      </c>
      <c r="N59" s="6">
        <f t="shared" si="1"/>
        <v>0</v>
      </c>
      <c r="O59" s="6">
        <f>VLOOKUP($F59,'02 train 채점'!$F$8:$G$9, 2, false)</f>
        <v>65</v>
      </c>
      <c r="P59" s="9">
        <f>VLOOKUP($E59,'02 train 채점'!$F$12:$G$14, 2, true)</f>
        <v>50</v>
      </c>
      <c r="Q59" s="6">
        <f>VLOOKUP($G59,'02 train 채점'!$F$18:$G$23, 2, true)</f>
        <v>70</v>
      </c>
      <c r="R59" s="6">
        <f>VLOOKUP($N59, '02 train 채점'!$F$26:$G$29, 2, true)</f>
        <v>60</v>
      </c>
      <c r="S59" s="6">
        <f>O59*'02 train 채점'!$G$32+P59*'02 train 채점'!$G$33+Q59*'02 train 채점'!$G$34+R59*'02 train 채점'!$G$35</f>
        <v>66</v>
      </c>
      <c r="T59" s="6">
        <f>if($S59&gt;'02 train 채점'!$G$37, 1, 0)</f>
        <v>1</v>
      </c>
    </row>
    <row r="60" ht="15.75" customHeight="1">
      <c r="A60" s="7">
        <v>1188.0</v>
      </c>
      <c r="B60" s="6"/>
      <c r="C60" s="7">
        <v>2.0</v>
      </c>
      <c r="D60" s="7" t="s">
        <v>224</v>
      </c>
      <c r="E60" s="8" t="s">
        <v>25</v>
      </c>
      <c r="F60" s="7" t="s">
        <v>26</v>
      </c>
      <c r="G60" s="7">
        <v>0.0</v>
      </c>
      <c r="H60" s="7">
        <v>1.0</v>
      </c>
      <c r="I60" s="7">
        <v>2.0</v>
      </c>
      <c r="J60" s="7" t="s">
        <v>132</v>
      </c>
      <c r="K60" s="7">
        <v>41.5792</v>
      </c>
      <c r="L60" s="7"/>
      <c r="M60" s="7" t="s">
        <v>31</v>
      </c>
      <c r="N60" s="6">
        <f t="shared" si="1"/>
        <v>3</v>
      </c>
      <c r="O60" s="6">
        <f>VLOOKUP($F60,'02 train 채점'!$F$8:$G$9, 2, false)</f>
        <v>65</v>
      </c>
      <c r="P60" s="9">
        <f>VLOOKUP($E60,'02 train 채점'!$F$12:$G$14, 2, true)</f>
        <v>50</v>
      </c>
      <c r="Q60" s="6">
        <f>VLOOKUP($G60,'02 train 채점'!$F$18:$G$23, 2, true)</f>
        <v>80</v>
      </c>
      <c r="R60" s="6">
        <f>VLOOKUP($N60, '02 train 채점'!$F$26:$G$29, 2, true)</f>
        <v>20</v>
      </c>
      <c r="S60" s="6">
        <f>O60*'02 train 채점'!$G$32+P60*'02 train 채점'!$G$33+Q60*'02 train 채점'!$G$34+R60*'02 train 채점'!$G$35</f>
        <v>65</v>
      </c>
      <c r="T60" s="6">
        <f>if($S60&gt;'02 train 채점'!$G$37, 1, 0)</f>
        <v>1</v>
      </c>
    </row>
    <row r="61" ht="15.75" customHeight="1">
      <c r="A61" s="7">
        <v>1196.0</v>
      </c>
      <c r="B61" s="6"/>
      <c r="C61" s="7">
        <v>3.0</v>
      </c>
      <c r="D61" s="7" t="s">
        <v>228</v>
      </c>
      <c r="E61" s="8" t="s">
        <v>25</v>
      </c>
      <c r="F61" s="7" t="s">
        <v>26</v>
      </c>
      <c r="G61" s="7">
        <v>2.0</v>
      </c>
      <c r="H61" s="7">
        <v>0.0</v>
      </c>
      <c r="I61" s="7">
        <v>0.0</v>
      </c>
      <c r="J61" s="7">
        <v>383123.0</v>
      </c>
      <c r="K61" s="7">
        <v>7.75</v>
      </c>
      <c r="L61" s="7"/>
      <c r="M61" s="7" t="s">
        <v>27</v>
      </c>
      <c r="N61" s="6">
        <f t="shared" si="1"/>
        <v>0</v>
      </c>
      <c r="O61" s="6">
        <f>VLOOKUP($F61,'02 train 채점'!$F$8:$G$9, 2, false)</f>
        <v>65</v>
      </c>
      <c r="P61" s="9">
        <f>VLOOKUP($E61,'02 train 채점'!$F$12:$G$14, 2, true)</f>
        <v>50</v>
      </c>
      <c r="Q61" s="6">
        <f>VLOOKUP($G61,'02 train 채점'!$F$18:$G$23, 2, true)</f>
        <v>60</v>
      </c>
      <c r="R61" s="6">
        <f>VLOOKUP($N61, '02 train 채점'!$F$26:$G$29, 2, true)</f>
        <v>60</v>
      </c>
      <c r="S61" s="6">
        <f>O61*'02 train 채점'!$G$32+P61*'02 train 채점'!$G$33+Q61*'02 train 채점'!$G$34+R61*'02 train 채점'!$G$35</f>
        <v>63</v>
      </c>
      <c r="T61" s="6">
        <f>if($S61&gt;'02 train 채점'!$G$37, 1, 0)</f>
        <v>1</v>
      </c>
    </row>
    <row r="62" ht="15.75" customHeight="1">
      <c r="A62" s="7">
        <v>1205.0</v>
      </c>
      <c r="B62" s="6"/>
      <c r="C62" s="7">
        <v>3.0</v>
      </c>
      <c r="D62" s="7" t="s">
        <v>230</v>
      </c>
      <c r="E62" s="8" t="s">
        <v>25</v>
      </c>
      <c r="F62" s="7" t="s">
        <v>26</v>
      </c>
      <c r="G62" s="7">
        <v>3.0</v>
      </c>
      <c r="H62" s="7">
        <v>0.0</v>
      </c>
      <c r="I62" s="7">
        <v>0.0</v>
      </c>
      <c r="J62" s="7">
        <v>368364.0</v>
      </c>
      <c r="K62" s="7">
        <v>7.75</v>
      </c>
      <c r="L62" s="7"/>
      <c r="M62" s="7" t="s">
        <v>27</v>
      </c>
      <c r="N62" s="6">
        <f t="shared" si="1"/>
        <v>0</v>
      </c>
      <c r="O62" s="6">
        <f>VLOOKUP($F62,'02 train 채점'!$F$8:$G$9, 2, false)</f>
        <v>65</v>
      </c>
      <c r="P62" s="9">
        <f>VLOOKUP($E62,'02 train 채점'!$F$12:$G$14, 2, true)</f>
        <v>50</v>
      </c>
      <c r="Q62" s="6">
        <f>VLOOKUP($G62,'02 train 채점'!$F$18:$G$23, 2, true)</f>
        <v>70</v>
      </c>
      <c r="R62" s="6">
        <f>VLOOKUP($N62, '02 train 채점'!$F$26:$G$29, 2, true)</f>
        <v>60</v>
      </c>
      <c r="S62" s="6">
        <f>O62*'02 train 채점'!$G$32+P62*'02 train 채점'!$G$33+Q62*'02 train 채점'!$G$34+R62*'02 train 채점'!$G$35</f>
        <v>66</v>
      </c>
      <c r="T62" s="6">
        <f>if($S62&gt;'02 train 채점'!$G$37, 1, 0)</f>
        <v>1</v>
      </c>
    </row>
    <row r="63" ht="15.75" customHeight="1">
      <c r="A63" s="7">
        <v>1207.0</v>
      </c>
      <c r="B63" s="6"/>
      <c r="C63" s="7">
        <v>3.0</v>
      </c>
      <c r="D63" s="7" t="s">
        <v>235</v>
      </c>
      <c r="E63" s="8" t="s">
        <v>25</v>
      </c>
      <c r="F63" s="7" t="s">
        <v>26</v>
      </c>
      <c r="G63" s="7">
        <v>1.0</v>
      </c>
      <c r="H63" s="7">
        <v>0.0</v>
      </c>
      <c r="I63" s="7">
        <v>0.0</v>
      </c>
      <c r="J63" s="7" t="s">
        <v>236</v>
      </c>
      <c r="K63" s="7">
        <v>7.7333</v>
      </c>
      <c r="L63" s="7"/>
      <c r="M63" s="7" t="s">
        <v>27</v>
      </c>
      <c r="N63" s="6">
        <f t="shared" si="1"/>
        <v>0</v>
      </c>
      <c r="O63" s="6">
        <f>VLOOKUP($F63,'02 train 채점'!$F$8:$G$9, 2, false)</f>
        <v>65</v>
      </c>
      <c r="P63" s="9">
        <f>VLOOKUP($E63,'02 train 채점'!$F$12:$G$14, 2, true)</f>
        <v>50</v>
      </c>
      <c r="Q63" s="6">
        <f>VLOOKUP($G63,'02 train 채점'!$F$18:$G$23, 2, true)</f>
        <v>40</v>
      </c>
      <c r="R63" s="6">
        <f>VLOOKUP($N63, '02 train 채점'!$F$26:$G$29, 2, true)</f>
        <v>60</v>
      </c>
      <c r="S63" s="6">
        <f>O63*'02 train 채점'!$G$32+P63*'02 train 채점'!$G$33+Q63*'02 train 채점'!$G$34+R63*'02 train 채점'!$G$35</f>
        <v>57</v>
      </c>
      <c r="T63" s="6">
        <f>if($S63&gt;'02 train 채점'!$G$37, 1, 0)</f>
        <v>1</v>
      </c>
    </row>
    <row r="64" ht="15.75" customHeight="1">
      <c r="A64" s="7">
        <v>1216.0</v>
      </c>
      <c r="B64" s="6"/>
      <c r="C64" s="7">
        <v>1.0</v>
      </c>
      <c r="D64" s="7" t="s">
        <v>238</v>
      </c>
      <c r="E64" s="8" t="s">
        <v>25</v>
      </c>
      <c r="F64" s="7" t="s">
        <v>26</v>
      </c>
      <c r="G64" s="7">
        <v>3.0</v>
      </c>
      <c r="H64" s="7">
        <v>0.0</v>
      </c>
      <c r="I64" s="7">
        <v>0.0</v>
      </c>
      <c r="J64" s="7">
        <v>24160.0</v>
      </c>
      <c r="K64" s="7">
        <v>211.3375</v>
      </c>
      <c r="L64" s="7"/>
      <c r="M64" s="7" t="s">
        <v>23</v>
      </c>
      <c r="N64" s="6">
        <f t="shared" si="1"/>
        <v>0</v>
      </c>
      <c r="O64" s="6">
        <f>VLOOKUP($F64,'02 train 채점'!$F$8:$G$9, 2, false)</f>
        <v>65</v>
      </c>
      <c r="P64" s="9">
        <f>VLOOKUP($E64,'02 train 채점'!$F$12:$G$14, 2, true)</f>
        <v>50</v>
      </c>
      <c r="Q64" s="6">
        <f>VLOOKUP($G64,'02 train 채점'!$F$18:$G$23, 2, true)</f>
        <v>70</v>
      </c>
      <c r="R64" s="6">
        <f>VLOOKUP($N64, '02 train 채점'!$F$26:$G$29, 2, true)</f>
        <v>60</v>
      </c>
      <c r="S64" s="6">
        <f>O64*'02 train 채점'!$G$32+P64*'02 train 채점'!$G$33+Q64*'02 train 채점'!$G$34+R64*'02 train 채점'!$G$35</f>
        <v>66</v>
      </c>
      <c r="T64" s="6">
        <f>if($S64&gt;'02 train 채점'!$G$37, 1, 0)</f>
        <v>1</v>
      </c>
    </row>
    <row r="65" ht="15.75" customHeight="1">
      <c r="A65" s="7">
        <v>1218.0</v>
      </c>
      <c r="B65" s="6"/>
      <c r="C65" s="7">
        <v>2.0</v>
      </c>
      <c r="D65" s="7" t="s">
        <v>240</v>
      </c>
      <c r="E65" s="8" t="s">
        <v>25</v>
      </c>
      <c r="F65" s="7" t="s">
        <v>26</v>
      </c>
      <c r="G65" s="7">
        <v>1.0</v>
      </c>
      <c r="H65" s="7">
        <v>2.0</v>
      </c>
      <c r="I65" s="7">
        <v>1.0</v>
      </c>
      <c r="J65" s="7">
        <v>230136.0</v>
      </c>
      <c r="K65" s="7">
        <v>39.0</v>
      </c>
      <c r="L65" s="7" t="s">
        <v>241</v>
      </c>
      <c r="M65" s="7" t="s">
        <v>23</v>
      </c>
      <c r="N65" s="6">
        <f t="shared" si="1"/>
        <v>3</v>
      </c>
      <c r="O65" s="6">
        <f>VLOOKUP($F65,'02 train 채점'!$F$8:$G$9, 2, false)</f>
        <v>65</v>
      </c>
      <c r="P65" s="9">
        <f>VLOOKUP($E65,'02 train 채점'!$F$12:$G$14, 2, true)</f>
        <v>50</v>
      </c>
      <c r="Q65" s="6">
        <f>VLOOKUP($G65,'02 train 채점'!$F$18:$G$23, 2, true)</f>
        <v>40</v>
      </c>
      <c r="R65" s="6">
        <f>VLOOKUP($N65, '02 train 채점'!$F$26:$G$29, 2, true)</f>
        <v>20</v>
      </c>
      <c r="S65" s="6">
        <f>O65*'02 train 채점'!$G$32+P65*'02 train 채점'!$G$33+Q65*'02 train 채점'!$G$34+R65*'02 train 채점'!$G$35</f>
        <v>53</v>
      </c>
      <c r="T65" s="6">
        <f>if($S65&gt;'02 train 채점'!$G$37, 1, 0)</f>
        <v>1</v>
      </c>
    </row>
    <row r="66" ht="15.75" customHeight="1">
      <c r="A66" s="7">
        <v>1237.0</v>
      </c>
      <c r="B66" s="6"/>
      <c r="C66" s="7">
        <v>3.0</v>
      </c>
      <c r="D66" s="7" t="s">
        <v>244</v>
      </c>
      <c r="E66" s="8" t="s">
        <v>25</v>
      </c>
      <c r="F66" s="7" t="s">
        <v>26</v>
      </c>
      <c r="G66" s="7">
        <v>1.0</v>
      </c>
      <c r="H66" s="7">
        <v>0.0</v>
      </c>
      <c r="I66" s="7">
        <v>0.0</v>
      </c>
      <c r="J66" s="7">
        <v>348125.0</v>
      </c>
      <c r="K66" s="7">
        <v>7.65</v>
      </c>
      <c r="L66" s="7"/>
      <c r="M66" s="7" t="s">
        <v>23</v>
      </c>
      <c r="N66" s="6">
        <f t="shared" si="1"/>
        <v>0</v>
      </c>
      <c r="O66" s="6">
        <f>VLOOKUP($F66,'02 train 채점'!$F$8:$G$9, 2, false)</f>
        <v>65</v>
      </c>
      <c r="P66" s="9">
        <f>VLOOKUP($E66,'02 train 채점'!$F$12:$G$14, 2, true)</f>
        <v>50</v>
      </c>
      <c r="Q66" s="6">
        <f>VLOOKUP($G66,'02 train 채점'!$F$18:$G$23, 2, true)</f>
        <v>40</v>
      </c>
      <c r="R66" s="6">
        <f>VLOOKUP($N66, '02 train 채점'!$F$26:$G$29, 2, true)</f>
        <v>60</v>
      </c>
      <c r="S66" s="6">
        <f>O66*'02 train 채점'!$G$32+P66*'02 train 채점'!$G$33+Q66*'02 train 채점'!$G$34+R66*'02 train 채점'!$G$35</f>
        <v>57</v>
      </c>
      <c r="T66" s="6">
        <f>if($S66&gt;'02 train 채점'!$G$37, 1, 0)</f>
        <v>1</v>
      </c>
    </row>
    <row r="67" ht="15.75" customHeight="1">
      <c r="A67" s="7">
        <v>1241.0</v>
      </c>
      <c r="B67" s="6"/>
      <c r="C67" s="7">
        <v>2.0</v>
      </c>
      <c r="D67" s="7" t="s">
        <v>248</v>
      </c>
      <c r="E67" s="8" t="s">
        <v>25</v>
      </c>
      <c r="F67" s="7" t="s">
        <v>26</v>
      </c>
      <c r="G67" s="7">
        <v>3.0</v>
      </c>
      <c r="H67" s="7">
        <v>0.0</v>
      </c>
      <c r="I67" s="7">
        <v>0.0</v>
      </c>
      <c r="J67" s="7" t="s">
        <v>249</v>
      </c>
      <c r="K67" s="7">
        <v>21.0</v>
      </c>
      <c r="L67" s="7"/>
      <c r="M67" s="7" t="s">
        <v>23</v>
      </c>
      <c r="N67" s="6">
        <f t="shared" si="1"/>
        <v>0</v>
      </c>
      <c r="O67" s="6">
        <f>VLOOKUP($F67,'02 train 채점'!$F$8:$G$9, 2, false)</f>
        <v>65</v>
      </c>
      <c r="P67" s="9">
        <f>VLOOKUP($E67,'02 train 채점'!$F$12:$G$14, 2, true)</f>
        <v>50</v>
      </c>
      <c r="Q67" s="6">
        <f>VLOOKUP($G67,'02 train 채점'!$F$18:$G$23, 2, true)</f>
        <v>70</v>
      </c>
      <c r="R67" s="6">
        <f>VLOOKUP($N67, '02 train 채점'!$F$26:$G$29, 2, true)</f>
        <v>60</v>
      </c>
      <c r="S67" s="6">
        <f>O67*'02 train 채점'!$G$32+P67*'02 train 채점'!$G$33+Q67*'02 train 채점'!$G$34+R67*'02 train 채점'!$G$35</f>
        <v>66</v>
      </c>
      <c r="T67" s="6">
        <f>if($S67&gt;'02 train 채점'!$G$37, 1, 0)</f>
        <v>1</v>
      </c>
    </row>
    <row r="68" ht="15.75" customHeight="1">
      <c r="A68" s="7">
        <v>1246.0</v>
      </c>
      <c r="B68" s="6"/>
      <c r="C68" s="7">
        <v>3.0</v>
      </c>
      <c r="D68" s="7" t="s">
        <v>252</v>
      </c>
      <c r="E68" s="8" t="s">
        <v>25</v>
      </c>
      <c r="F68" s="7" t="s">
        <v>26</v>
      </c>
      <c r="G68" s="7">
        <v>0.0</v>
      </c>
      <c r="H68" s="7">
        <v>1.0</v>
      </c>
      <c r="I68" s="7">
        <v>2.0</v>
      </c>
      <c r="J68" s="7" t="s">
        <v>251</v>
      </c>
      <c r="K68" s="7">
        <v>20.575</v>
      </c>
      <c r="L68" s="7"/>
      <c r="M68" s="7" t="s">
        <v>23</v>
      </c>
      <c r="N68" s="6">
        <f t="shared" si="1"/>
        <v>3</v>
      </c>
      <c r="O68" s="6">
        <f>VLOOKUP($F68,'02 train 채점'!$F$8:$G$9, 2, false)</f>
        <v>65</v>
      </c>
      <c r="P68" s="9">
        <f>VLOOKUP($E68,'02 train 채점'!$F$12:$G$14, 2, true)</f>
        <v>50</v>
      </c>
      <c r="Q68" s="6">
        <f>VLOOKUP($G68,'02 train 채점'!$F$18:$G$23, 2, true)</f>
        <v>80</v>
      </c>
      <c r="R68" s="6">
        <f>VLOOKUP($N68, '02 train 채점'!$F$26:$G$29, 2, true)</f>
        <v>20</v>
      </c>
      <c r="S68" s="6">
        <f>O68*'02 train 채점'!$G$32+P68*'02 train 채점'!$G$33+Q68*'02 train 채점'!$G$34+R68*'02 train 채점'!$G$35</f>
        <v>65</v>
      </c>
      <c r="T68" s="6">
        <f>if($S68&gt;'02 train 채점'!$G$37, 1, 0)</f>
        <v>1</v>
      </c>
    </row>
    <row r="69" ht="15.75" customHeight="1">
      <c r="A69" s="7">
        <v>1259.0</v>
      </c>
      <c r="B69" s="6"/>
      <c r="C69" s="7">
        <v>3.0</v>
      </c>
      <c r="D69" s="7" t="s">
        <v>254</v>
      </c>
      <c r="E69" s="8" t="s">
        <v>25</v>
      </c>
      <c r="F69" s="7" t="s">
        <v>26</v>
      </c>
      <c r="G69" s="7">
        <v>2.0</v>
      </c>
      <c r="H69" s="7">
        <v>0.0</v>
      </c>
      <c r="I69" s="7">
        <v>0.0</v>
      </c>
      <c r="J69" s="7">
        <v>3101295.0</v>
      </c>
      <c r="K69" s="7">
        <v>39.6875</v>
      </c>
      <c r="L69" s="7"/>
      <c r="M69" s="7" t="s">
        <v>23</v>
      </c>
      <c r="N69" s="6">
        <f t="shared" si="1"/>
        <v>0</v>
      </c>
      <c r="O69" s="6">
        <f>VLOOKUP($F69,'02 train 채점'!$F$8:$G$9, 2, false)</f>
        <v>65</v>
      </c>
      <c r="P69" s="9">
        <f>VLOOKUP($E69,'02 train 채점'!$F$12:$G$14, 2, true)</f>
        <v>50</v>
      </c>
      <c r="Q69" s="6">
        <f>VLOOKUP($G69,'02 train 채점'!$F$18:$G$23, 2, true)</f>
        <v>60</v>
      </c>
      <c r="R69" s="6">
        <f>VLOOKUP($N69, '02 train 채점'!$F$26:$G$29, 2, true)</f>
        <v>60</v>
      </c>
      <c r="S69" s="6">
        <f>O69*'02 train 채점'!$G$32+P69*'02 train 채점'!$G$33+Q69*'02 train 채점'!$G$34+R69*'02 train 채점'!$G$35</f>
        <v>63</v>
      </c>
      <c r="T69" s="6">
        <f>if($S69&gt;'02 train 채점'!$G$37, 1, 0)</f>
        <v>1</v>
      </c>
    </row>
    <row r="70" ht="15.75" customHeight="1">
      <c r="A70" s="7">
        <v>1263.0</v>
      </c>
      <c r="B70" s="6"/>
      <c r="C70" s="7">
        <v>1.0</v>
      </c>
      <c r="D70" s="7" t="s">
        <v>259</v>
      </c>
      <c r="E70" s="8" t="s">
        <v>25</v>
      </c>
      <c r="F70" s="7" t="s">
        <v>26</v>
      </c>
      <c r="G70" s="7">
        <v>3.0</v>
      </c>
      <c r="H70" s="7">
        <v>0.0</v>
      </c>
      <c r="I70" s="7">
        <v>0.0</v>
      </c>
      <c r="J70" s="7">
        <v>16966.0</v>
      </c>
      <c r="K70" s="7">
        <v>134.5</v>
      </c>
      <c r="L70" s="7" t="s">
        <v>260</v>
      </c>
      <c r="M70" s="7" t="s">
        <v>31</v>
      </c>
      <c r="N70" s="6">
        <f t="shared" si="1"/>
        <v>0</v>
      </c>
      <c r="O70" s="6">
        <f>VLOOKUP($F70,'02 train 채점'!$F$8:$G$9, 2, false)</f>
        <v>65</v>
      </c>
      <c r="P70" s="9">
        <f>VLOOKUP($E70,'02 train 채점'!$F$12:$G$14, 2, true)</f>
        <v>50</v>
      </c>
      <c r="Q70" s="6">
        <f>VLOOKUP($G70,'02 train 채점'!$F$18:$G$23, 2, true)</f>
        <v>70</v>
      </c>
      <c r="R70" s="6">
        <f>VLOOKUP($N70, '02 train 채점'!$F$26:$G$29, 2, true)</f>
        <v>60</v>
      </c>
      <c r="S70" s="6">
        <f>O70*'02 train 채점'!$G$32+P70*'02 train 채점'!$G$33+Q70*'02 train 채점'!$G$34+R70*'02 train 채점'!$G$35</f>
        <v>66</v>
      </c>
      <c r="T70" s="6">
        <f>if($S70&gt;'02 train 채점'!$G$37, 1, 0)</f>
        <v>1</v>
      </c>
    </row>
    <row r="71" ht="15.75" customHeight="1">
      <c r="A71" s="7">
        <v>1267.0</v>
      </c>
      <c r="B71" s="6"/>
      <c r="C71" s="7">
        <v>1.0</v>
      </c>
      <c r="D71" s="7" t="s">
        <v>265</v>
      </c>
      <c r="E71" s="8" t="s">
        <v>25</v>
      </c>
      <c r="F71" s="7" t="s">
        <v>26</v>
      </c>
      <c r="G71" s="7">
        <v>4.0</v>
      </c>
      <c r="H71" s="7">
        <v>0.0</v>
      </c>
      <c r="I71" s="7">
        <v>0.0</v>
      </c>
      <c r="J71" s="7" t="s">
        <v>60</v>
      </c>
      <c r="K71" s="7">
        <v>262.375</v>
      </c>
      <c r="L71" s="7"/>
      <c r="M71" s="7" t="s">
        <v>31</v>
      </c>
      <c r="N71" s="6">
        <f t="shared" si="1"/>
        <v>0</v>
      </c>
      <c r="O71" s="6">
        <f>VLOOKUP($F71,'02 train 채점'!$F$8:$G$9, 2, false)</f>
        <v>65</v>
      </c>
      <c r="P71" s="9">
        <f>VLOOKUP($E71,'02 train 채점'!$F$12:$G$14, 2, true)</f>
        <v>50</v>
      </c>
      <c r="Q71" s="6">
        <f>VLOOKUP($G71,'02 train 채점'!$F$18:$G$23, 2, true)</f>
        <v>40</v>
      </c>
      <c r="R71" s="6">
        <f>VLOOKUP($N71, '02 train 채점'!$F$26:$G$29, 2, true)</f>
        <v>60</v>
      </c>
      <c r="S71" s="6">
        <f>O71*'02 train 채점'!$G$32+P71*'02 train 채점'!$G$33+Q71*'02 train 채점'!$G$34+R71*'02 train 채점'!$G$35</f>
        <v>57</v>
      </c>
      <c r="T71" s="6">
        <f>if($S71&gt;'02 train 채점'!$G$37, 1, 0)</f>
        <v>1</v>
      </c>
    </row>
    <row r="72" ht="15.75" customHeight="1">
      <c r="A72" s="7">
        <v>1268.0</v>
      </c>
      <c r="B72" s="6"/>
      <c r="C72" s="7">
        <v>3.0</v>
      </c>
      <c r="D72" s="7" t="s">
        <v>267</v>
      </c>
      <c r="E72" s="8" t="s">
        <v>25</v>
      </c>
      <c r="F72" s="7" t="s">
        <v>26</v>
      </c>
      <c r="G72" s="7">
        <v>2.0</v>
      </c>
      <c r="H72" s="7">
        <v>2.0</v>
      </c>
      <c r="I72" s="7">
        <v>0.0</v>
      </c>
      <c r="J72" s="7">
        <v>315152.0</v>
      </c>
      <c r="K72" s="7">
        <v>8.6625</v>
      </c>
      <c r="L72" s="7"/>
      <c r="M72" s="7" t="s">
        <v>23</v>
      </c>
      <c r="N72" s="6">
        <f t="shared" si="1"/>
        <v>2</v>
      </c>
      <c r="O72" s="6">
        <f>VLOOKUP($F72,'02 train 채점'!$F$8:$G$9, 2, false)</f>
        <v>65</v>
      </c>
      <c r="P72" s="9">
        <f>VLOOKUP($E72,'02 train 채점'!$F$12:$G$14, 2, true)</f>
        <v>50</v>
      </c>
      <c r="Q72" s="6">
        <f>VLOOKUP($G72,'02 train 채점'!$F$18:$G$23, 2, true)</f>
        <v>60</v>
      </c>
      <c r="R72" s="6">
        <f>VLOOKUP($N72, '02 train 채점'!$F$26:$G$29, 2, true)</f>
        <v>50</v>
      </c>
      <c r="S72" s="6">
        <f>O72*'02 train 채점'!$G$32+P72*'02 train 채점'!$G$33+Q72*'02 train 채점'!$G$34+R72*'02 train 채점'!$G$35</f>
        <v>62</v>
      </c>
      <c r="T72" s="6">
        <f>if($S72&gt;'02 train 채점'!$G$37, 1, 0)</f>
        <v>1</v>
      </c>
    </row>
    <row r="73" ht="15.75" customHeight="1">
      <c r="A73" s="7">
        <v>1277.0</v>
      </c>
      <c r="B73" s="6"/>
      <c r="C73" s="7">
        <v>2.0</v>
      </c>
      <c r="D73" s="7" t="s">
        <v>270</v>
      </c>
      <c r="E73" s="8" t="s">
        <v>25</v>
      </c>
      <c r="F73" s="7" t="s">
        <v>26</v>
      </c>
      <c r="G73" s="7">
        <v>2.0</v>
      </c>
      <c r="H73" s="7">
        <v>1.0</v>
      </c>
      <c r="I73" s="7">
        <v>2.0</v>
      </c>
      <c r="J73" s="7">
        <v>220845.0</v>
      </c>
      <c r="K73" s="7">
        <v>65.0</v>
      </c>
      <c r="L73" s="7"/>
      <c r="M73" s="7" t="s">
        <v>23</v>
      </c>
      <c r="N73" s="6">
        <f t="shared" si="1"/>
        <v>3</v>
      </c>
      <c r="O73" s="6">
        <f>VLOOKUP($F73,'02 train 채점'!$F$8:$G$9, 2, false)</f>
        <v>65</v>
      </c>
      <c r="P73" s="9">
        <f>VLOOKUP($E73,'02 train 채점'!$F$12:$G$14, 2, true)</f>
        <v>50</v>
      </c>
      <c r="Q73" s="6">
        <f>VLOOKUP($G73,'02 train 채점'!$F$18:$G$23, 2, true)</f>
        <v>60</v>
      </c>
      <c r="R73" s="6">
        <f>VLOOKUP($N73, '02 train 채점'!$F$26:$G$29, 2, true)</f>
        <v>20</v>
      </c>
      <c r="S73" s="6">
        <f>O73*'02 train 채점'!$G$32+P73*'02 train 채점'!$G$33+Q73*'02 train 채점'!$G$34+R73*'02 train 채점'!$G$35</f>
        <v>59</v>
      </c>
      <c r="T73" s="6">
        <f>if($S73&gt;'02 train 채점'!$G$37, 1, 0)</f>
        <v>1</v>
      </c>
    </row>
    <row r="74" ht="15.75" customHeight="1">
      <c r="A74" s="7">
        <v>1292.0</v>
      </c>
      <c r="B74" s="6"/>
      <c r="C74" s="7">
        <v>1.0</v>
      </c>
      <c r="D74" s="7" t="s">
        <v>274</v>
      </c>
      <c r="E74" s="8" t="s">
        <v>25</v>
      </c>
      <c r="F74" s="7" t="s">
        <v>26</v>
      </c>
      <c r="G74" s="7">
        <v>3.0</v>
      </c>
      <c r="H74" s="7">
        <v>0.0</v>
      </c>
      <c r="I74" s="7">
        <v>0.0</v>
      </c>
      <c r="J74" s="7">
        <v>36928.0</v>
      </c>
      <c r="K74" s="7">
        <v>164.8667</v>
      </c>
      <c r="L74" s="7" t="s">
        <v>275</v>
      </c>
      <c r="M74" s="7" t="s">
        <v>23</v>
      </c>
      <c r="N74" s="6">
        <f t="shared" si="1"/>
        <v>0</v>
      </c>
      <c r="O74" s="6">
        <f>VLOOKUP($F74,'02 train 채점'!$F$8:$G$9, 2, false)</f>
        <v>65</v>
      </c>
      <c r="P74" s="9">
        <f>VLOOKUP($E74,'02 train 채점'!$F$12:$G$14, 2, true)</f>
        <v>50</v>
      </c>
      <c r="Q74" s="6">
        <f>VLOOKUP($G74,'02 train 채점'!$F$18:$G$23, 2, true)</f>
        <v>70</v>
      </c>
      <c r="R74" s="6">
        <f>VLOOKUP($N74, '02 train 채점'!$F$26:$G$29, 2, true)</f>
        <v>60</v>
      </c>
      <c r="S74" s="6">
        <f>O74*'02 train 채점'!$G$32+P74*'02 train 채점'!$G$33+Q74*'02 train 채점'!$G$34+R74*'02 train 채점'!$G$35</f>
        <v>66</v>
      </c>
      <c r="T74" s="6">
        <f>if($S74&gt;'02 train 채점'!$G$37, 1, 0)</f>
        <v>1</v>
      </c>
    </row>
    <row r="75" ht="15.75" customHeight="1">
      <c r="A75" s="7">
        <v>1294.0</v>
      </c>
      <c r="B75" s="6"/>
      <c r="C75" s="7">
        <v>1.0</v>
      </c>
      <c r="D75" s="7" t="s">
        <v>277</v>
      </c>
      <c r="E75" s="8" t="s">
        <v>25</v>
      </c>
      <c r="F75" s="7" t="s">
        <v>26</v>
      </c>
      <c r="G75" s="7">
        <v>2.0</v>
      </c>
      <c r="H75" s="7">
        <v>0.0</v>
      </c>
      <c r="I75" s="7">
        <v>1.0</v>
      </c>
      <c r="J75" s="7">
        <v>112378.0</v>
      </c>
      <c r="K75" s="7">
        <v>59.4</v>
      </c>
      <c r="L75" s="7"/>
      <c r="M75" s="7" t="s">
        <v>31</v>
      </c>
      <c r="N75" s="6">
        <f t="shared" si="1"/>
        <v>1</v>
      </c>
      <c r="O75" s="6">
        <f>VLOOKUP($F75,'02 train 채점'!$F$8:$G$9, 2, false)</f>
        <v>65</v>
      </c>
      <c r="P75" s="9">
        <f>VLOOKUP($E75,'02 train 채점'!$F$12:$G$14, 2, true)</f>
        <v>50</v>
      </c>
      <c r="Q75" s="6">
        <f>VLOOKUP($G75,'02 train 채점'!$F$18:$G$23, 2, true)</f>
        <v>60</v>
      </c>
      <c r="R75" s="6">
        <f>VLOOKUP($N75, '02 train 채점'!$F$26:$G$29, 2, true)</f>
        <v>70</v>
      </c>
      <c r="S75" s="6">
        <f>O75*'02 train 채점'!$G$32+P75*'02 train 채점'!$G$33+Q75*'02 train 채점'!$G$34+R75*'02 train 채점'!$G$35</f>
        <v>64</v>
      </c>
      <c r="T75" s="6">
        <f>if($S75&gt;'02 train 채점'!$G$37, 1, 0)</f>
        <v>1</v>
      </c>
    </row>
    <row r="76" ht="15.75" customHeight="1">
      <c r="A76" s="7">
        <v>1300.0</v>
      </c>
      <c r="B76" s="6"/>
      <c r="C76" s="7">
        <v>3.0</v>
      </c>
      <c r="D76" s="7" t="s">
        <v>279</v>
      </c>
      <c r="E76" s="8" t="s">
        <v>25</v>
      </c>
      <c r="F76" s="7" t="s">
        <v>26</v>
      </c>
      <c r="G76" s="7">
        <v>2.0</v>
      </c>
      <c r="H76" s="7">
        <v>0.0</v>
      </c>
      <c r="I76" s="7">
        <v>0.0</v>
      </c>
      <c r="J76" s="7">
        <v>334915.0</v>
      </c>
      <c r="K76" s="7">
        <v>7.7208</v>
      </c>
      <c r="L76" s="7"/>
      <c r="M76" s="7" t="s">
        <v>27</v>
      </c>
      <c r="N76" s="6">
        <f t="shared" si="1"/>
        <v>0</v>
      </c>
      <c r="O76" s="6">
        <f>VLOOKUP($F76,'02 train 채점'!$F$8:$G$9, 2, false)</f>
        <v>65</v>
      </c>
      <c r="P76" s="9">
        <f>VLOOKUP($E76,'02 train 채점'!$F$12:$G$14, 2, true)</f>
        <v>50</v>
      </c>
      <c r="Q76" s="6">
        <f>VLOOKUP($G76,'02 train 채점'!$F$18:$G$23, 2, true)</f>
        <v>60</v>
      </c>
      <c r="R76" s="6">
        <f>VLOOKUP($N76, '02 train 채점'!$F$26:$G$29, 2, true)</f>
        <v>60</v>
      </c>
      <c r="S76" s="6">
        <f>O76*'02 train 채점'!$G$32+P76*'02 train 채점'!$G$33+Q76*'02 train 채점'!$G$34+R76*'02 train 채점'!$G$35</f>
        <v>63</v>
      </c>
      <c r="T76" s="6">
        <f>if($S76&gt;'02 train 채점'!$G$37, 1, 0)</f>
        <v>1</v>
      </c>
    </row>
    <row r="77" ht="15.75" customHeight="1">
      <c r="A77" s="7">
        <v>1301.0</v>
      </c>
      <c r="B77" s="6"/>
      <c r="C77" s="7">
        <v>3.0</v>
      </c>
      <c r="D77" s="7" t="s">
        <v>282</v>
      </c>
      <c r="E77" s="8" t="s">
        <v>25</v>
      </c>
      <c r="F77" s="7" t="s">
        <v>26</v>
      </c>
      <c r="G77" s="7">
        <v>0.0</v>
      </c>
      <c r="H77" s="7">
        <v>1.0</v>
      </c>
      <c r="I77" s="7">
        <v>1.0</v>
      </c>
      <c r="J77" s="7" t="s">
        <v>283</v>
      </c>
      <c r="K77" s="7">
        <v>13.775</v>
      </c>
      <c r="L77" s="7"/>
      <c r="M77" s="7" t="s">
        <v>23</v>
      </c>
      <c r="N77" s="6">
        <f t="shared" si="1"/>
        <v>2</v>
      </c>
      <c r="O77" s="6">
        <f>VLOOKUP($F77,'02 train 채점'!$F$8:$G$9, 2, false)</f>
        <v>65</v>
      </c>
      <c r="P77" s="9">
        <f>VLOOKUP($E77,'02 train 채점'!$F$12:$G$14, 2, true)</f>
        <v>50</v>
      </c>
      <c r="Q77" s="6">
        <f>VLOOKUP($G77,'02 train 채점'!$F$18:$G$23, 2, true)</f>
        <v>80</v>
      </c>
      <c r="R77" s="6">
        <f>VLOOKUP($N77, '02 train 채점'!$F$26:$G$29, 2, true)</f>
        <v>50</v>
      </c>
      <c r="S77" s="6">
        <f>O77*'02 train 채점'!$G$32+P77*'02 train 채점'!$G$33+Q77*'02 train 채점'!$G$34+R77*'02 train 채점'!$G$35</f>
        <v>68</v>
      </c>
      <c r="T77" s="6">
        <f>if($S77&gt;'02 train 채점'!$G$37, 1, 0)</f>
        <v>1</v>
      </c>
    </row>
    <row r="78" ht="15.75" customHeight="1">
      <c r="A78" s="7">
        <v>1302.0</v>
      </c>
      <c r="B78" s="6"/>
      <c r="C78" s="7">
        <v>3.0</v>
      </c>
      <c r="D78" s="7" t="s">
        <v>286</v>
      </c>
      <c r="E78" s="8" t="s">
        <v>25</v>
      </c>
      <c r="F78" s="7" t="s">
        <v>26</v>
      </c>
      <c r="G78" s="7">
        <v>2.0</v>
      </c>
      <c r="H78" s="7">
        <v>0.0</v>
      </c>
      <c r="I78" s="7">
        <v>0.0</v>
      </c>
      <c r="J78" s="7">
        <v>365237.0</v>
      </c>
      <c r="K78" s="7">
        <v>7.75</v>
      </c>
      <c r="L78" s="7"/>
      <c r="M78" s="7" t="s">
        <v>27</v>
      </c>
      <c r="N78" s="6">
        <f t="shared" si="1"/>
        <v>0</v>
      </c>
      <c r="O78" s="6">
        <f>VLOOKUP($F78,'02 train 채점'!$F$8:$G$9, 2, false)</f>
        <v>65</v>
      </c>
      <c r="P78" s="9">
        <f>VLOOKUP($E78,'02 train 채점'!$F$12:$G$14, 2, true)</f>
        <v>50</v>
      </c>
      <c r="Q78" s="6">
        <f>VLOOKUP($G78,'02 train 채점'!$F$18:$G$23, 2, true)</f>
        <v>60</v>
      </c>
      <c r="R78" s="6">
        <f>VLOOKUP($N78, '02 train 채점'!$F$26:$G$29, 2, true)</f>
        <v>60</v>
      </c>
      <c r="S78" s="6">
        <f>O78*'02 train 채점'!$G$32+P78*'02 train 채점'!$G$33+Q78*'02 train 채점'!$G$34+R78*'02 train 채점'!$G$35</f>
        <v>63</v>
      </c>
      <c r="T78" s="6">
        <f>if($S78&gt;'02 train 채점'!$G$37, 1, 0)</f>
        <v>1</v>
      </c>
    </row>
    <row r="79" ht="15.75" customHeight="1">
      <c r="A79" s="7">
        <v>1304.0</v>
      </c>
      <c r="B79" s="6"/>
      <c r="C79" s="7">
        <v>3.0</v>
      </c>
      <c r="D79" s="7" t="s">
        <v>289</v>
      </c>
      <c r="E79" s="8" t="s">
        <v>25</v>
      </c>
      <c r="F79" s="7" t="s">
        <v>26</v>
      </c>
      <c r="G79" s="7">
        <v>2.0</v>
      </c>
      <c r="H79" s="7">
        <v>0.0</v>
      </c>
      <c r="I79" s="7">
        <v>0.0</v>
      </c>
      <c r="J79" s="7">
        <v>347086.0</v>
      </c>
      <c r="K79" s="7">
        <v>7.775</v>
      </c>
      <c r="L79" s="7"/>
      <c r="M79" s="7" t="s">
        <v>23</v>
      </c>
      <c r="N79" s="6">
        <f t="shared" si="1"/>
        <v>0</v>
      </c>
      <c r="O79" s="6">
        <f>VLOOKUP($F79,'02 train 채점'!$F$8:$G$9, 2, false)</f>
        <v>65</v>
      </c>
      <c r="P79" s="9">
        <f>VLOOKUP($E79,'02 train 채점'!$F$12:$G$14, 2, true)</f>
        <v>50</v>
      </c>
      <c r="Q79" s="6">
        <f>VLOOKUP($G79,'02 train 채점'!$F$18:$G$23, 2, true)</f>
        <v>60</v>
      </c>
      <c r="R79" s="6">
        <f>VLOOKUP($N79, '02 train 채점'!$F$26:$G$29, 2, true)</f>
        <v>60</v>
      </c>
      <c r="S79" s="6">
        <f>O79*'02 train 채점'!$G$32+P79*'02 train 채점'!$G$33+Q79*'02 train 채점'!$G$34+R79*'02 train 채점'!$G$35</f>
        <v>63</v>
      </c>
      <c r="T79" s="6">
        <f>if($S79&gt;'02 train 채점'!$G$37, 1, 0)</f>
        <v>1</v>
      </c>
    </row>
    <row r="80" ht="15.75" customHeight="1">
      <c r="A80" s="7">
        <v>892.0</v>
      </c>
      <c r="B80" s="6"/>
      <c r="C80" s="7">
        <v>3.0</v>
      </c>
      <c r="D80" s="7" t="s">
        <v>291</v>
      </c>
      <c r="E80" s="8" t="s">
        <v>292</v>
      </c>
      <c r="F80" s="7" t="s">
        <v>21</v>
      </c>
      <c r="G80" s="7">
        <v>3.0</v>
      </c>
      <c r="H80" s="7">
        <v>0.0</v>
      </c>
      <c r="I80" s="7">
        <v>0.0</v>
      </c>
      <c r="J80" s="7">
        <v>330911.0</v>
      </c>
      <c r="K80" s="7">
        <v>7.8292</v>
      </c>
      <c r="L80" s="7"/>
      <c r="M80" s="7" t="s">
        <v>27</v>
      </c>
      <c r="N80" s="6">
        <f t="shared" si="1"/>
        <v>0</v>
      </c>
      <c r="O80" s="6">
        <f>VLOOKUP($F80,'02 train 채점'!$F$8:$G$9, 2, false)</f>
        <v>35</v>
      </c>
      <c r="P80" s="9">
        <f>VLOOKUP($E80,'02 train 채점'!$F$12:$G$14, 2, true)</f>
        <v>50</v>
      </c>
      <c r="Q80" s="6">
        <f>VLOOKUP($G80,'02 train 채점'!$F$18:$G$23, 2, true)</f>
        <v>70</v>
      </c>
      <c r="R80" s="6">
        <f>VLOOKUP($N80, '02 train 채점'!$F$26:$G$29, 2, true)</f>
        <v>60</v>
      </c>
      <c r="S80" s="6">
        <f>O80*'02 train 채점'!$G$32+P80*'02 train 채점'!$G$33+Q80*'02 train 채점'!$G$34+R80*'02 train 채점'!$G$35</f>
        <v>48</v>
      </c>
      <c r="T80" s="6">
        <f>if($S80&gt;'02 train 채점'!$G$37, 1, 0)</f>
        <v>0</v>
      </c>
    </row>
    <row r="81" ht="15.75" customHeight="1">
      <c r="A81" s="7">
        <v>894.0</v>
      </c>
      <c r="B81" s="6"/>
      <c r="C81" s="7">
        <v>2.0</v>
      </c>
      <c r="D81" s="7" t="s">
        <v>295</v>
      </c>
      <c r="E81" s="8" t="s">
        <v>292</v>
      </c>
      <c r="F81" s="7" t="s">
        <v>21</v>
      </c>
      <c r="G81" s="7">
        <v>5.0</v>
      </c>
      <c r="H81" s="7">
        <v>0.0</v>
      </c>
      <c r="I81" s="7">
        <v>0.0</v>
      </c>
      <c r="J81" s="7">
        <v>240276.0</v>
      </c>
      <c r="K81" s="7">
        <v>9.6875</v>
      </c>
      <c r="L81" s="7"/>
      <c r="M81" s="7" t="s">
        <v>27</v>
      </c>
      <c r="N81" s="6">
        <f t="shared" si="1"/>
        <v>0</v>
      </c>
      <c r="O81" s="6">
        <f>VLOOKUP($F81,'02 train 채점'!$F$8:$G$9, 2, false)</f>
        <v>35</v>
      </c>
      <c r="P81" s="9">
        <f>VLOOKUP($E81,'02 train 채점'!$F$12:$G$14, 2, true)</f>
        <v>50</v>
      </c>
      <c r="Q81" s="6">
        <f>VLOOKUP($G81,'02 train 채점'!$F$18:$G$23, 2, true)</f>
        <v>40</v>
      </c>
      <c r="R81" s="6">
        <f>VLOOKUP($N81, '02 train 채점'!$F$26:$G$29, 2, true)</f>
        <v>60</v>
      </c>
      <c r="S81" s="6">
        <f>O81*'02 train 채점'!$G$32+P81*'02 train 채점'!$G$33+Q81*'02 train 채점'!$G$34+R81*'02 train 채점'!$G$35</f>
        <v>39</v>
      </c>
      <c r="T81" s="6">
        <f>if($S81&gt;'02 train 채점'!$G$37, 1, 0)</f>
        <v>0</v>
      </c>
    </row>
    <row r="82" ht="15.75" customHeight="1">
      <c r="A82" s="7">
        <v>895.0</v>
      </c>
      <c r="B82" s="6"/>
      <c r="C82" s="7">
        <v>3.0</v>
      </c>
      <c r="D82" s="7" t="s">
        <v>297</v>
      </c>
      <c r="E82" s="8" t="s">
        <v>292</v>
      </c>
      <c r="F82" s="7" t="s">
        <v>21</v>
      </c>
      <c r="G82" s="7">
        <v>2.0</v>
      </c>
      <c r="H82" s="7">
        <v>0.0</v>
      </c>
      <c r="I82" s="7">
        <v>0.0</v>
      </c>
      <c r="J82" s="7">
        <v>315154.0</v>
      </c>
      <c r="K82" s="7">
        <v>8.6625</v>
      </c>
      <c r="L82" s="7"/>
      <c r="M82" s="7" t="s">
        <v>23</v>
      </c>
      <c r="N82" s="6">
        <f t="shared" si="1"/>
        <v>0</v>
      </c>
      <c r="O82" s="6">
        <f>VLOOKUP($F82,'02 train 채점'!$F$8:$G$9, 2, false)</f>
        <v>35</v>
      </c>
      <c r="P82" s="9">
        <f>VLOOKUP($E82,'02 train 채점'!$F$12:$G$14, 2, true)</f>
        <v>50</v>
      </c>
      <c r="Q82" s="6">
        <f>VLOOKUP($G82,'02 train 채점'!$F$18:$G$23, 2, true)</f>
        <v>60</v>
      </c>
      <c r="R82" s="6">
        <f>VLOOKUP($N82, '02 train 채점'!$F$26:$G$29, 2, true)</f>
        <v>60</v>
      </c>
      <c r="S82" s="6">
        <f>O82*'02 train 채점'!$G$32+P82*'02 train 채점'!$G$33+Q82*'02 train 채점'!$G$34+R82*'02 train 채점'!$G$35</f>
        <v>45</v>
      </c>
      <c r="T82" s="6">
        <f>if($S82&gt;'02 train 채점'!$G$37, 1, 0)</f>
        <v>0</v>
      </c>
    </row>
    <row r="83" ht="15.75" customHeight="1">
      <c r="A83" s="7">
        <v>897.0</v>
      </c>
      <c r="B83" s="6"/>
      <c r="C83" s="7">
        <v>3.0</v>
      </c>
      <c r="D83" s="7" t="s">
        <v>300</v>
      </c>
      <c r="E83" s="8" t="s">
        <v>292</v>
      </c>
      <c r="F83" s="7" t="s">
        <v>21</v>
      </c>
      <c r="G83" s="7">
        <v>1.0</v>
      </c>
      <c r="H83" s="7">
        <v>0.0</v>
      </c>
      <c r="I83" s="7">
        <v>0.0</v>
      </c>
      <c r="J83" s="7">
        <v>7538.0</v>
      </c>
      <c r="K83" s="7">
        <v>9.225</v>
      </c>
      <c r="L83" s="7"/>
      <c r="M83" s="7" t="s">
        <v>23</v>
      </c>
      <c r="N83" s="6">
        <f t="shared" si="1"/>
        <v>0</v>
      </c>
      <c r="O83" s="6">
        <f>VLOOKUP($F83,'02 train 채점'!$F$8:$G$9, 2, false)</f>
        <v>35</v>
      </c>
      <c r="P83" s="9">
        <f>VLOOKUP($E83,'02 train 채점'!$F$12:$G$14, 2, true)</f>
        <v>50</v>
      </c>
      <c r="Q83" s="6">
        <f>VLOOKUP($G83,'02 train 채점'!$F$18:$G$23, 2, true)</f>
        <v>40</v>
      </c>
      <c r="R83" s="6">
        <f>VLOOKUP($N83, '02 train 채점'!$F$26:$G$29, 2, true)</f>
        <v>60</v>
      </c>
      <c r="S83" s="6">
        <f>O83*'02 train 채점'!$G$32+P83*'02 train 채점'!$G$33+Q83*'02 train 채점'!$G$34+R83*'02 train 채점'!$G$35</f>
        <v>39</v>
      </c>
      <c r="T83" s="6">
        <f>if($S83&gt;'02 train 채점'!$G$37, 1, 0)</f>
        <v>0</v>
      </c>
    </row>
    <row r="84" ht="15.75" customHeight="1">
      <c r="A84" s="7">
        <v>899.0</v>
      </c>
      <c r="B84" s="6"/>
      <c r="C84" s="7">
        <v>2.0</v>
      </c>
      <c r="D84" s="7" t="s">
        <v>304</v>
      </c>
      <c r="E84" s="8" t="s">
        <v>292</v>
      </c>
      <c r="F84" s="7" t="s">
        <v>21</v>
      </c>
      <c r="G84" s="7">
        <v>2.0</v>
      </c>
      <c r="H84" s="7">
        <v>1.0</v>
      </c>
      <c r="I84" s="7">
        <v>1.0</v>
      </c>
      <c r="J84" s="7">
        <v>248738.0</v>
      </c>
      <c r="K84" s="7">
        <v>29.0</v>
      </c>
      <c r="L84" s="7"/>
      <c r="M84" s="7" t="s">
        <v>23</v>
      </c>
      <c r="N84" s="6">
        <f t="shared" si="1"/>
        <v>2</v>
      </c>
      <c r="O84" s="6">
        <f>VLOOKUP($F84,'02 train 채점'!$F$8:$G$9, 2, false)</f>
        <v>35</v>
      </c>
      <c r="P84" s="9">
        <f>VLOOKUP($E84,'02 train 채점'!$F$12:$G$14, 2, true)</f>
        <v>50</v>
      </c>
      <c r="Q84" s="6">
        <f>VLOOKUP($G84,'02 train 채점'!$F$18:$G$23, 2, true)</f>
        <v>60</v>
      </c>
      <c r="R84" s="6">
        <f>VLOOKUP($N84, '02 train 채점'!$F$26:$G$29, 2, true)</f>
        <v>50</v>
      </c>
      <c r="S84" s="6">
        <f>O84*'02 train 채점'!$G$32+P84*'02 train 채점'!$G$33+Q84*'02 train 채점'!$G$34+R84*'02 train 채점'!$G$35</f>
        <v>44</v>
      </c>
      <c r="T84" s="6">
        <f>if($S84&gt;'02 train 채점'!$G$37, 1, 0)</f>
        <v>0</v>
      </c>
    </row>
    <row r="85" ht="15.75" customHeight="1">
      <c r="A85" s="7">
        <v>901.0</v>
      </c>
      <c r="B85" s="6"/>
      <c r="C85" s="7">
        <v>3.0</v>
      </c>
      <c r="D85" s="7" t="s">
        <v>308</v>
      </c>
      <c r="E85" s="8" t="s">
        <v>292</v>
      </c>
      <c r="F85" s="7" t="s">
        <v>21</v>
      </c>
      <c r="G85" s="7">
        <v>2.0</v>
      </c>
      <c r="H85" s="7">
        <v>2.0</v>
      </c>
      <c r="I85" s="7">
        <v>0.0</v>
      </c>
      <c r="J85" s="7" t="s">
        <v>309</v>
      </c>
      <c r="K85" s="7">
        <v>24.15</v>
      </c>
      <c r="L85" s="7"/>
      <c r="M85" s="7" t="s">
        <v>23</v>
      </c>
      <c r="N85" s="6">
        <f t="shared" si="1"/>
        <v>2</v>
      </c>
      <c r="O85" s="6">
        <f>VLOOKUP($F85,'02 train 채점'!$F$8:$G$9, 2, false)</f>
        <v>35</v>
      </c>
      <c r="P85" s="9">
        <f>VLOOKUP($E85,'02 train 채점'!$F$12:$G$14, 2, true)</f>
        <v>50</v>
      </c>
      <c r="Q85" s="6">
        <f>VLOOKUP($G85,'02 train 채점'!$F$18:$G$23, 2, true)</f>
        <v>60</v>
      </c>
      <c r="R85" s="6">
        <f>VLOOKUP($N85, '02 train 채점'!$F$26:$G$29, 2, true)</f>
        <v>50</v>
      </c>
      <c r="S85" s="6">
        <f>O85*'02 train 채점'!$G$32+P85*'02 train 채점'!$G$33+Q85*'02 train 채점'!$G$34+R85*'02 train 채점'!$G$35</f>
        <v>44</v>
      </c>
      <c r="T85" s="6">
        <f>if($S85&gt;'02 train 채점'!$G$37, 1, 0)</f>
        <v>0</v>
      </c>
    </row>
    <row r="86" ht="15.75" customHeight="1">
      <c r="A86" s="7">
        <v>902.0</v>
      </c>
      <c r="B86" s="6"/>
      <c r="C86" s="7">
        <v>3.0</v>
      </c>
      <c r="D86" s="7" t="s">
        <v>313</v>
      </c>
      <c r="E86" s="8" t="s">
        <v>292</v>
      </c>
      <c r="F86" s="7" t="s">
        <v>21</v>
      </c>
      <c r="G86" s="7">
        <v>2.0</v>
      </c>
      <c r="H86" s="7">
        <v>0.0</v>
      </c>
      <c r="I86" s="7">
        <v>0.0</v>
      </c>
      <c r="J86" s="7">
        <v>349220.0</v>
      </c>
      <c r="K86" s="7">
        <v>7.8958</v>
      </c>
      <c r="L86" s="7"/>
      <c r="M86" s="7" t="s">
        <v>23</v>
      </c>
      <c r="N86" s="6">
        <f t="shared" si="1"/>
        <v>0</v>
      </c>
      <c r="O86" s="6">
        <f>VLOOKUP($F86,'02 train 채점'!$F$8:$G$9, 2, false)</f>
        <v>35</v>
      </c>
      <c r="P86" s="9">
        <f>VLOOKUP($E86,'02 train 채점'!$F$12:$G$14, 2, true)</f>
        <v>50</v>
      </c>
      <c r="Q86" s="6">
        <f>VLOOKUP($G86,'02 train 채점'!$F$18:$G$23, 2, true)</f>
        <v>60</v>
      </c>
      <c r="R86" s="6">
        <f>VLOOKUP($N86, '02 train 채점'!$F$26:$G$29, 2, true)</f>
        <v>60</v>
      </c>
      <c r="S86" s="6">
        <f>O86*'02 train 채점'!$G$32+P86*'02 train 채점'!$G$33+Q86*'02 train 채점'!$G$34+R86*'02 train 채점'!$G$35</f>
        <v>45</v>
      </c>
      <c r="T86" s="6">
        <f>if($S86&gt;'02 train 채점'!$G$37, 1, 0)</f>
        <v>0</v>
      </c>
    </row>
    <row r="87" ht="15.75" customHeight="1">
      <c r="A87" s="7">
        <v>903.0</v>
      </c>
      <c r="B87" s="6"/>
      <c r="C87" s="7">
        <v>1.0</v>
      </c>
      <c r="D87" s="7" t="s">
        <v>317</v>
      </c>
      <c r="E87" s="8" t="s">
        <v>292</v>
      </c>
      <c r="F87" s="7" t="s">
        <v>21</v>
      </c>
      <c r="G87" s="7">
        <v>4.0</v>
      </c>
      <c r="H87" s="7">
        <v>0.0</v>
      </c>
      <c r="I87" s="7">
        <v>0.0</v>
      </c>
      <c r="J87" s="7">
        <v>694.0</v>
      </c>
      <c r="K87" s="7">
        <v>26.0</v>
      </c>
      <c r="L87" s="7"/>
      <c r="M87" s="7" t="s">
        <v>23</v>
      </c>
      <c r="N87" s="6">
        <f t="shared" si="1"/>
        <v>0</v>
      </c>
      <c r="O87" s="6">
        <f>VLOOKUP($F87,'02 train 채점'!$F$8:$G$9, 2, false)</f>
        <v>35</v>
      </c>
      <c r="P87" s="9">
        <f>VLOOKUP($E87,'02 train 채점'!$F$12:$G$14, 2, true)</f>
        <v>50</v>
      </c>
      <c r="Q87" s="6">
        <f>VLOOKUP($G87,'02 train 채점'!$F$18:$G$23, 2, true)</f>
        <v>40</v>
      </c>
      <c r="R87" s="6">
        <f>VLOOKUP($N87, '02 train 채점'!$F$26:$G$29, 2, true)</f>
        <v>60</v>
      </c>
      <c r="S87" s="6">
        <f>O87*'02 train 채점'!$G$32+P87*'02 train 채점'!$G$33+Q87*'02 train 채점'!$G$34+R87*'02 train 채점'!$G$35</f>
        <v>39</v>
      </c>
      <c r="T87" s="6">
        <f>if($S87&gt;'02 train 채점'!$G$37, 1, 0)</f>
        <v>0</v>
      </c>
    </row>
    <row r="88" ht="15.75" customHeight="1">
      <c r="A88" s="7">
        <v>905.0</v>
      </c>
      <c r="B88" s="6"/>
      <c r="C88" s="7">
        <v>2.0</v>
      </c>
      <c r="D88" s="7" t="s">
        <v>319</v>
      </c>
      <c r="E88" s="8" t="s">
        <v>292</v>
      </c>
      <c r="F88" s="7" t="s">
        <v>21</v>
      </c>
      <c r="G88" s="7">
        <v>5.0</v>
      </c>
      <c r="H88" s="7">
        <v>1.0</v>
      </c>
      <c r="I88" s="7">
        <v>0.0</v>
      </c>
      <c r="J88" s="7">
        <v>24065.0</v>
      </c>
      <c r="K88" s="7">
        <v>26.0</v>
      </c>
      <c r="L88" s="7"/>
      <c r="M88" s="7" t="s">
        <v>23</v>
      </c>
      <c r="N88" s="6">
        <f t="shared" si="1"/>
        <v>1</v>
      </c>
      <c r="O88" s="6">
        <f>VLOOKUP($F88,'02 train 채점'!$F$8:$G$9, 2, false)</f>
        <v>35</v>
      </c>
      <c r="P88" s="9">
        <f>VLOOKUP($E88,'02 train 채점'!$F$12:$G$14, 2, true)</f>
        <v>50</v>
      </c>
      <c r="Q88" s="6">
        <f>VLOOKUP($G88,'02 train 채점'!$F$18:$G$23, 2, true)</f>
        <v>40</v>
      </c>
      <c r="R88" s="6">
        <f>VLOOKUP($N88, '02 train 채점'!$F$26:$G$29, 2, true)</f>
        <v>70</v>
      </c>
      <c r="S88" s="6">
        <f>O88*'02 train 채점'!$G$32+P88*'02 train 채점'!$G$33+Q88*'02 train 채점'!$G$34+R88*'02 train 채점'!$G$35</f>
        <v>40</v>
      </c>
      <c r="T88" s="6">
        <f>if($S88&gt;'02 train 채점'!$G$37, 1, 0)</f>
        <v>0</v>
      </c>
    </row>
    <row r="89" ht="15.75" customHeight="1">
      <c r="A89" s="7">
        <v>908.0</v>
      </c>
      <c r="B89" s="6"/>
      <c r="C89" s="7">
        <v>2.0</v>
      </c>
      <c r="D89" s="7" t="s">
        <v>321</v>
      </c>
      <c r="E89" s="8" t="s">
        <v>292</v>
      </c>
      <c r="F89" s="7" t="s">
        <v>21</v>
      </c>
      <c r="G89" s="7">
        <v>3.0</v>
      </c>
      <c r="H89" s="7">
        <v>0.0</v>
      </c>
      <c r="I89" s="7">
        <v>0.0</v>
      </c>
      <c r="J89" s="7">
        <v>233734.0</v>
      </c>
      <c r="K89" s="7">
        <v>12.35</v>
      </c>
      <c r="L89" s="7"/>
      <c r="M89" s="7" t="s">
        <v>27</v>
      </c>
      <c r="N89" s="6">
        <f t="shared" si="1"/>
        <v>0</v>
      </c>
      <c r="O89" s="6">
        <f>VLOOKUP($F89,'02 train 채점'!$F$8:$G$9, 2, false)</f>
        <v>35</v>
      </c>
      <c r="P89" s="9">
        <f>VLOOKUP($E89,'02 train 채점'!$F$12:$G$14, 2, true)</f>
        <v>50</v>
      </c>
      <c r="Q89" s="6">
        <f>VLOOKUP($G89,'02 train 채점'!$F$18:$G$23, 2, true)</f>
        <v>70</v>
      </c>
      <c r="R89" s="6">
        <f>VLOOKUP($N89, '02 train 채점'!$F$26:$G$29, 2, true)</f>
        <v>60</v>
      </c>
      <c r="S89" s="6">
        <f>O89*'02 train 채점'!$G$32+P89*'02 train 채점'!$G$33+Q89*'02 train 채점'!$G$34+R89*'02 train 채점'!$G$35</f>
        <v>48</v>
      </c>
      <c r="T89" s="6">
        <f>if($S89&gt;'02 train 채점'!$G$37, 1, 0)</f>
        <v>0</v>
      </c>
    </row>
    <row r="90" ht="15.75" customHeight="1">
      <c r="A90" s="7">
        <v>909.0</v>
      </c>
      <c r="B90" s="6"/>
      <c r="C90" s="7">
        <v>3.0</v>
      </c>
      <c r="D90" s="7" t="s">
        <v>323</v>
      </c>
      <c r="E90" s="8" t="s">
        <v>292</v>
      </c>
      <c r="F90" s="7" t="s">
        <v>21</v>
      </c>
      <c r="G90" s="7">
        <v>2.0</v>
      </c>
      <c r="H90" s="7">
        <v>0.0</v>
      </c>
      <c r="I90" s="7">
        <v>0.0</v>
      </c>
      <c r="J90" s="7">
        <v>2692.0</v>
      </c>
      <c r="K90" s="7">
        <v>7.225</v>
      </c>
      <c r="L90" s="7"/>
      <c r="M90" s="7" t="s">
        <v>31</v>
      </c>
      <c r="N90" s="6">
        <f t="shared" si="1"/>
        <v>0</v>
      </c>
      <c r="O90" s="6">
        <f>VLOOKUP($F90,'02 train 채점'!$F$8:$G$9, 2, false)</f>
        <v>35</v>
      </c>
      <c r="P90" s="9">
        <f>VLOOKUP($E90,'02 train 채점'!$F$12:$G$14, 2, true)</f>
        <v>50</v>
      </c>
      <c r="Q90" s="6">
        <f>VLOOKUP($G90,'02 train 채점'!$F$18:$G$23, 2, true)</f>
        <v>60</v>
      </c>
      <c r="R90" s="6">
        <f>VLOOKUP($N90, '02 train 채점'!$F$26:$G$29, 2, true)</f>
        <v>60</v>
      </c>
      <c r="S90" s="6">
        <f>O90*'02 train 채점'!$G$32+P90*'02 train 채점'!$G$33+Q90*'02 train 채점'!$G$34+R90*'02 train 채점'!$G$35</f>
        <v>45</v>
      </c>
      <c r="T90" s="6">
        <f>if($S90&gt;'02 train 채점'!$G$37, 1, 0)</f>
        <v>0</v>
      </c>
    </row>
    <row r="91" ht="15.75" customHeight="1">
      <c r="A91" s="7">
        <v>912.0</v>
      </c>
      <c r="B91" s="6"/>
      <c r="C91" s="7">
        <v>1.0</v>
      </c>
      <c r="D91" s="7" t="s">
        <v>328</v>
      </c>
      <c r="E91" s="8" t="s">
        <v>292</v>
      </c>
      <c r="F91" s="7" t="s">
        <v>21</v>
      </c>
      <c r="G91" s="7">
        <v>5.0</v>
      </c>
      <c r="H91" s="7">
        <v>1.0</v>
      </c>
      <c r="I91" s="7">
        <v>0.0</v>
      </c>
      <c r="J91" s="7" t="s">
        <v>329</v>
      </c>
      <c r="K91" s="7">
        <v>59.4</v>
      </c>
      <c r="L91" s="7"/>
      <c r="M91" s="7" t="s">
        <v>31</v>
      </c>
      <c r="N91" s="6">
        <f t="shared" si="1"/>
        <v>1</v>
      </c>
      <c r="O91" s="6">
        <f>VLOOKUP($F91,'02 train 채점'!$F$8:$G$9, 2, false)</f>
        <v>35</v>
      </c>
      <c r="P91" s="9">
        <f>VLOOKUP($E91,'02 train 채점'!$F$12:$G$14, 2, true)</f>
        <v>50</v>
      </c>
      <c r="Q91" s="6">
        <f>VLOOKUP($G91,'02 train 채점'!$F$18:$G$23, 2, true)</f>
        <v>40</v>
      </c>
      <c r="R91" s="6">
        <f>VLOOKUP($N91, '02 train 채점'!$F$26:$G$29, 2, true)</f>
        <v>70</v>
      </c>
      <c r="S91" s="6">
        <f>O91*'02 train 채점'!$G$32+P91*'02 train 채점'!$G$33+Q91*'02 train 채점'!$G$34+R91*'02 train 채점'!$G$35</f>
        <v>40</v>
      </c>
      <c r="T91" s="6">
        <f>if($S91&gt;'02 train 채점'!$G$37, 1, 0)</f>
        <v>0</v>
      </c>
    </row>
    <row r="92" ht="15.75" customHeight="1">
      <c r="A92" s="7">
        <v>915.0</v>
      </c>
      <c r="B92" s="6"/>
      <c r="C92" s="7">
        <v>1.0</v>
      </c>
      <c r="D92" s="7" t="s">
        <v>331</v>
      </c>
      <c r="E92" s="8" t="s">
        <v>292</v>
      </c>
      <c r="F92" s="7" t="s">
        <v>21</v>
      </c>
      <c r="G92" s="7">
        <v>2.0</v>
      </c>
      <c r="H92" s="7">
        <v>0.0</v>
      </c>
      <c r="I92" s="7">
        <v>1.0</v>
      </c>
      <c r="J92" s="7" t="s">
        <v>333</v>
      </c>
      <c r="K92" s="7">
        <v>61.3792</v>
      </c>
      <c r="L92" s="7"/>
      <c r="M92" s="7" t="s">
        <v>31</v>
      </c>
      <c r="N92" s="6">
        <f t="shared" si="1"/>
        <v>1</v>
      </c>
      <c r="O92" s="6">
        <f>VLOOKUP($F92,'02 train 채점'!$F$8:$G$9, 2, false)</f>
        <v>35</v>
      </c>
      <c r="P92" s="9">
        <f>VLOOKUP($E92,'02 train 채점'!$F$12:$G$14, 2, true)</f>
        <v>50</v>
      </c>
      <c r="Q92" s="6">
        <f>VLOOKUP($G92,'02 train 채점'!$F$18:$G$23, 2, true)</f>
        <v>60</v>
      </c>
      <c r="R92" s="6">
        <f>VLOOKUP($N92, '02 train 채점'!$F$26:$G$29, 2, true)</f>
        <v>70</v>
      </c>
      <c r="S92" s="6">
        <f>O92*'02 train 채점'!$G$32+P92*'02 train 채점'!$G$33+Q92*'02 train 채점'!$G$34+R92*'02 train 채점'!$G$35</f>
        <v>46</v>
      </c>
      <c r="T92" s="6">
        <f>if($S92&gt;'02 train 채점'!$G$37, 1, 0)</f>
        <v>0</v>
      </c>
    </row>
    <row r="93" ht="15.75" customHeight="1">
      <c r="A93" s="7">
        <v>917.0</v>
      </c>
      <c r="B93" s="6"/>
      <c r="C93" s="7">
        <v>3.0</v>
      </c>
      <c r="D93" s="7" t="s">
        <v>336</v>
      </c>
      <c r="E93" s="8" t="s">
        <v>292</v>
      </c>
      <c r="F93" s="7" t="s">
        <v>21</v>
      </c>
      <c r="G93" s="7">
        <v>5.0</v>
      </c>
      <c r="H93" s="7">
        <v>1.0</v>
      </c>
      <c r="I93" s="7">
        <v>0.0</v>
      </c>
      <c r="J93" s="7" t="s">
        <v>337</v>
      </c>
      <c r="K93" s="7">
        <v>14.5</v>
      </c>
      <c r="L93" s="7"/>
      <c r="M93" s="7" t="s">
        <v>23</v>
      </c>
      <c r="N93" s="6">
        <f t="shared" si="1"/>
        <v>1</v>
      </c>
      <c r="O93" s="6">
        <f>VLOOKUP($F93,'02 train 채점'!$F$8:$G$9, 2, false)</f>
        <v>35</v>
      </c>
      <c r="P93" s="9">
        <f>VLOOKUP($E93,'02 train 채점'!$F$12:$G$14, 2, true)</f>
        <v>50</v>
      </c>
      <c r="Q93" s="6">
        <f>VLOOKUP($G93,'02 train 채점'!$F$18:$G$23, 2, true)</f>
        <v>40</v>
      </c>
      <c r="R93" s="6">
        <f>VLOOKUP($N93, '02 train 채점'!$F$26:$G$29, 2, true)</f>
        <v>70</v>
      </c>
      <c r="S93" s="6">
        <f>O93*'02 train 채점'!$G$32+P93*'02 train 채점'!$G$33+Q93*'02 train 채점'!$G$34+R93*'02 train 채점'!$G$35</f>
        <v>40</v>
      </c>
      <c r="T93" s="6">
        <f>if($S93&gt;'02 train 채점'!$G$37, 1, 0)</f>
        <v>0</v>
      </c>
    </row>
    <row r="94" ht="15.75" customHeight="1">
      <c r="A94" s="7">
        <v>919.0</v>
      </c>
      <c r="B94" s="6"/>
      <c r="C94" s="7">
        <v>3.0</v>
      </c>
      <c r="D94" s="7" t="s">
        <v>339</v>
      </c>
      <c r="E94" s="8" t="s">
        <v>292</v>
      </c>
      <c r="F94" s="7" t="s">
        <v>21</v>
      </c>
      <c r="G94" s="7">
        <v>2.0</v>
      </c>
      <c r="H94" s="7">
        <v>0.0</v>
      </c>
      <c r="I94" s="7">
        <v>0.0</v>
      </c>
      <c r="J94" s="7">
        <v>2698.0</v>
      </c>
      <c r="K94" s="7">
        <v>7.225</v>
      </c>
      <c r="L94" s="7"/>
      <c r="M94" s="7" t="s">
        <v>31</v>
      </c>
      <c r="N94" s="6">
        <f t="shared" si="1"/>
        <v>0</v>
      </c>
      <c r="O94" s="6">
        <f>VLOOKUP($F94,'02 train 채점'!$F$8:$G$9, 2, false)</f>
        <v>35</v>
      </c>
      <c r="P94" s="9">
        <f>VLOOKUP($E94,'02 train 채점'!$F$12:$G$14, 2, true)</f>
        <v>50</v>
      </c>
      <c r="Q94" s="6">
        <f>VLOOKUP($G94,'02 train 채점'!$F$18:$G$23, 2, true)</f>
        <v>60</v>
      </c>
      <c r="R94" s="6">
        <f>VLOOKUP($N94, '02 train 채점'!$F$26:$G$29, 2, true)</f>
        <v>60</v>
      </c>
      <c r="S94" s="6">
        <f>O94*'02 train 채점'!$G$32+P94*'02 train 채점'!$G$33+Q94*'02 train 채점'!$G$34+R94*'02 train 채점'!$G$35</f>
        <v>45</v>
      </c>
      <c r="T94" s="6">
        <f>if($S94&gt;'02 train 채점'!$G$37, 1, 0)</f>
        <v>0</v>
      </c>
    </row>
    <row r="95" ht="15.75" customHeight="1">
      <c r="A95" s="7">
        <v>920.0</v>
      </c>
      <c r="B95" s="6"/>
      <c r="C95" s="7">
        <v>1.0</v>
      </c>
      <c r="D95" s="7" t="s">
        <v>341</v>
      </c>
      <c r="E95" s="8" t="s">
        <v>292</v>
      </c>
      <c r="F95" s="7" t="s">
        <v>21</v>
      </c>
      <c r="G95" s="7">
        <v>4.0</v>
      </c>
      <c r="H95" s="7">
        <v>0.0</v>
      </c>
      <c r="I95" s="7">
        <v>0.0</v>
      </c>
      <c r="J95" s="7">
        <v>113054.0</v>
      </c>
      <c r="K95" s="7">
        <v>30.5</v>
      </c>
      <c r="L95" s="7" t="s">
        <v>342</v>
      </c>
      <c r="M95" s="7" t="s">
        <v>23</v>
      </c>
      <c r="N95" s="6">
        <f t="shared" si="1"/>
        <v>0</v>
      </c>
      <c r="O95" s="6">
        <f>VLOOKUP($F95,'02 train 채점'!$F$8:$G$9, 2, false)</f>
        <v>35</v>
      </c>
      <c r="P95" s="9">
        <f>VLOOKUP($E95,'02 train 채점'!$F$12:$G$14, 2, true)</f>
        <v>50</v>
      </c>
      <c r="Q95" s="6">
        <f>VLOOKUP($G95,'02 train 채점'!$F$18:$G$23, 2, true)</f>
        <v>40</v>
      </c>
      <c r="R95" s="6">
        <f>VLOOKUP($N95, '02 train 채점'!$F$26:$G$29, 2, true)</f>
        <v>60</v>
      </c>
      <c r="S95" s="6">
        <f>O95*'02 train 채점'!$G$32+P95*'02 train 채점'!$G$33+Q95*'02 train 채점'!$G$34+R95*'02 train 채점'!$G$35</f>
        <v>39</v>
      </c>
      <c r="T95" s="6">
        <f>if($S95&gt;'02 train 채점'!$G$37, 1, 0)</f>
        <v>0</v>
      </c>
    </row>
    <row r="96" ht="15.75" customHeight="1">
      <c r="A96" s="7">
        <v>921.0</v>
      </c>
      <c r="B96" s="6"/>
      <c r="C96" s="7">
        <v>3.0</v>
      </c>
      <c r="D96" s="7" t="s">
        <v>347</v>
      </c>
      <c r="E96" s="8" t="s">
        <v>292</v>
      </c>
      <c r="F96" s="7" t="s">
        <v>21</v>
      </c>
      <c r="G96" s="7">
        <v>2.0</v>
      </c>
      <c r="H96" s="7">
        <v>2.0</v>
      </c>
      <c r="I96" s="7">
        <v>0.0</v>
      </c>
      <c r="J96" s="7">
        <v>2662.0</v>
      </c>
      <c r="K96" s="7">
        <v>21.6792</v>
      </c>
      <c r="L96" s="7"/>
      <c r="M96" s="7" t="s">
        <v>31</v>
      </c>
      <c r="N96" s="6">
        <f t="shared" si="1"/>
        <v>2</v>
      </c>
      <c r="O96" s="6">
        <f>VLOOKUP($F96,'02 train 채점'!$F$8:$G$9, 2, false)</f>
        <v>35</v>
      </c>
      <c r="P96" s="9">
        <f>VLOOKUP($E96,'02 train 채점'!$F$12:$G$14, 2, true)</f>
        <v>50</v>
      </c>
      <c r="Q96" s="6">
        <f>VLOOKUP($G96,'02 train 채점'!$F$18:$G$23, 2, true)</f>
        <v>60</v>
      </c>
      <c r="R96" s="6">
        <f>VLOOKUP($N96, '02 train 채점'!$F$26:$G$29, 2, true)</f>
        <v>50</v>
      </c>
      <c r="S96" s="6">
        <f>O96*'02 train 채점'!$G$32+P96*'02 train 채점'!$G$33+Q96*'02 train 채점'!$G$34+R96*'02 train 채점'!$G$35</f>
        <v>44</v>
      </c>
      <c r="T96" s="6">
        <f>if($S96&gt;'02 train 채점'!$G$37, 1, 0)</f>
        <v>0</v>
      </c>
    </row>
    <row r="97" ht="15.75" customHeight="1">
      <c r="A97" s="7">
        <v>922.0</v>
      </c>
      <c r="B97" s="6"/>
      <c r="C97" s="7">
        <v>2.0</v>
      </c>
      <c r="D97" s="7" t="s">
        <v>350</v>
      </c>
      <c r="E97" s="8" t="s">
        <v>292</v>
      </c>
      <c r="F97" s="7" t="s">
        <v>21</v>
      </c>
      <c r="G97" s="7">
        <v>5.0</v>
      </c>
      <c r="H97" s="7">
        <v>1.0</v>
      </c>
      <c r="I97" s="7">
        <v>0.0</v>
      </c>
      <c r="J97" s="7" t="s">
        <v>351</v>
      </c>
      <c r="K97" s="7">
        <v>26.0</v>
      </c>
      <c r="L97" s="7"/>
      <c r="M97" s="7" t="s">
        <v>23</v>
      </c>
      <c r="N97" s="6">
        <f t="shared" si="1"/>
        <v>1</v>
      </c>
      <c r="O97" s="6">
        <f>VLOOKUP($F97,'02 train 채점'!$F$8:$G$9, 2, false)</f>
        <v>35</v>
      </c>
      <c r="P97" s="9">
        <f>VLOOKUP($E97,'02 train 채점'!$F$12:$G$14, 2, true)</f>
        <v>50</v>
      </c>
      <c r="Q97" s="6">
        <f>VLOOKUP($G97,'02 train 채점'!$F$18:$G$23, 2, true)</f>
        <v>40</v>
      </c>
      <c r="R97" s="6">
        <f>VLOOKUP($N97, '02 train 채점'!$F$26:$G$29, 2, true)</f>
        <v>70</v>
      </c>
      <c r="S97" s="6">
        <f>O97*'02 train 채점'!$G$32+P97*'02 train 채점'!$G$33+Q97*'02 train 채점'!$G$34+R97*'02 train 채점'!$G$35</f>
        <v>40</v>
      </c>
      <c r="T97" s="6">
        <f>if($S97&gt;'02 train 채점'!$G$37, 1, 0)</f>
        <v>0</v>
      </c>
    </row>
    <row r="98" ht="15.75" customHeight="1">
      <c r="A98" s="7">
        <v>923.0</v>
      </c>
      <c r="B98" s="6"/>
      <c r="C98" s="7">
        <v>2.0</v>
      </c>
      <c r="D98" s="7" t="s">
        <v>353</v>
      </c>
      <c r="E98" s="8" t="s">
        <v>292</v>
      </c>
      <c r="F98" s="7" t="s">
        <v>21</v>
      </c>
      <c r="G98" s="7">
        <v>2.0</v>
      </c>
      <c r="H98" s="7">
        <v>2.0</v>
      </c>
      <c r="I98" s="7">
        <v>0.0</v>
      </c>
      <c r="J98" s="7" t="s">
        <v>354</v>
      </c>
      <c r="K98" s="7">
        <v>31.5</v>
      </c>
      <c r="L98" s="7"/>
      <c r="M98" s="7" t="s">
        <v>23</v>
      </c>
      <c r="N98" s="6">
        <f t="shared" si="1"/>
        <v>2</v>
      </c>
      <c r="O98" s="6">
        <f>VLOOKUP($F98,'02 train 채점'!$F$8:$G$9, 2, false)</f>
        <v>35</v>
      </c>
      <c r="P98" s="9">
        <f>VLOOKUP($E98,'02 train 채점'!$F$12:$G$14, 2, true)</f>
        <v>50</v>
      </c>
      <c r="Q98" s="6">
        <f>VLOOKUP($G98,'02 train 채점'!$F$18:$G$23, 2, true)</f>
        <v>60</v>
      </c>
      <c r="R98" s="6">
        <f>VLOOKUP($N98, '02 train 채점'!$F$26:$G$29, 2, true)</f>
        <v>50</v>
      </c>
      <c r="S98" s="6">
        <f>O98*'02 train 채점'!$G$32+P98*'02 train 채점'!$G$33+Q98*'02 train 채점'!$G$34+R98*'02 train 채점'!$G$35</f>
        <v>44</v>
      </c>
      <c r="T98" s="6">
        <f>if($S98&gt;'02 train 채점'!$G$37, 1, 0)</f>
        <v>0</v>
      </c>
    </row>
    <row r="99" ht="15.75" customHeight="1">
      <c r="A99" s="7">
        <v>926.0</v>
      </c>
      <c r="B99" s="6"/>
      <c r="C99" s="7">
        <v>1.0</v>
      </c>
      <c r="D99" s="7" t="s">
        <v>357</v>
      </c>
      <c r="E99" s="8" t="s">
        <v>292</v>
      </c>
      <c r="F99" s="7" t="s">
        <v>21</v>
      </c>
      <c r="G99" s="7">
        <v>3.0</v>
      </c>
      <c r="H99" s="7">
        <v>1.0</v>
      </c>
      <c r="I99" s="7">
        <v>0.0</v>
      </c>
      <c r="J99" s="7">
        <v>13236.0</v>
      </c>
      <c r="K99" s="7">
        <v>57.75</v>
      </c>
      <c r="L99" s="7" t="s">
        <v>360</v>
      </c>
      <c r="M99" s="7" t="s">
        <v>31</v>
      </c>
      <c r="N99" s="6">
        <f t="shared" si="1"/>
        <v>1</v>
      </c>
      <c r="O99" s="6">
        <f>VLOOKUP($F99,'02 train 채점'!$F$8:$G$9, 2, false)</f>
        <v>35</v>
      </c>
      <c r="P99" s="9">
        <f>VLOOKUP($E99,'02 train 채점'!$F$12:$G$14, 2, true)</f>
        <v>50</v>
      </c>
      <c r="Q99" s="6">
        <f>VLOOKUP($G99,'02 train 채점'!$F$18:$G$23, 2, true)</f>
        <v>70</v>
      </c>
      <c r="R99" s="6">
        <f>VLOOKUP($N99, '02 train 채점'!$F$26:$G$29, 2, true)</f>
        <v>70</v>
      </c>
      <c r="S99" s="6">
        <f>O99*'02 train 채점'!$G$32+P99*'02 train 채점'!$G$33+Q99*'02 train 채점'!$G$34+R99*'02 train 채점'!$G$35</f>
        <v>49</v>
      </c>
      <c r="T99" s="6">
        <f>if($S99&gt;'02 train 채점'!$G$37, 1, 0)</f>
        <v>0</v>
      </c>
    </row>
    <row r="100" ht="15.75" customHeight="1">
      <c r="A100" s="7">
        <v>927.0</v>
      </c>
      <c r="B100" s="6"/>
      <c r="C100" s="7">
        <v>3.0</v>
      </c>
      <c r="D100" s="7" t="s">
        <v>362</v>
      </c>
      <c r="E100" s="8" t="s">
        <v>292</v>
      </c>
      <c r="F100" s="7" t="s">
        <v>21</v>
      </c>
      <c r="G100" s="7">
        <v>1.0</v>
      </c>
      <c r="H100" s="7">
        <v>0.0</v>
      </c>
      <c r="I100" s="7">
        <v>0.0</v>
      </c>
      <c r="J100" s="7">
        <v>2682.0</v>
      </c>
      <c r="K100" s="7">
        <v>7.2292</v>
      </c>
      <c r="L100" s="7"/>
      <c r="M100" s="7" t="s">
        <v>31</v>
      </c>
      <c r="N100" s="6">
        <f t="shared" si="1"/>
        <v>0</v>
      </c>
      <c r="O100" s="6">
        <f>VLOOKUP($F100,'02 train 채점'!$F$8:$G$9, 2, false)</f>
        <v>35</v>
      </c>
      <c r="P100" s="9">
        <f>VLOOKUP($E100,'02 train 채점'!$F$12:$G$14, 2, true)</f>
        <v>50</v>
      </c>
      <c r="Q100" s="6">
        <f>VLOOKUP($G100,'02 train 채점'!$F$18:$G$23, 2, true)</f>
        <v>40</v>
      </c>
      <c r="R100" s="6">
        <f>VLOOKUP($N100, '02 train 채점'!$F$26:$G$29, 2, true)</f>
        <v>60</v>
      </c>
      <c r="S100" s="6">
        <f>O100*'02 train 채점'!$G$32+P100*'02 train 채점'!$G$33+Q100*'02 train 채점'!$G$34+R100*'02 train 채점'!$G$35</f>
        <v>39</v>
      </c>
      <c r="T100" s="6">
        <f>if($S100&gt;'02 train 채점'!$G$37, 1, 0)</f>
        <v>0</v>
      </c>
    </row>
    <row r="101" ht="15.75" customHeight="1">
      <c r="A101" s="7">
        <v>930.0</v>
      </c>
      <c r="B101" s="6"/>
      <c r="C101" s="7">
        <v>3.0</v>
      </c>
      <c r="D101" s="7" t="s">
        <v>365</v>
      </c>
      <c r="E101" s="8" t="s">
        <v>292</v>
      </c>
      <c r="F101" s="7" t="s">
        <v>21</v>
      </c>
      <c r="G101" s="7">
        <v>2.0</v>
      </c>
      <c r="H101" s="7">
        <v>0.0</v>
      </c>
      <c r="I101" s="7">
        <v>0.0</v>
      </c>
      <c r="J101" s="7">
        <v>345768.0</v>
      </c>
      <c r="K101" s="7">
        <v>9.5</v>
      </c>
      <c r="L101" s="7"/>
      <c r="M101" s="7" t="s">
        <v>23</v>
      </c>
      <c r="N101" s="6">
        <f t="shared" si="1"/>
        <v>0</v>
      </c>
      <c r="O101" s="6">
        <f>VLOOKUP($F101,'02 train 채점'!$F$8:$G$9, 2, false)</f>
        <v>35</v>
      </c>
      <c r="P101" s="9">
        <f>VLOOKUP($E101,'02 train 채점'!$F$12:$G$14, 2, true)</f>
        <v>50</v>
      </c>
      <c r="Q101" s="6">
        <f>VLOOKUP($G101,'02 train 채점'!$F$18:$G$23, 2, true)</f>
        <v>60</v>
      </c>
      <c r="R101" s="6">
        <f>VLOOKUP($N101, '02 train 채점'!$F$26:$G$29, 2, true)</f>
        <v>60</v>
      </c>
      <c r="S101" s="6">
        <f>O101*'02 train 채점'!$G$32+P101*'02 train 채점'!$G$33+Q101*'02 train 채점'!$G$34+R101*'02 train 채점'!$G$35</f>
        <v>45</v>
      </c>
      <c r="T101" s="6">
        <f>if($S101&gt;'02 train 채점'!$G$37, 1, 0)</f>
        <v>0</v>
      </c>
    </row>
    <row r="102" ht="15.75" customHeight="1">
      <c r="A102" s="7">
        <v>931.0</v>
      </c>
      <c r="B102" s="6"/>
      <c r="C102" s="7">
        <v>3.0</v>
      </c>
      <c r="D102" s="7" t="s">
        <v>368</v>
      </c>
      <c r="E102" s="8" t="s">
        <v>292</v>
      </c>
      <c r="F102" s="7" t="s">
        <v>21</v>
      </c>
      <c r="G102" s="7">
        <v>2.0</v>
      </c>
      <c r="H102" s="7">
        <v>0.0</v>
      </c>
      <c r="I102" s="7">
        <v>0.0</v>
      </c>
      <c r="J102" s="7">
        <v>1601.0</v>
      </c>
      <c r="K102" s="7">
        <v>56.4958</v>
      </c>
      <c r="L102" s="7"/>
      <c r="M102" s="7" t="s">
        <v>23</v>
      </c>
      <c r="N102" s="6">
        <f t="shared" si="1"/>
        <v>0</v>
      </c>
      <c r="O102" s="6">
        <f>VLOOKUP($F102,'02 train 채점'!$F$8:$G$9, 2, false)</f>
        <v>35</v>
      </c>
      <c r="P102" s="9">
        <f>VLOOKUP($E102,'02 train 채점'!$F$12:$G$14, 2, true)</f>
        <v>50</v>
      </c>
      <c r="Q102" s="6">
        <f>VLOOKUP($G102,'02 train 채점'!$F$18:$G$23, 2, true)</f>
        <v>60</v>
      </c>
      <c r="R102" s="6">
        <f>VLOOKUP($N102, '02 train 채점'!$F$26:$G$29, 2, true)</f>
        <v>60</v>
      </c>
      <c r="S102" s="6">
        <f>O102*'02 train 채점'!$G$32+P102*'02 train 채점'!$G$33+Q102*'02 train 채점'!$G$34+R102*'02 train 채점'!$G$35</f>
        <v>45</v>
      </c>
      <c r="T102" s="6">
        <f>if($S102&gt;'02 train 채점'!$G$37, 1, 0)</f>
        <v>0</v>
      </c>
    </row>
    <row r="103" ht="15.75" customHeight="1">
      <c r="A103" s="7">
        <v>932.0</v>
      </c>
      <c r="B103" s="6"/>
      <c r="C103" s="7">
        <v>3.0</v>
      </c>
      <c r="D103" s="7" t="s">
        <v>371</v>
      </c>
      <c r="E103" s="8" t="s">
        <v>292</v>
      </c>
      <c r="F103" s="7" t="s">
        <v>21</v>
      </c>
      <c r="G103" s="7">
        <v>3.0</v>
      </c>
      <c r="H103" s="7">
        <v>0.0</v>
      </c>
      <c r="I103" s="7">
        <v>1.0</v>
      </c>
      <c r="J103" s="7">
        <v>349256.0</v>
      </c>
      <c r="K103" s="7">
        <v>13.4167</v>
      </c>
      <c r="L103" s="7"/>
      <c r="M103" s="7" t="s">
        <v>31</v>
      </c>
      <c r="N103" s="6">
        <f t="shared" si="1"/>
        <v>1</v>
      </c>
      <c r="O103" s="6">
        <f>VLOOKUP($F103,'02 train 채점'!$F$8:$G$9, 2, false)</f>
        <v>35</v>
      </c>
      <c r="P103" s="9">
        <f>VLOOKUP($E103,'02 train 채점'!$F$12:$G$14, 2, true)</f>
        <v>50</v>
      </c>
      <c r="Q103" s="6">
        <f>VLOOKUP($G103,'02 train 채점'!$F$18:$G$23, 2, true)</f>
        <v>70</v>
      </c>
      <c r="R103" s="6">
        <f>VLOOKUP($N103, '02 train 채점'!$F$26:$G$29, 2, true)</f>
        <v>70</v>
      </c>
      <c r="S103" s="6">
        <f>O103*'02 train 채점'!$G$32+P103*'02 train 채점'!$G$33+Q103*'02 train 채점'!$G$34+R103*'02 train 채점'!$G$35</f>
        <v>49</v>
      </c>
      <c r="T103" s="6">
        <f>if($S103&gt;'02 train 채점'!$G$37, 1, 0)</f>
        <v>0</v>
      </c>
    </row>
    <row r="104" ht="15.75" customHeight="1">
      <c r="A104" s="7">
        <v>933.0</v>
      </c>
      <c r="B104" s="6"/>
      <c r="C104" s="7">
        <v>1.0</v>
      </c>
      <c r="D104" s="7" t="s">
        <v>373</v>
      </c>
      <c r="E104" s="8" t="s">
        <v>292</v>
      </c>
      <c r="F104" s="7" t="s">
        <v>21</v>
      </c>
      <c r="G104" s="7">
        <v>2.0</v>
      </c>
      <c r="H104" s="7">
        <v>0.0</v>
      </c>
      <c r="I104" s="7">
        <v>0.0</v>
      </c>
      <c r="J104" s="7">
        <v>113778.0</v>
      </c>
      <c r="K104" s="7">
        <v>26.55</v>
      </c>
      <c r="L104" s="7" t="s">
        <v>374</v>
      </c>
      <c r="M104" s="7" t="s">
        <v>23</v>
      </c>
      <c r="N104" s="6">
        <f t="shared" si="1"/>
        <v>0</v>
      </c>
      <c r="O104" s="6">
        <f>VLOOKUP($F104,'02 train 채점'!$F$8:$G$9, 2, false)</f>
        <v>35</v>
      </c>
      <c r="P104" s="9">
        <f>VLOOKUP($E104,'02 train 채점'!$F$12:$G$14, 2, true)</f>
        <v>50</v>
      </c>
      <c r="Q104" s="6">
        <f>VLOOKUP($G104,'02 train 채점'!$F$18:$G$23, 2, true)</f>
        <v>60</v>
      </c>
      <c r="R104" s="6">
        <f>VLOOKUP($N104, '02 train 채점'!$F$26:$G$29, 2, true)</f>
        <v>60</v>
      </c>
      <c r="S104" s="6">
        <f>O104*'02 train 채점'!$G$32+P104*'02 train 채점'!$G$33+Q104*'02 train 채점'!$G$34+R104*'02 train 채점'!$G$35</f>
        <v>45</v>
      </c>
      <c r="T104" s="6">
        <f>if($S104&gt;'02 train 채점'!$G$37, 1, 0)</f>
        <v>0</v>
      </c>
    </row>
    <row r="105" ht="15.75" customHeight="1">
      <c r="A105" s="7">
        <v>934.0</v>
      </c>
      <c r="B105" s="6"/>
      <c r="C105" s="7">
        <v>3.0</v>
      </c>
      <c r="D105" s="7" t="s">
        <v>378</v>
      </c>
      <c r="E105" s="8" t="s">
        <v>292</v>
      </c>
      <c r="F105" s="7" t="s">
        <v>21</v>
      </c>
      <c r="G105" s="7">
        <v>4.0</v>
      </c>
      <c r="H105" s="7">
        <v>0.0</v>
      </c>
      <c r="I105" s="7">
        <v>0.0</v>
      </c>
      <c r="J105" s="7" t="s">
        <v>379</v>
      </c>
      <c r="K105" s="7">
        <v>7.85</v>
      </c>
      <c r="L105" s="7"/>
      <c r="M105" s="7" t="s">
        <v>23</v>
      </c>
      <c r="N105" s="6">
        <f t="shared" si="1"/>
        <v>0</v>
      </c>
      <c r="O105" s="6">
        <f>VLOOKUP($F105,'02 train 채점'!$F$8:$G$9, 2, false)</f>
        <v>35</v>
      </c>
      <c r="P105" s="9">
        <f>VLOOKUP($E105,'02 train 채점'!$F$12:$G$14, 2, true)</f>
        <v>50</v>
      </c>
      <c r="Q105" s="6">
        <f>VLOOKUP($G105,'02 train 채점'!$F$18:$G$23, 2, true)</f>
        <v>40</v>
      </c>
      <c r="R105" s="6">
        <f>VLOOKUP($N105, '02 train 채점'!$F$26:$G$29, 2, true)</f>
        <v>60</v>
      </c>
      <c r="S105" s="6">
        <f>O105*'02 train 채점'!$G$32+P105*'02 train 채점'!$G$33+Q105*'02 train 채점'!$G$34+R105*'02 train 채점'!$G$35</f>
        <v>39</v>
      </c>
      <c r="T105" s="6">
        <f>if($S105&gt;'02 train 채점'!$G$37, 1, 0)</f>
        <v>0</v>
      </c>
    </row>
    <row r="106" ht="15.75" customHeight="1">
      <c r="A106" s="7">
        <v>937.0</v>
      </c>
      <c r="B106" s="6"/>
      <c r="C106" s="7">
        <v>3.0</v>
      </c>
      <c r="D106" s="7" t="s">
        <v>381</v>
      </c>
      <c r="E106" s="8" t="s">
        <v>292</v>
      </c>
      <c r="F106" s="7" t="s">
        <v>21</v>
      </c>
      <c r="G106" s="7">
        <v>2.0</v>
      </c>
      <c r="H106" s="7">
        <v>0.0</v>
      </c>
      <c r="I106" s="7">
        <v>0.0</v>
      </c>
      <c r="J106" s="7" t="s">
        <v>382</v>
      </c>
      <c r="K106" s="7">
        <v>7.925</v>
      </c>
      <c r="L106" s="7"/>
      <c r="M106" s="7" t="s">
        <v>23</v>
      </c>
      <c r="N106" s="6">
        <f t="shared" si="1"/>
        <v>0</v>
      </c>
      <c r="O106" s="6">
        <f>VLOOKUP($F106,'02 train 채점'!$F$8:$G$9, 2, false)</f>
        <v>35</v>
      </c>
      <c r="P106" s="9">
        <f>VLOOKUP($E106,'02 train 채점'!$F$12:$G$14, 2, true)</f>
        <v>50</v>
      </c>
      <c r="Q106" s="6">
        <f>VLOOKUP($G106,'02 train 채점'!$F$18:$G$23, 2, true)</f>
        <v>60</v>
      </c>
      <c r="R106" s="6">
        <f>VLOOKUP($N106, '02 train 채점'!$F$26:$G$29, 2, true)</f>
        <v>60</v>
      </c>
      <c r="S106" s="6">
        <f>O106*'02 train 채점'!$G$32+P106*'02 train 채점'!$G$33+Q106*'02 train 채점'!$G$34+R106*'02 train 채점'!$G$35</f>
        <v>45</v>
      </c>
      <c r="T106" s="6">
        <f>if($S106&gt;'02 train 채점'!$G$37, 1, 0)</f>
        <v>0</v>
      </c>
    </row>
    <row r="107" ht="15.75" customHeight="1">
      <c r="A107" s="7">
        <v>938.0</v>
      </c>
      <c r="B107" s="6"/>
      <c r="C107" s="7">
        <v>1.0</v>
      </c>
      <c r="D107" s="7" t="s">
        <v>385</v>
      </c>
      <c r="E107" s="8" t="s">
        <v>292</v>
      </c>
      <c r="F107" s="7" t="s">
        <v>21</v>
      </c>
      <c r="G107" s="7">
        <v>4.0</v>
      </c>
      <c r="H107" s="7">
        <v>0.0</v>
      </c>
      <c r="I107" s="7">
        <v>0.0</v>
      </c>
      <c r="J107" s="7" t="s">
        <v>386</v>
      </c>
      <c r="K107" s="7">
        <v>29.7</v>
      </c>
      <c r="L107" s="7" t="s">
        <v>387</v>
      </c>
      <c r="M107" s="7" t="s">
        <v>31</v>
      </c>
      <c r="N107" s="6">
        <f t="shared" si="1"/>
        <v>0</v>
      </c>
      <c r="O107" s="6">
        <f>VLOOKUP($F107,'02 train 채점'!$F$8:$G$9, 2, false)</f>
        <v>35</v>
      </c>
      <c r="P107" s="9">
        <f>VLOOKUP($E107,'02 train 채점'!$F$12:$G$14, 2, true)</f>
        <v>50</v>
      </c>
      <c r="Q107" s="6">
        <f>VLOOKUP($G107,'02 train 채점'!$F$18:$G$23, 2, true)</f>
        <v>40</v>
      </c>
      <c r="R107" s="6">
        <f>VLOOKUP($N107, '02 train 채점'!$F$26:$G$29, 2, true)</f>
        <v>60</v>
      </c>
      <c r="S107" s="6">
        <f>O107*'02 train 채점'!$G$32+P107*'02 train 채점'!$G$33+Q107*'02 train 채점'!$G$34+R107*'02 train 채점'!$G$35</f>
        <v>39</v>
      </c>
      <c r="T107" s="6">
        <f>if($S107&gt;'02 train 채점'!$G$37, 1, 0)</f>
        <v>0</v>
      </c>
    </row>
    <row r="108" ht="15.75" customHeight="1">
      <c r="A108" s="7">
        <v>939.0</v>
      </c>
      <c r="B108" s="6"/>
      <c r="C108" s="7">
        <v>3.0</v>
      </c>
      <c r="D108" s="7" t="s">
        <v>391</v>
      </c>
      <c r="E108" s="8" t="s">
        <v>292</v>
      </c>
      <c r="F108" s="7" t="s">
        <v>21</v>
      </c>
      <c r="G108" s="7">
        <v>2.0</v>
      </c>
      <c r="H108" s="7">
        <v>0.0</v>
      </c>
      <c r="I108" s="7">
        <v>0.0</v>
      </c>
      <c r="J108" s="7">
        <v>370374.0</v>
      </c>
      <c r="K108" s="7">
        <v>7.75</v>
      </c>
      <c r="L108" s="7"/>
      <c r="M108" s="7" t="s">
        <v>27</v>
      </c>
      <c r="N108" s="6">
        <f t="shared" si="1"/>
        <v>0</v>
      </c>
      <c r="O108" s="6">
        <f>VLOOKUP($F108,'02 train 채점'!$F$8:$G$9, 2, false)</f>
        <v>35</v>
      </c>
      <c r="P108" s="9">
        <f>VLOOKUP($E108,'02 train 채점'!$F$12:$G$14, 2, true)</f>
        <v>50</v>
      </c>
      <c r="Q108" s="6">
        <f>VLOOKUP($G108,'02 train 채점'!$F$18:$G$23, 2, true)</f>
        <v>60</v>
      </c>
      <c r="R108" s="6">
        <f>VLOOKUP($N108, '02 train 채점'!$F$26:$G$29, 2, true)</f>
        <v>60</v>
      </c>
      <c r="S108" s="6">
        <f>O108*'02 train 채점'!$G$32+P108*'02 train 채점'!$G$33+Q108*'02 train 채점'!$G$34+R108*'02 train 채점'!$G$35</f>
        <v>45</v>
      </c>
      <c r="T108" s="6">
        <f>if($S108&gt;'02 train 채점'!$G$37, 1, 0)</f>
        <v>0</v>
      </c>
    </row>
    <row r="109" ht="15.75" customHeight="1">
      <c r="A109" s="7">
        <v>942.0</v>
      </c>
      <c r="B109" s="6"/>
      <c r="C109" s="7">
        <v>1.0</v>
      </c>
      <c r="D109" s="7" t="s">
        <v>395</v>
      </c>
      <c r="E109" s="8" t="s">
        <v>292</v>
      </c>
      <c r="F109" s="7" t="s">
        <v>21</v>
      </c>
      <c r="G109" s="7">
        <v>2.0</v>
      </c>
      <c r="H109" s="7">
        <v>1.0</v>
      </c>
      <c r="I109" s="7">
        <v>0.0</v>
      </c>
      <c r="J109" s="7">
        <v>13695.0</v>
      </c>
      <c r="K109" s="7">
        <v>60.0</v>
      </c>
      <c r="L109" s="7" t="s">
        <v>396</v>
      </c>
      <c r="M109" s="7" t="s">
        <v>23</v>
      </c>
      <c r="N109" s="6">
        <f t="shared" si="1"/>
        <v>1</v>
      </c>
      <c r="O109" s="6">
        <f>VLOOKUP($F109,'02 train 채점'!$F$8:$G$9, 2, false)</f>
        <v>35</v>
      </c>
      <c r="P109" s="9">
        <f>VLOOKUP($E109,'02 train 채점'!$F$12:$G$14, 2, true)</f>
        <v>50</v>
      </c>
      <c r="Q109" s="6">
        <f>VLOOKUP($G109,'02 train 채점'!$F$18:$G$23, 2, true)</f>
        <v>60</v>
      </c>
      <c r="R109" s="6">
        <f>VLOOKUP($N109, '02 train 채점'!$F$26:$G$29, 2, true)</f>
        <v>70</v>
      </c>
      <c r="S109" s="6">
        <f>O109*'02 train 채점'!$G$32+P109*'02 train 채점'!$G$33+Q109*'02 train 채점'!$G$34+R109*'02 train 채점'!$G$35</f>
        <v>46</v>
      </c>
      <c r="T109" s="6">
        <f>if($S109&gt;'02 train 채점'!$G$37, 1, 0)</f>
        <v>0</v>
      </c>
    </row>
    <row r="110" ht="15.75" customHeight="1">
      <c r="A110" s="7">
        <v>943.0</v>
      </c>
      <c r="B110" s="6"/>
      <c r="C110" s="7">
        <v>2.0</v>
      </c>
      <c r="D110" s="7" t="s">
        <v>400</v>
      </c>
      <c r="E110" s="8" t="s">
        <v>292</v>
      </c>
      <c r="F110" s="7" t="s">
        <v>21</v>
      </c>
      <c r="G110" s="7">
        <v>2.0</v>
      </c>
      <c r="H110" s="7">
        <v>0.0</v>
      </c>
      <c r="I110" s="7">
        <v>0.0</v>
      </c>
      <c r="J110" s="7" t="s">
        <v>401</v>
      </c>
      <c r="K110" s="7">
        <v>15.0333</v>
      </c>
      <c r="L110" s="7"/>
      <c r="M110" s="7" t="s">
        <v>31</v>
      </c>
      <c r="N110" s="6">
        <f t="shared" si="1"/>
        <v>0</v>
      </c>
      <c r="O110" s="6">
        <f>VLOOKUP($F110,'02 train 채점'!$F$8:$G$9, 2, false)</f>
        <v>35</v>
      </c>
      <c r="P110" s="9">
        <f>VLOOKUP($E110,'02 train 채점'!$F$12:$G$14, 2, true)</f>
        <v>50</v>
      </c>
      <c r="Q110" s="6">
        <f>VLOOKUP($G110,'02 train 채점'!$F$18:$G$23, 2, true)</f>
        <v>60</v>
      </c>
      <c r="R110" s="6">
        <f>VLOOKUP($N110, '02 train 채점'!$F$26:$G$29, 2, true)</f>
        <v>60</v>
      </c>
      <c r="S110" s="6">
        <f>O110*'02 train 채점'!$G$32+P110*'02 train 채점'!$G$33+Q110*'02 train 채점'!$G$34+R110*'02 train 채점'!$G$35</f>
        <v>45</v>
      </c>
      <c r="T110" s="6">
        <f>if($S110&gt;'02 train 채점'!$G$37, 1, 0)</f>
        <v>0</v>
      </c>
    </row>
    <row r="111" ht="15.75" customHeight="1">
      <c r="A111" s="7">
        <v>946.0</v>
      </c>
      <c r="B111" s="6"/>
      <c r="C111" s="7">
        <v>2.0</v>
      </c>
      <c r="D111" s="7" t="s">
        <v>403</v>
      </c>
      <c r="E111" s="8" t="s">
        <v>292</v>
      </c>
      <c r="F111" s="7" t="s">
        <v>21</v>
      </c>
      <c r="G111" s="7">
        <v>2.0</v>
      </c>
      <c r="H111" s="7">
        <v>0.0</v>
      </c>
      <c r="I111" s="7">
        <v>0.0</v>
      </c>
      <c r="J111" s="7" t="s">
        <v>404</v>
      </c>
      <c r="K111" s="7">
        <v>15.5792</v>
      </c>
      <c r="L111" s="7"/>
      <c r="M111" s="7" t="s">
        <v>31</v>
      </c>
      <c r="N111" s="6">
        <f t="shared" si="1"/>
        <v>0</v>
      </c>
      <c r="O111" s="6">
        <f>VLOOKUP($F111,'02 train 채점'!$F$8:$G$9, 2, false)</f>
        <v>35</v>
      </c>
      <c r="P111" s="9">
        <f>VLOOKUP($E111,'02 train 채점'!$F$12:$G$14, 2, true)</f>
        <v>50</v>
      </c>
      <c r="Q111" s="6">
        <f>VLOOKUP($G111,'02 train 채점'!$F$18:$G$23, 2, true)</f>
        <v>60</v>
      </c>
      <c r="R111" s="6">
        <f>VLOOKUP($N111, '02 train 채점'!$F$26:$G$29, 2, true)</f>
        <v>60</v>
      </c>
      <c r="S111" s="6">
        <f>O111*'02 train 채점'!$G$32+P111*'02 train 채점'!$G$33+Q111*'02 train 채점'!$G$34+R111*'02 train 채점'!$G$35</f>
        <v>45</v>
      </c>
      <c r="T111" s="6">
        <f>if($S111&gt;'02 train 채점'!$G$37, 1, 0)</f>
        <v>0</v>
      </c>
    </row>
    <row r="112" ht="15.75" customHeight="1">
      <c r="A112" s="7">
        <v>948.0</v>
      </c>
      <c r="B112" s="6"/>
      <c r="C112" s="7">
        <v>3.0</v>
      </c>
      <c r="D112" s="7" t="s">
        <v>408</v>
      </c>
      <c r="E112" s="8" t="s">
        <v>292</v>
      </c>
      <c r="F112" s="7" t="s">
        <v>21</v>
      </c>
      <c r="G112" s="7">
        <v>3.0</v>
      </c>
      <c r="H112" s="7">
        <v>0.0</v>
      </c>
      <c r="I112" s="7">
        <v>0.0</v>
      </c>
      <c r="J112" s="7">
        <v>349230.0</v>
      </c>
      <c r="K112" s="7">
        <v>7.8958</v>
      </c>
      <c r="L112" s="7"/>
      <c r="M112" s="7" t="s">
        <v>23</v>
      </c>
      <c r="N112" s="6">
        <f t="shared" si="1"/>
        <v>0</v>
      </c>
      <c r="O112" s="6">
        <f>VLOOKUP($F112,'02 train 채점'!$F$8:$G$9, 2, false)</f>
        <v>35</v>
      </c>
      <c r="P112" s="9">
        <f>VLOOKUP($E112,'02 train 채점'!$F$12:$G$14, 2, true)</f>
        <v>50</v>
      </c>
      <c r="Q112" s="6">
        <f>VLOOKUP($G112,'02 train 채점'!$F$18:$G$23, 2, true)</f>
        <v>70</v>
      </c>
      <c r="R112" s="6">
        <f>VLOOKUP($N112, '02 train 채점'!$F$26:$G$29, 2, true)</f>
        <v>60</v>
      </c>
      <c r="S112" s="6">
        <f>O112*'02 train 채점'!$G$32+P112*'02 train 채점'!$G$33+Q112*'02 train 채점'!$G$34+R112*'02 train 채점'!$G$35</f>
        <v>48</v>
      </c>
      <c r="T112" s="6">
        <f>if($S112&gt;'02 train 채점'!$G$37, 1, 0)</f>
        <v>0</v>
      </c>
    </row>
    <row r="113" ht="15.75" customHeight="1">
      <c r="A113" s="7">
        <v>949.0</v>
      </c>
      <c r="B113" s="6"/>
      <c r="C113" s="7">
        <v>3.0</v>
      </c>
      <c r="D113" s="7" t="s">
        <v>411</v>
      </c>
      <c r="E113" s="8" t="s">
        <v>292</v>
      </c>
      <c r="F113" s="7" t="s">
        <v>21</v>
      </c>
      <c r="G113" s="7">
        <v>2.0</v>
      </c>
      <c r="H113" s="7">
        <v>0.0</v>
      </c>
      <c r="I113" s="7">
        <v>0.0</v>
      </c>
      <c r="J113" s="7">
        <v>348122.0</v>
      </c>
      <c r="K113" s="7">
        <v>7.65</v>
      </c>
      <c r="L113" s="7" t="s">
        <v>412</v>
      </c>
      <c r="M113" s="7" t="s">
        <v>23</v>
      </c>
      <c r="N113" s="6">
        <f t="shared" si="1"/>
        <v>0</v>
      </c>
      <c r="O113" s="6">
        <f>VLOOKUP($F113,'02 train 채점'!$F$8:$G$9, 2, false)</f>
        <v>35</v>
      </c>
      <c r="P113" s="9">
        <f>VLOOKUP($E113,'02 train 채점'!$F$12:$G$14, 2, true)</f>
        <v>50</v>
      </c>
      <c r="Q113" s="6">
        <f>VLOOKUP($G113,'02 train 채점'!$F$18:$G$23, 2, true)</f>
        <v>60</v>
      </c>
      <c r="R113" s="6">
        <f>VLOOKUP($N113, '02 train 채점'!$F$26:$G$29, 2, true)</f>
        <v>60</v>
      </c>
      <c r="S113" s="6">
        <f>O113*'02 train 채점'!$G$32+P113*'02 train 채점'!$G$33+Q113*'02 train 채점'!$G$34+R113*'02 train 채점'!$G$35</f>
        <v>45</v>
      </c>
      <c r="T113" s="6">
        <f>if($S113&gt;'02 train 채점'!$G$37, 1, 0)</f>
        <v>0</v>
      </c>
    </row>
    <row r="114" ht="15.75" customHeight="1">
      <c r="A114" s="7">
        <v>950.0</v>
      </c>
      <c r="B114" s="6"/>
      <c r="C114" s="7">
        <v>3.0</v>
      </c>
      <c r="D114" s="7" t="s">
        <v>414</v>
      </c>
      <c r="E114" s="8" t="s">
        <v>292</v>
      </c>
      <c r="F114" s="7" t="s">
        <v>21</v>
      </c>
      <c r="G114" s="7">
        <v>2.0</v>
      </c>
      <c r="H114" s="7">
        <v>1.0</v>
      </c>
      <c r="I114" s="7">
        <v>0.0</v>
      </c>
      <c r="J114" s="7">
        <v>386525.0</v>
      </c>
      <c r="K114" s="7">
        <v>16.1</v>
      </c>
      <c r="L114" s="7"/>
      <c r="M114" s="7" t="s">
        <v>23</v>
      </c>
      <c r="N114" s="6">
        <f t="shared" si="1"/>
        <v>1</v>
      </c>
      <c r="O114" s="6">
        <f>VLOOKUP($F114,'02 train 채점'!$F$8:$G$9, 2, false)</f>
        <v>35</v>
      </c>
      <c r="P114" s="9">
        <f>VLOOKUP($E114,'02 train 채점'!$F$12:$G$14, 2, true)</f>
        <v>50</v>
      </c>
      <c r="Q114" s="6">
        <f>VLOOKUP($G114,'02 train 채점'!$F$18:$G$23, 2, true)</f>
        <v>60</v>
      </c>
      <c r="R114" s="6">
        <f>VLOOKUP($N114, '02 train 채점'!$F$26:$G$29, 2, true)</f>
        <v>70</v>
      </c>
      <c r="S114" s="6">
        <f>O114*'02 train 채점'!$G$32+P114*'02 train 채점'!$G$33+Q114*'02 train 채점'!$G$34+R114*'02 train 채점'!$G$35</f>
        <v>46</v>
      </c>
      <c r="T114" s="6">
        <f>if($S114&gt;'02 train 채점'!$G$37, 1, 0)</f>
        <v>0</v>
      </c>
    </row>
    <row r="115" ht="15.75" customHeight="1">
      <c r="A115" s="7">
        <v>952.0</v>
      </c>
      <c r="B115" s="6"/>
      <c r="C115" s="7">
        <v>3.0</v>
      </c>
      <c r="D115" s="7" t="s">
        <v>416</v>
      </c>
      <c r="E115" s="8" t="s">
        <v>292</v>
      </c>
      <c r="F115" s="7" t="s">
        <v>21</v>
      </c>
      <c r="G115" s="7">
        <v>1.0</v>
      </c>
      <c r="H115" s="7">
        <v>0.0</v>
      </c>
      <c r="I115" s="7">
        <v>0.0</v>
      </c>
      <c r="J115" s="7">
        <v>349232.0</v>
      </c>
      <c r="K115" s="7">
        <v>7.8958</v>
      </c>
      <c r="L115" s="7"/>
      <c r="M115" s="7" t="s">
        <v>23</v>
      </c>
      <c r="N115" s="6">
        <f t="shared" si="1"/>
        <v>0</v>
      </c>
      <c r="O115" s="6">
        <f>VLOOKUP($F115,'02 train 채점'!$F$8:$G$9, 2, false)</f>
        <v>35</v>
      </c>
      <c r="P115" s="9">
        <f>VLOOKUP($E115,'02 train 채점'!$F$12:$G$14, 2, true)</f>
        <v>50</v>
      </c>
      <c r="Q115" s="6">
        <f>VLOOKUP($G115,'02 train 채점'!$F$18:$G$23, 2, true)</f>
        <v>40</v>
      </c>
      <c r="R115" s="6">
        <f>VLOOKUP($N115, '02 train 채점'!$F$26:$G$29, 2, true)</f>
        <v>60</v>
      </c>
      <c r="S115" s="6">
        <f>O115*'02 train 채점'!$G$32+P115*'02 train 채점'!$G$33+Q115*'02 train 채점'!$G$34+R115*'02 train 채점'!$G$35</f>
        <v>39</v>
      </c>
      <c r="T115" s="6">
        <f>if($S115&gt;'02 train 채점'!$G$37, 1, 0)</f>
        <v>0</v>
      </c>
    </row>
    <row r="116" ht="15.75" customHeight="1">
      <c r="A116" s="7">
        <v>953.0</v>
      </c>
      <c r="B116" s="6"/>
      <c r="C116" s="7">
        <v>2.0</v>
      </c>
      <c r="D116" s="7" t="s">
        <v>419</v>
      </c>
      <c r="E116" s="8" t="s">
        <v>292</v>
      </c>
      <c r="F116" s="7" t="s">
        <v>21</v>
      </c>
      <c r="G116" s="7">
        <v>3.0</v>
      </c>
      <c r="H116" s="7">
        <v>0.0</v>
      </c>
      <c r="I116" s="7">
        <v>0.0</v>
      </c>
      <c r="J116" s="7">
        <v>237216.0</v>
      </c>
      <c r="K116" s="7">
        <v>13.5</v>
      </c>
      <c r="L116" s="7"/>
      <c r="M116" s="7" t="s">
        <v>23</v>
      </c>
      <c r="N116" s="6">
        <f t="shared" si="1"/>
        <v>0</v>
      </c>
      <c r="O116" s="6">
        <f>VLOOKUP($F116,'02 train 채점'!$F$8:$G$9, 2, false)</f>
        <v>35</v>
      </c>
      <c r="P116" s="9">
        <f>VLOOKUP($E116,'02 train 채점'!$F$12:$G$14, 2, true)</f>
        <v>50</v>
      </c>
      <c r="Q116" s="6">
        <f>VLOOKUP($G116,'02 train 채점'!$F$18:$G$23, 2, true)</f>
        <v>70</v>
      </c>
      <c r="R116" s="6">
        <f>VLOOKUP($N116, '02 train 채점'!$F$26:$G$29, 2, true)</f>
        <v>60</v>
      </c>
      <c r="S116" s="6">
        <f>O116*'02 train 채점'!$G$32+P116*'02 train 채점'!$G$33+Q116*'02 train 채점'!$G$34+R116*'02 train 채점'!$G$35</f>
        <v>48</v>
      </c>
      <c r="T116" s="6">
        <f>if($S116&gt;'02 train 채점'!$G$37, 1, 0)</f>
        <v>0</v>
      </c>
    </row>
    <row r="117" ht="15.75" customHeight="1">
      <c r="A117" s="7">
        <v>954.0</v>
      </c>
      <c r="B117" s="6"/>
      <c r="C117" s="7">
        <v>3.0</v>
      </c>
      <c r="D117" s="7" t="s">
        <v>423</v>
      </c>
      <c r="E117" s="8" t="s">
        <v>292</v>
      </c>
      <c r="F117" s="7" t="s">
        <v>21</v>
      </c>
      <c r="G117" s="7">
        <v>1.0</v>
      </c>
      <c r="H117" s="7">
        <v>0.0</v>
      </c>
      <c r="I117" s="7">
        <v>0.0</v>
      </c>
      <c r="J117" s="7">
        <v>347090.0</v>
      </c>
      <c r="K117" s="7">
        <v>7.75</v>
      </c>
      <c r="L117" s="7"/>
      <c r="M117" s="7" t="s">
        <v>23</v>
      </c>
      <c r="N117" s="6">
        <f t="shared" si="1"/>
        <v>0</v>
      </c>
      <c r="O117" s="6">
        <f>VLOOKUP($F117,'02 train 채점'!$F$8:$G$9, 2, false)</f>
        <v>35</v>
      </c>
      <c r="P117" s="9">
        <f>VLOOKUP($E117,'02 train 채점'!$F$12:$G$14, 2, true)</f>
        <v>50</v>
      </c>
      <c r="Q117" s="6">
        <f>VLOOKUP($G117,'02 train 채점'!$F$18:$G$23, 2, true)</f>
        <v>40</v>
      </c>
      <c r="R117" s="6">
        <f>VLOOKUP($N117, '02 train 채점'!$F$26:$G$29, 2, true)</f>
        <v>60</v>
      </c>
      <c r="S117" s="6">
        <f>O117*'02 train 채점'!$G$32+P117*'02 train 채점'!$G$33+Q117*'02 train 채점'!$G$34+R117*'02 train 채점'!$G$35</f>
        <v>39</v>
      </c>
      <c r="T117" s="6">
        <f>if($S117&gt;'02 train 채점'!$G$37, 1, 0)</f>
        <v>0</v>
      </c>
    </row>
    <row r="118" ht="15.75" customHeight="1">
      <c r="A118" s="7">
        <v>959.0</v>
      </c>
      <c r="B118" s="6"/>
      <c r="C118" s="7">
        <v>1.0</v>
      </c>
      <c r="D118" s="7" t="s">
        <v>425</v>
      </c>
      <c r="E118" s="8" t="s">
        <v>292</v>
      </c>
      <c r="F118" s="7" t="s">
        <v>21</v>
      </c>
      <c r="G118" s="7">
        <v>4.0</v>
      </c>
      <c r="H118" s="7">
        <v>0.0</v>
      </c>
      <c r="I118" s="7">
        <v>0.0</v>
      </c>
      <c r="J118" s="7">
        <v>113796.0</v>
      </c>
      <c r="K118" s="7">
        <v>42.4</v>
      </c>
      <c r="L118" s="7"/>
      <c r="M118" s="7" t="s">
        <v>23</v>
      </c>
      <c r="N118" s="6">
        <f t="shared" si="1"/>
        <v>0</v>
      </c>
      <c r="O118" s="6">
        <f>VLOOKUP($F118,'02 train 채점'!$F$8:$G$9, 2, false)</f>
        <v>35</v>
      </c>
      <c r="P118" s="9">
        <f>VLOOKUP($E118,'02 train 채점'!$F$12:$G$14, 2, true)</f>
        <v>50</v>
      </c>
      <c r="Q118" s="6">
        <f>VLOOKUP($G118,'02 train 채점'!$F$18:$G$23, 2, true)</f>
        <v>40</v>
      </c>
      <c r="R118" s="6">
        <f>VLOOKUP($N118, '02 train 채점'!$F$26:$G$29, 2, true)</f>
        <v>60</v>
      </c>
      <c r="S118" s="6">
        <f>O118*'02 train 채점'!$G$32+P118*'02 train 채점'!$G$33+Q118*'02 train 채점'!$G$34+R118*'02 train 채점'!$G$35</f>
        <v>39</v>
      </c>
      <c r="T118" s="6">
        <f>if($S118&gt;'02 train 채점'!$G$37, 1, 0)</f>
        <v>0</v>
      </c>
    </row>
    <row r="119" ht="15.75" customHeight="1">
      <c r="A119" s="7">
        <v>960.0</v>
      </c>
      <c r="B119" s="6"/>
      <c r="C119" s="7">
        <v>1.0</v>
      </c>
      <c r="D119" s="7" t="s">
        <v>428</v>
      </c>
      <c r="E119" s="8" t="s">
        <v>292</v>
      </c>
      <c r="F119" s="7" t="s">
        <v>21</v>
      </c>
      <c r="G119" s="7">
        <v>3.0</v>
      </c>
      <c r="H119" s="7">
        <v>0.0</v>
      </c>
      <c r="I119" s="7">
        <v>0.0</v>
      </c>
      <c r="J119" s="7">
        <v>2543.0</v>
      </c>
      <c r="K119" s="7">
        <v>28.5375</v>
      </c>
      <c r="L119" s="7" t="s">
        <v>429</v>
      </c>
      <c r="M119" s="7" t="s">
        <v>31</v>
      </c>
      <c r="N119" s="6">
        <f t="shared" si="1"/>
        <v>0</v>
      </c>
      <c r="O119" s="6">
        <f>VLOOKUP($F119,'02 train 채점'!$F$8:$G$9, 2, false)</f>
        <v>35</v>
      </c>
      <c r="P119" s="9">
        <f>VLOOKUP($E119,'02 train 채점'!$F$12:$G$14, 2, true)</f>
        <v>50</v>
      </c>
      <c r="Q119" s="6">
        <f>VLOOKUP($G119,'02 train 채점'!$F$18:$G$23, 2, true)</f>
        <v>70</v>
      </c>
      <c r="R119" s="6">
        <f>VLOOKUP($N119, '02 train 채점'!$F$26:$G$29, 2, true)</f>
        <v>60</v>
      </c>
      <c r="S119" s="6">
        <f>O119*'02 train 채점'!$G$32+P119*'02 train 채점'!$G$33+Q119*'02 train 채점'!$G$34+R119*'02 train 채점'!$G$35</f>
        <v>48</v>
      </c>
      <c r="T119" s="6">
        <f>if($S119&gt;'02 train 채점'!$G$37, 1, 0)</f>
        <v>0</v>
      </c>
    </row>
    <row r="120" ht="15.75" customHeight="1">
      <c r="A120" s="7">
        <v>963.0</v>
      </c>
      <c r="B120" s="6"/>
      <c r="C120" s="7">
        <v>3.0</v>
      </c>
      <c r="D120" s="7" t="s">
        <v>431</v>
      </c>
      <c r="E120" s="8" t="s">
        <v>292</v>
      </c>
      <c r="F120" s="7" t="s">
        <v>21</v>
      </c>
      <c r="G120" s="7">
        <v>2.0</v>
      </c>
      <c r="H120" s="7">
        <v>0.0</v>
      </c>
      <c r="I120" s="7">
        <v>0.0</v>
      </c>
      <c r="J120" s="7">
        <v>349211.0</v>
      </c>
      <c r="K120" s="7">
        <v>7.8958</v>
      </c>
      <c r="L120" s="7"/>
      <c r="M120" s="7" t="s">
        <v>23</v>
      </c>
      <c r="N120" s="6">
        <f t="shared" si="1"/>
        <v>0</v>
      </c>
      <c r="O120" s="6">
        <f>VLOOKUP($F120,'02 train 채점'!$F$8:$G$9, 2, false)</f>
        <v>35</v>
      </c>
      <c r="P120" s="9">
        <f>VLOOKUP($E120,'02 train 채점'!$F$12:$G$14, 2, true)</f>
        <v>50</v>
      </c>
      <c r="Q120" s="6">
        <f>VLOOKUP($G120,'02 train 채점'!$F$18:$G$23, 2, true)</f>
        <v>60</v>
      </c>
      <c r="R120" s="6">
        <f>VLOOKUP($N120, '02 train 채점'!$F$26:$G$29, 2, true)</f>
        <v>60</v>
      </c>
      <c r="S120" s="6">
        <f>O120*'02 train 채점'!$G$32+P120*'02 train 채점'!$G$33+Q120*'02 train 채점'!$G$34+R120*'02 train 채점'!$G$35</f>
        <v>45</v>
      </c>
      <c r="T120" s="6">
        <f>if($S120&gt;'02 train 채점'!$G$37, 1, 0)</f>
        <v>0</v>
      </c>
    </row>
    <row r="121" ht="15.75" customHeight="1">
      <c r="A121" s="7">
        <v>965.0</v>
      </c>
      <c r="B121" s="6"/>
      <c r="C121" s="7">
        <v>1.0</v>
      </c>
      <c r="D121" s="7" t="s">
        <v>434</v>
      </c>
      <c r="E121" s="8" t="s">
        <v>292</v>
      </c>
      <c r="F121" s="7" t="s">
        <v>21</v>
      </c>
      <c r="G121" s="7">
        <v>2.0</v>
      </c>
      <c r="H121" s="7">
        <v>0.0</v>
      </c>
      <c r="I121" s="7">
        <v>0.0</v>
      </c>
      <c r="J121" s="7" t="s">
        <v>435</v>
      </c>
      <c r="K121" s="7">
        <v>27.7208</v>
      </c>
      <c r="L121" s="7" t="s">
        <v>436</v>
      </c>
      <c r="M121" s="7" t="s">
        <v>31</v>
      </c>
      <c r="N121" s="6">
        <f t="shared" si="1"/>
        <v>0</v>
      </c>
      <c r="O121" s="6">
        <f>VLOOKUP($F121,'02 train 채점'!$F$8:$G$9, 2, false)</f>
        <v>35</v>
      </c>
      <c r="P121" s="9">
        <f>VLOOKUP($E121,'02 train 채점'!$F$12:$G$14, 2, true)</f>
        <v>50</v>
      </c>
      <c r="Q121" s="6">
        <f>VLOOKUP($G121,'02 train 채점'!$F$18:$G$23, 2, true)</f>
        <v>60</v>
      </c>
      <c r="R121" s="6">
        <f>VLOOKUP($N121, '02 train 채점'!$F$26:$G$29, 2, true)</f>
        <v>60</v>
      </c>
      <c r="S121" s="6">
        <f>O121*'02 train 채점'!$G$32+P121*'02 train 채점'!$G$33+Q121*'02 train 채점'!$G$34+R121*'02 train 채점'!$G$35</f>
        <v>45</v>
      </c>
      <c r="T121" s="6">
        <f>if($S121&gt;'02 train 채점'!$G$37, 1, 0)</f>
        <v>0</v>
      </c>
    </row>
    <row r="122" ht="15.75" customHeight="1">
      <c r="A122" s="7">
        <v>967.0</v>
      </c>
      <c r="B122" s="6"/>
      <c r="C122" s="7">
        <v>1.0</v>
      </c>
      <c r="D122" s="7" t="s">
        <v>438</v>
      </c>
      <c r="E122" s="8" t="s">
        <v>292</v>
      </c>
      <c r="F122" s="7" t="s">
        <v>21</v>
      </c>
      <c r="G122" s="7">
        <v>3.0</v>
      </c>
      <c r="H122" s="7">
        <v>0.0</v>
      </c>
      <c r="I122" s="7">
        <v>0.0</v>
      </c>
      <c r="J122" s="7">
        <v>113503.0</v>
      </c>
      <c r="K122" s="7">
        <v>211.5</v>
      </c>
      <c r="L122" s="7" t="s">
        <v>439</v>
      </c>
      <c r="M122" s="7" t="s">
        <v>31</v>
      </c>
      <c r="N122" s="6">
        <f t="shared" si="1"/>
        <v>0</v>
      </c>
      <c r="O122" s="6">
        <f>VLOOKUP($F122,'02 train 채점'!$F$8:$G$9, 2, false)</f>
        <v>35</v>
      </c>
      <c r="P122" s="9">
        <f>VLOOKUP($E122,'02 train 채점'!$F$12:$G$14, 2, true)</f>
        <v>50</v>
      </c>
      <c r="Q122" s="6">
        <f>VLOOKUP($G122,'02 train 채점'!$F$18:$G$23, 2, true)</f>
        <v>70</v>
      </c>
      <c r="R122" s="6">
        <f>VLOOKUP($N122, '02 train 채점'!$F$26:$G$29, 2, true)</f>
        <v>60</v>
      </c>
      <c r="S122" s="6">
        <f>O122*'02 train 채점'!$G$32+P122*'02 train 채점'!$G$33+Q122*'02 train 채점'!$G$34+R122*'02 train 채점'!$G$35</f>
        <v>48</v>
      </c>
      <c r="T122" s="6">
        <f>if($S122&gt;'02 train 채점'!$G$37, 1, 0)</f>
        <v>0</v>
      </c>
    </row>
    <row r="123" ht="15.75" customHeight="1">
      <c r="A123" s="7">
        <v>968.0</v>
      </c>
      <c r="B123" s="6"/>
      <c r="C123" s="7">
        <v>3.0</v>
      </c>
      <c r="D123" s="7" t="s">
        <v>441</v>
      </c>
      <c r="E123" s="8" t="s">
        <v>292</v>
      </c>
      <c r="F123" s="7" t="s">
        <v>21</v>
      </c>
      <c r="G123" s="7">
        <v>2.0</v>
      </c>
      <c r="H123" s="7">
        <v>0.0</v>
      </c>
      <c r="I123" s="7">
        <v>0.0</v>
      </c>
      <c r="J123" s="7">
        <v>359306.0</v>
      </c>
      <c r="K123" s="7">
        <v>8.05</v>
      </c>
      <c r="L123" s="7"/>
      <c r="M123" s="7" t="s">
        <v>23</v>
      </c>
      <c r="N123" s="6">
        <f t="shared" si="1"/>
        <v>0</v>
      </c>
      <c r="O123" s="6">
        <f>VLOOKUP($F123,'02 train 채점'!$F$8:$G$9, 2, false)</f>
        <v>35</v>
      </c>
      <c r="P123" s="9">
        <f>VLOOKUP($E123,'02 train 채점'!$F$12:$G$14, 2, true)</f>
        <v>50</v>
      </c>
      <c r="Q123" s="6">
        <f>VLOOKUP($G123,'02 train 채점'!$F$18:$G$23, 2, true)</f>
        <v>60</v>
      </c>
      <c r="R123" s="6">
        <f>VLOOKUP($N123, '02 train 채점'!$F$26:$G$29, 2, true)</f>
        <v>60</v>
      </c>
      <c r="S123" s="6">
        <f>O123*'02 train 채점'!$G$32+P123*'02 train 채점'!$G$33+Q123*'02 train 채점'!$G$34+R123*'02 train 채점'!$G$35</f>
        <v>45</v>
      </c>
      <c r="T123" s="6">
        <f>if($S123&gt;'02 train 채점'!$G$37, 1, 0)</f>
        <v>0</v>
      </c>
    </row>
    <row r="124" ht="15.75" customHeight="1">
      <c r="A124" s="7">
        <v>970.0</v>
      </c>
      <c r="B124" s="6"/>
      <c r="C124" s="7">
        <v>2.0</v>
      </c>
      <c r="D124" s="7" t="s">
        <v>442</v>
      </c>
      <c r="E124" s="8" t="s">
        <v>292</v>
      </c>
      <c r="F124" s="7" t="s">
        <v>21</v>
      </c>
      <c r="G124" s="7">
        <v>3.0</v>
      </c>
      <c r="H124" s="7">
        <v>0.0</v>
      </c>
      <c r="I124" s="7">
        <v>0.0</v>
      </c>
      <c r="J124" s="7">
        <v>248744.0</v>
      </c>
      <c r="K124" s="7">
        <v>13.0</v>
      </c>
      <c r="L124" s="7"/>
      <c r="M124" s="7" t="s">
        <v>23</v>
      </c>
      <c r="N124" s="6">
        <f t="shared" si="1"/>
        <v>0</v>
      </c>
      <c r="O124" s="6">
        <f>VLOOKUP($F124,'02 train 채점'!$F$8:$G$9, 2, false)</f>
        <v>35</v>
      </c>
      <c r="P124" s="9">
        <f>VLOOKUP($E124,'02 train 채점'!$F$12:$G$14, 2, true)</f>
        <v>50</v>
      </c>
      <c r="Q124" s="6">
        <f>VLOOKUP($G124,'02 train 채점'!$F$18:$G$23, 2, true)</f>
        <v>70</v>
      </c>
      <c r="R124" s="6">
        <f>VLOOKUP($N124, '02 train 채점'!$F$26:$G$29, 2, true)</f>
        <v>60</v>
      </c>
      <c r="S124" s="6">
        <f>O124*'02 train 채점'!$G$32+P124*'02 train 채점'!$G$33+Q124*'02 train 채점'!$G$34+R124*'02 train 채점'!$G$35</f>
        <v>48</v>
      </c>
      <c r="T124" s="6">
        <f>if($S124&gt;'02 train 채점'!$G$37, 1, 0)</f>
        <v>0</v>
      </c>
    </row>
    <row r="125" ht="15.75" customHeight="1">
      <c r="A125" s="7">
        <v>973.0</v>
      </c>
      <c r="B125" s="6"/>
      <c r="C125" s="7">
        <v>1.0</v>
      </c>
      <c r="D125" s="7" t="s">
        <v>445</v>
      </c>
      <c r="E125" s="8" t="s">
        <v>292</v>
      </c>
      <c r="F125" s="7" t="s">
        <v>21</v>
      </c>
      <c r="G125" s="7">
        <v>5.0</v>
      </c>
      <c r="H125" s="7">
        <v>1.0</v>
      </c>
      <c r="I125" s="7">
        <v>0.0</v>
      </c>
      <c r="J125" s="7" t="s">
        <v>123</v>
      </c>
      <c r="K125" s="7">
        <v>221.7792</v>
      </c>
      <c r="L125" s="7" t="s">
        <v>446</v>
      </c>
      <c r="M125" s="7" t="s">
        <v>23</v>
      </c>
      <c r="N125" s="6">
        <f t="shared" si="1"/>
        <v>1</v>
      </c>
      <c r="O125" s="6">
        <f>VLOOKUP($F125,'02 train 채점'!$F$8:$G$9, 2, false)</f>
        <v>35</v>
      </c>
      <c r="P125" s="9">
        <f>VLOOKUP($E125,'02 train 채점'!$F$12:$G$14, 2, true)</f>
        <v>50</v>
      </c>
      <c r="Q125" s="6">
        <f>VLOOKUP($G125,'02 train 채점'!$F$18:$G$23, 2, true)</f>
        <v>40</v>
      </c>
      <c r="R125" s="6">
        <f>VLOOKUP($N125, '02 train 채점'!$F$26:$G$29, 2, true)</f>
        <v>70</v>
      </c>
      <c r="S125" s="6">
        <f>O125*'02 train 채점'!$G$32+P125*'02 train 채점'!$G$33+Q125*'02 train 채점'!$G$34+R125*'02 train 채점'!$G$35</f>
        <v>40</v>
      </c>
      <c r="T125" s="6">
        <f>if($S125&gt;'02 train 채점'!$G$37, 1, 0)</f>
        <v>0</v>
      </c>
    </row>
    <row r="126" ht="15.75" customHeight="1">
      <c r="A126" s="7">
        <v>974.0</v>
      </c>
      <c r="B126" s="6"/>
      <c r="C126" s="7">
        <v>1.0</v>
      </c>
      <c r="D126" s="7" t="s">
        <v>449</v>
      </c>
      <c r="E126" s="8" t="s">
        <v>292</v>
      </c>
      <c r="F126" s="7" t="s">
        <v>21</v>
      </c>
      <c r="G126" s="7">
        <v>4.0</v>
      </c>
      <c r="H126" s="7">
        <v>0.0</v>
      </c>
      <c r="I126" s="7">
        <v>0.0</v>
      </c>
      <c r="J126" s="7">
        <v>19924.0</v>
      </c>
      <c r="K126" s="7">
        <v>26.0</v>
      </c>
      <c r="L126" s="7"/>
      <c r="M126" s="7" t="s">
        <v>23</v>
      </c>
      <c r="N126" s="6">
        <f t="shared" si="1"/>
        <v>0</v>
      </c>
      <c r="O126" s="6">
        <f>VLOOKUP($F126,'02 train 채점'!$F$8:$G$9, 2, false)</f>
        <v>35</v>
      </c>
      <c r="P126" s="9">
        <f>VLOOKUP($E126,'02 train 채점'!$F$12:$G$14, 2, true)</f>
        <v>50</v>
      </c>
      <c r="Q126" s="6">
        <f>VLOOKUP($G126,'02 train 채점'!$F$18:$G$23, 2, true)</f>
        <v>40</v>
      </c>
      <c r="R126" s="6">
        <f>VLOOKUP($N126, '02 train 채점'!$F$26:$G$29, 2, true)</f>
        <v>60</v>
      </c>
      <c r="S126" s="6">
        <f>O126*'02 train 채점'!$G$32+P126*'02 train 채점'!$G$33+Q126*'02 train 채점'!$G$34+R126*'02 train 채점'!$G$35</f>
        <v>39</v>
      </c>
      <c r="T126" s="6">
        <f>if($S126&gt;'02 train 채점'!$G$37, 1, 0)</f>
        <v>0</v>
      </c>
    </row>
    <row r="127" ht="15.75" customHeight="1">
      <c r="A127" s="7">
        <v>975.0</v>
      </c>
      <c r="B127" s="6"/>
      <c r="C127" s="7">
        <v>3.0</v>
      </c>
      <c r="D127" s="7" t="s">
        <v>452</v>
      </c>
      <c r="E127" s="8" t="s">
        <v>292</v>
      </c>
      <c r="F127" s="7" t="s">
        <v>21</v>
      </c>
      <c r="G127" s="7">
        <v>2.0</v>
      </c>
      <c r="H127" s="7">
        <v>0.0</v>
      </c>
      <c r="I127" s="7">
        <v>0.0</v>
      </c>
      <c r="J127" s="7">
        <v>349238.0</v>
      </c>
      <c r="K127" s="7">
        <v>7.8958</v>
      </c>
      <c r="L127" s="7"/>
      <c r="M127" s="7" t="s">
        <v>23</v>
      </c>
      <c r="N127" s="6">
        <f t="shared" si="1"/>
        <v>0</v>
      </c>
      <c r="O127" s="6">
        <f>VLOOKUP($F127,'02 train 채점'!$F$8:$G$9, 2, false)</f>
        <v>35</v>
      </c>
      <c r="P127" s="9">
        <f>VLOOKUP($E127,'02 train 채점'!$F$12:$G$14, 2, true)</f>
        <v>50</v>
      </c>
      <c r="Q127" s="6">
        <f>VLOOKUP($G127,'02 train 채점'!$F$18:$G$23, 2, true)</f>
        <v>60</v>
      </c>
      <c r="R127" s="6">
        <f>VLOOKUP($N127, '02 train 채점'!$F$26:$G$29, 2, true)</f>
        <v>60</v>
      </c>
      <c r="S127" s="6">
        <f>O127*'02 train 채점'!$G$32+P127*'02 train 채점'!$G$33+Q127*'02 train 채점'!$G$34+R127*'02 train 채점'!$G$35</f>
        <v>45</v>
      </c>
      <c r="T127" s="6">
        <f>if($S127&gt;'02 train 채점'!$G$37, 1, 0)</f>
        <v>0</v>
      </c>
    </row>
    <row r="128" ht="15.75" customHeight="1">
      <c r="A128" s="7">
        <v>976.0</v>
      </c>
      <c r="B128" s="6"/>
      <c r="C128" s="7">
        <v>2.0</v>
      </c>
      <c r="D128" s="7" t="s">
        <v>456</v>
      </c>
      <c r="E128" s="8" t="s">
        <v>292</v>
      </c>
      <c r="F128" s="7" t="s">
        <v>21</v>
      </c>
      <c r="G128" s="7">
        <v>2.0</v>
      </c>
      <c r="H128" s="7">
        <v>0.0</v>
      </c>
      <c r="I128" s="7">
        <v>0.0</v>
      </c>
      <c r="J128" s="7">
        <v>240261.0</v>
      </c>
      <c r="K128" s="7">
        <v>10.7083</v>
      </c>
      <c r="L128" s="7"/>
      <c r="M128" s="7" t="s">
        <v>27</v>
      </c>
      <c r="N128" s="6">
        <f t="shared" si="1"/>
        <v>0</v>
      </c>
      <c r="O128" s="6">
        <f>VLOOKUP($F128,'02 train 채점'!$F$8:$G$9, 2, false)</f>
        <v>35</v>
      </c>
      <c r="P128" s="9">
        <f>VLOOKUP($E128,'02 train 채점'!$F$12:$G$14, 2, true)</f>
        <v>50</v>
      </c>
      <c r="Q128" s="6">
        <f>VLOOKUP($G128,'02 train 채점'!$F$18:$G$23, 2, true)</f>
        <v>60</v>
      </c>
      <c r="R128" s="6">
        <f>VLOOKUP($N128, '02 train 채점'!$F$26:$G$29, 2, true)</f>
        <v>60</v>
      </c>
      <c r="S128" s="6">
        <f>O128*'02 train 채점'!$G$32+P128*'02 train 채점'!$G$33+Q128*'02 train 채점'!$G$34+R128*'02 train 채점'!$G$35</f>
        <v>45</v>
      </c>
      <c r="T128" s="6">
        <f>if($S128&gt;'02 train 채점'!$G$37, 1, 0)</f>
        <v>0</v>
      </c>
    </row>
    <row r="129" ht="15.75" customHeight="1">
      <c r="A129" s="7">
        <v>977.0</v>
      </c>
      <c r="B129" s="6"/>
      <c r="C129" s="7">
        <v>3.0</v>
      </c>
      <c r="D129" s="7" t="s">
        <v>458</v>
      </c>
      <c r="E129" s="8" t="s">
        <v>292</v>
      </c>
      <c r="F129" s="7" t="s">
        <v>21</v>
      </c>
      <c r="G129" s="7">
        <v>2.0</v>
      </c>
      <c r="H129" s="7">
        <v>1.0</v>
      </c>
      <c r="I129" s="7">
        <v>0.0</v>
      </c>
      <c r="J129" s="7">
        <v>2660.0</v>
      </c>
      <c r="K129" s="7">
        <v>14.4542</v>
      </c>
      <c r="L129" s="7"/>
      <c r="M129" s="7" t="s">
        <v>31</v>
      </c>
      <c r="N129" s="6">
        <f t="shared" si="1"/>
        <v>1</v>
      </c>
      <c r="O129" s="6">
        <f>VLOOKUP($F129,'02 train 채점'!$F$8:$G$9, 2, false)</f>
        <v>35</v>
      </c>
      <c r="P129" s="9">
        <f>VLOOKUP($E129,'02 train 채점'!$F$12:$G$14, 2, true)</f>
        <v>50</v>
      </c>
      <c r="Q129" s="6">
        <f>VLOOKUP($G129,'02 train 채점'!$F$18:$G$23, 2, true)</f>
        <v>60</v>
      </c>
      <c r="R129" s="6">
        <f>VLOOKUP($N129, '02 train 채점'!$F$26:$G$29, 2, true)</f>
        <v>70</v>
      </c>
      <c r="S129" s="6">
        <f>O129*'02 train 채점'!$G$32+P129*'02 train 채점'!$G$33+Q129*'02 train 채점'!$G$34+R129*'02 train 채점'!$G$35</f>
        <v>46</v>
      </c>
      <c r="T129" s="6">
        <f>if($S129&gt;'02 train 채점'!$G$37, 1, 0)</f>
        <v>0</v>
      </c>
    </row>
    <row r="130" ht="15.75" customHeight="1">
      <c r="A130" s="7">
        <v>983.0</v>
      </c>
      <c r="B130" s="6"/>
      <c r="C130" s="7">
        <v>3.0</v>
      </c>
      <c r="D130" s="7" t="s">
        <v>462</v>
      </c>
      <c r="E130" s="8" t="s">
        <v>292</v>
      </c>
      <c r="F130" s="7" t="s">
        <v>21</v>
      </c>
      <c r="G130" s="7">
        <v>2.0</v>
      </c>
      <c r="H130" s="7">
        <v>0.0</v>
      </c>
      <c r="I130" s="7">
        <v>0.0</v>
      </c>
      <c r="J130" s="7">
        <v>345498.0</v>
      </c>
      <c r="K130" s="7">
        <v>7.775</v>
      </c>
      <c r="L130" s="7"/>
      <c r="M130" s="7" t="s">
        <v>23</v>
      </c>
      <c r="N130" s="6">
        <f t="shared" si="1"/>
        <v>0</v>
      </c>
      <c r="O130" s="6">
        <f>VLOOKUP($F130,'02 train 채점'!$F$8:$G$9, 2, false)</f>
        <v>35</v>
      </c>
      <c r="P130" s="9">
        <f>VLOOKUP($E130,'02 train 채점'!$F$12:$G$14, 2, true)</f>
        <v>50</v>
      </c>
      <c r="Q130" s="6">
        <f>VLOOKUP($G130,'02 train 채점'!$F$18:$G$23, 2, true)</f>
        <v>60</v>
      </c>
      <c r="R130" s="6">
        <f>VLOOKUP($N130, '02 train 채점'!$F$26:$G$29, 2, true)</f>
        <v>60</v>
      </c>
      <c r="S130" s="6">
        <f>O130*'02 train 채점'!$G$32+P130*'02 train 채점'!$G$33+Q130*'02 train 채점'!$G$34+R130*'02 train 채점'!$G$35</f>
        <v>45</v>
      </c>
      <c r="T130" s="6">
        <f>if($S130&gt;'02 train 채점'!$G$37, 1, 0)</f>
        <v>0</v>
      </c>
    </row>
    <row r="131" ht="15.75" customHeight="1">
      <c r="A131" s="7">
        <v>985.0</v>
      </c>
      <c r="B131" s="6"/>
      <c r="C131" s="7">
        <v>3.0</v>
      </c>
      <c r="D131" s="7" t="s">
        <v>466</v>
      </c>
      <c r="E131" s="8" t="s">
        <v>292</v>
      </c>
      <c r="F131" s="7" t="s">
        <v>21</v>
      </c>
      <c r="G131" s="7">
        <v>2.0</v>
      </c>
      <c r="H131" s="7">
        <v>0.0</v>
      </c>
      <c r="I131" s="7">
        <v>0.0</v>
      </c>
      <c r="J131" s="7">
        <v>376563.0</v>
      </c>
      <c r="K131" s="7">
        <v>8.05</v>
      </c>
      <c r="L131" s="7"/>
      <c r="M131" s="7" t="s">
        <v>23</v>
      </c>
      <c r="N131" s="6">
        <f t="shared" si="1"/>
        <v>0</v>
      </c>
      <c r="O131" s="6">
        <f>VLOOKUP($F131,'02 train 채점'!$F$8:$G$9, 2, false)</f>
        <v>35</v>
      </c>
      <c r="P131" s="9">
        <f>VLOOKUP($E131,'02 train 채점'!$F$12:$G$14, 2, true)</f>
        <v>50</v>
      </c>
      <c r="Q131" s="6">
        <f>VLOOKUP($G131,'02 train 채점'!$F$18:$G$23, 2, true)</f>
        <v>60</v>
      </c>
      <c r="R131" s="6">
        <f>VLOOKUP($N131, '02 train 채점'!$F$26:$G$29, 2, true)</f>
        <v>60</v>
      </c>
      <c r="S131" s="6">
        <f>O131*'02 train 채점'!$G$32+P131*'02 train 채점'!$G$33+Q131*'02 train 채점'!$G$34+R131*'02 train 채점'!$G$35</f>
        <v>45</v>
      </c>
      <c r="T131" s="6">
        <f>if($S131&gt;'02 train 채점'!$G$37, 1, 0)</f>
        <v>0</v>
      </c>
    </row>
    <row r="132" ht="15.75" customHeight="1">
      <c r="A132" s="7">
        <v>986.0</v>
      </c>
      <c r="B132" s="6"/>
      <c r="C132" s="7">
        <v>1.0</v>
      </c>
      <c r="D132" s="7" t="s">
        <v>470</v>
      </c>
      <c r="E132" s="8" t="s">
        <v>292</v>
      </c>
      <c r="F132" s="7" t="s">
        <v>21</v>
      </c>
      <c r="G132" s="7">
        <v>2.0</v>
      </c>
      <c r="H132" s="7">
        <v>0.0</v>
      </c>
      <c r="I132" s="7">
        <v>0.0</v>
      </c>
      <c r="J132" s="7">
        <v>13905.0</v>
      </c>
      <c r="K132" s="7">
        <v>26.0</v>
      </c>
      <c r="L132" s="7"/>
      <c r="M132" s="7" t="s">
        <v>31</v>
      </c>
      <c r="N132" s="6">
        <f t="shared" si="1"/>
        <v>0</v>
      </c>
      <c r="O132" s="6">
        <f>VLOOKUP($F132,'02 train 채점'!$F$8:$G$9, 2, false)</f>
        <v>35</v>
      </c>
      <c r="P132" s="9">
        <f>VLOOKUP($E132,'02 train 채점'!$F$12:$G$14, 2, true)</f>
        <v>50</v>
      </c>
      <c r="Q132" s="6">
        <f>VLOOKUP($G132,'02 train 채점'!$F$18:$G$23, 2, true)</f>
        <v>60</v>
      </c>
      <c r="R132" s="6">
        <f>VLOOKUP($N132, '02 train 채점'!$F$26:$G$29, 2, true)</f>
        <v>60</v>
      </c>
      <c r="S132" s="6">
        <f>O132*'02 train 채점'!$G$32+P132*'02 train 채점'!$G$33+Q132*'02 train 채점'!$G$34+R132*'02 train 채점'!$G$35</f>
        <v>45</v>
      </c>
      <c r="T132" s="6">
        <f>if($S132&gt;'02 train 채점'!$G$37, 1, 0)</f>
        <v>0</v>
      </c>
    </row>
    <row r="133" ht="15.75" customHeight="1">
      <c r="A133" s="7">
        <v>987.0</v>
      </c>
      <c r="B133" s="6"/>
      <c r="C133" s="7">
        <v>3.0</v>
      </c>
      <c r="D133" s="7" t="s">
        <v>473</v>
      </c>
      <c r="E133" s="8" t="s">
        <v>292</v>
      </c>
      <c r="F133" s="7" t="s">
        <v>21</v>
      </c>
      <c r="G133" s="7">
        <v>2.0</v>
      </c>
      <c r="H133" s="7">
        <v>0.0</v>
      </c>
      <c r="I133" s="7">
        <v>0.0</v>
      </c>
      <c r="J133" s="7">
        <v>350033.0</v>
      </c>
      <c r="K133" s="7">
        <v>7.7958</v>
      </c>
      <c r="L133" s="7"/>
      <c r="M133" s="7" t="s">
        <v>23</v>
      </c>
      <c r="N133" s="6">
        <f t="shared" si="1"/>
        <v>0</v>
      </c>
      <c r="O133" s="6">
        <f>VLOOKUP($F133,'02 train 채점'!$F$8:$G$9, 2, false)</f>
        <v>35</v>
      </c>
      <c r="P133" s="9">
        <f>VLOOKUP($E133,'02 train 채점'!$F$12:$G$14, 2, true)</f>
        <v>50</v>
      </c>
      <c r="Q133" s="6">
        <f>VLOOKUP($G133,'02 train 채점'!$F$18:$G$23, 2, true)</f>
        <v>60</v>
      </c>
      <c r="R133" s="6">
        <f>VLOOKUP($N133, '02 train 채점'!$F$26:$G$29, 2, true)</f>
        <v>60</v>
      </c>
      <c r="S133" s="6">
        <f>O133*'02 train 채점'!$G$32+P133*'02 train 채점'!$G$33+Q133*'02 train 채점'!$G$34+R133*'02 train 채점'!$G$35</f>
        <v>45</v>
      </c>
      <c r="T133" s="6">
        <f>if($S133&gt;'02 train 채점'!$G$37, 1, 0)</f>
        <v>0</v>
      </c>
    </row>
    <row r="134" ht="15.75" customHeight="1">
      <c r="A134" s="7">
        <v>989.0</v>
      </c>
      <c r="B134" s="6"/>
      <c r="C134" s="7">
        <v>3.0</v>
      </c>
      <c r="D134" s="7" t="s">
        <v>476</v>
      </c>
      <c r="E134" s="8" t="s">
        <v>292</v>
      </c>
      <c r="F134" s="7" t="s">
        <v>21</v>
      </c>
      <c r="G134" s="7">
        <v>2.0</v>
      </c>
      <c r="H134" s="7">
        <v>0.0</v>
      </c>
      <c r="I134" s="7">
        <v>0.0</v>
      </c>
      <c r="J134" s="7" t="s">
        <v>477</v>
      </c>
      <c r="K134" s="7">
        <v>7.925</v>
      </c>
      <c r="L134" s="7"/>
      <c r="M134" s="7" t="s">
        <v>23</v>
      </c>
      <c r="N134" s="6">
        <f t="shared" si="1"/>
        <v>0</v>
      </c>
      <c r="O134" s="6">
        <f>VLOOKUP($F134,'02 train 채점'!$F$8:$G$9, 2, false)</f>
        <v>35</v>
      </c>
      <c r="P134" s="9">
        <f>VLOOKUP($E134,'02 train 채점'!$F$12:$G$14, 2, true)</f>
        <v>50</v>
      </c>
      <c r="Q134" s="6">
        <f>VLOOKUP($G134,'02 train 채점'!$F$18:$G$23, 2, true)</f>
        <v>60</v>
      </c>
      <c r="R134" s="6">
        <f>VLOOKUP($N134, '02 train 채점'!$F$26:$G$29, 2, true)</f>
        <v>60</v>
      </c>
      <c r="S134" s="6">
        <f>O134*'02 train 채점'!$G$32+P134*'02 train 채점'!$G$33+Q134*'02 train 채점'!$G$34+R134*'02 train 채점'!$G$35</f>
        <v>45</v>
      </c>
      <c r="T134" s="6">
        <f>if($S134&gt;'02 train 채점'!$G$37, 1, 0)</f>
        <v>0</v>
      </c>
    </row>
    <row r="135" ht="15.75" customHeight="1">
      <c r="A135" s="7">
        <v>991.0</v>
      </c>
      <c r="B135" s="6"/>
      <c r="C135" s="7">
        <v>3.0</v>
      </c>
      <c r="D135" s="7" t="s">
        <v>480</v>
      </c>
      <c r="E135" s="8" t="s">
        <v>292</v>
      </c>
      <c r="F135" s="7" t="s">
        <v>21</v>
      </c>
      <c r="G135" s="7">
        <v>3.0</v>
      </c>
      <c r="H135" s="7">
        <v>0.0</v>
      </c>
      <c r="I135" s="7">
        <v>0.0</v>
      </c>
      <c r="J135" s="7" t="s">
        <v>481</v>
      </c>
      <c r="K135" s="7">
        <v>8.05</v>
      </c>
      <c r="L135" s="7"/>
      <c r="M135" s="7" t="s">
        <v>23</v>
      </c>
      <c r="N135" s="6">
        <f t="shared" si="1"/>
        <v>0</v>
      </c>
      <c r="O135" s="6">
        <f>VLOOKUP($F135,'02 train 채점'!$F$8:$G$9, 2, false)</f>
        <v>35</v>
      </c>
      <c r="P135" s="9">
        <f>VLOOKUP($E135,'02 train 채점'!$F$12:$G$14, 2, true)</f>
        <v>50</v>
      </c>
      <c r="Q135" s="6">
        <f>VLOOKUP($G135,'02 train 채점'!$F$18:$G$23, 2, true)</f>
        <v>70</v>
      </c>
      <c r="R135" s="6">
        <f>VLOOKUP($N135, '02 train 채점'!$F$26:$G$29, 2, true)</f>
        <v>60</v>
      </c>
      <c r="S135" s="6">
        <f>O135*'02 train 채점'!$G$32+P135*'02 train 채점'!$G$33+Q135*'02 train 채점'!$G$34+R135*'02 train 채점'!$G$35</f>
        <v>48</v>
      </c>
      <c r="T135" s="6">
        <f>if($S135&gt;'02 train 채점'!$G$37, 1, 0)</f>
        <v>0</v>
      </c>
    </row>
    <row r="136" ht="15.75" customHeight="1">
      <c r="A136" s="7">
        <v>993.0</v>
      </c>
      <c r="B136" s="6"/>
      <c r="C136" s="7">
        <v>2.0</v>
      </c>
      <c r="D136" s="7" t="s">
        <v>484</v>
      </c>
      <c r="E136" s="8" t="s">
        <v>292</v>
      </c>
      <c r="F136" s="7" t="s">
        <v>21</v>
      </c>
      <c r="G136" s="7">
        <v>2.0</v>
      </c>
      <c r="H136" s="7">
        <v>1.0</v>
      </c>
      <c r="I136" s="7">
        <v>0.0</v>
      </c>
      <c r="J136" s="7">
        <v>228414.0</v>
      </c>
      <c r="K136" s="7">
        <v>26.0</v>
      </c>
      <c r="L136" s="7"/>
      <c r="M136" s="7" t="s">
        <v>23</v>
      </c>
      <c r="N136" s="6">
        <f t="shared" si="1"/>
        <v>1</v>
      </c>
      <c r="O136" s="6">
        <f>VLOOKUP($F136,'02 train 채점'!$F$8:$G$9, 2, false)</f>
        <v>35</v>
      </c>
      <c r="P136" s="9">
        <f>VLOOKUP($E136,'02 train 채점'!$F$12:$G$14, 2, true)</f>
        <v>50</v>
      </c>
      <c r="Q136" s="6">
        <f>VLOOKUP($G136,'02 train 채점'!$F$18:$G$23, 2, true)</f>
        <v>60</v>
      </c>
      <c r="R136" s="6">
        <f>VLOOKUP($N136, '02 train 채점'!$F$26:$G$29, 2, true)</f>
        <v>70</v>
      </c>
      <c r="S136" s="6">
        <f>O136*'02 train 채점'!$G$32+P136*'02 train 채점'!$G$33+Q136*'02 train 채점'!$G$34+R136*'02 train 채점'!$G$35</f>
        <v>46</v>
      </c>
      <c r="T136" s="6">
        <f>if($S136&gt;'02 train 채점'!$G$37, 1, 0)</f>
        <v>0</v>
      </c>
    </row>
    <row r="137" ht="15.75" customHeight="1">
      <c r="A137" s="7">
        <v>994.0</v>
      </c>
      <c r="B137" s="6"/>
      <c r="C137" s="7">
        <v>3.0</v>
      </c>
      <c r="D137" s="7" t="s">
        <v>486</v>
      </c>
      <c r="E137" s="8" t="s">
        <v>292</v>
      </c>
      <c r="F137" s="7" t="s">
        <v>21</v>
      </c>
      <c r="G137" s="7">
        <v>2.0</v>
      </c>
      <c r="H137" s="7">
        <v>0.0</v>
      </c>
      <c r="I137" s="7">
        <v>0.0</v>
      </c>
      <c r="J137" s="7">
        <v>365235.0</v>
      </c>
      <c r="K137" s="7">
        <v>7.75</v>
      </c>
      <c r="L137" s="7"/>
      <c r="M137" s="7" t="s">
        <v>27</v>
      </c>
      <c r="N137" s="6">
        <f t="shared" si="1"/>
        <v>0</v>
      </c>
      <c r="O137" s="6">
        <f>VLOOKUP($F137,'02 train 채점'!$F$8:$G$9, 2, false)</f>
        <v>35</v>
      </c>
      <c r="P137" s="9">
        <f>VLOOKUP($E137,'02 train 채점'!$F$12:$G$14, 2, true)</f>
        <v>50</v>
      </c>
      <c r="Q137" s="6">
        <f>VLOOKUP($G137,'02 train 채점'!$F$18:$G$23, 2, true)</f>
        <v>60</v>
      </c>
      <c r="R137" s="6">
        <f>VLOOKUP($N137, '02 train 채점'!$F$26:$G$29, 2, true)</f>
        <v>60</v>
      </c>
      <c r="S137" s="6">
        <f>O137*'02 train 채점'!$G$32+P137*'02 train 채점'!$G$33+Q137*'02 train 채점'!$G$34+R137*'02 train 채점'!$G$35</f>
        <v>45</v>
      </c>
      <c r="T137" s="6">
        <f>if($S137&gt;'02 train 채점'!$G$37, 1, 0)</f>
        <v>0</v>
      </c>
    </row>
    <row r="138" ht="15.75" customHeight="1">
      <c r="A138" s="7">
        <v>995.0</v>
      </c>
      <c r="B138" s="6"/>
      <c r="C138" s="7">
        <v>3.0</v>
      </c>
      <c r="D138" s="7" t="s">
        <v>490</v>
      </c>
      <c r="E138" s="8" t="s">
        <v>292</v>
      </c>
      <c r="F138" s="7" t="s">
        <v>21</v>
      </c>
      <c r="G138" s="7">
        <v>2.0</v>
      </c>
      <c r="H138" s="7">
        <v>0.0</v>
      </c>
      <c r="I138" s="7">
        <v>0.0</v>
      </c>
      <c r="J138" s="7">
        <v>347070.0</v>
      </c>
      <c r="K138" s="7">
        <v>7.775</v>
      </c>
      <c r="L138" s="7"/>
      <c r="M138" s="7" t="s">
        <v>23</v>
      </c>
      <c r="N138" s="6">
        <f t="shared" si="1"/>
        <v>0</v>
      </c>
      <c r="O138" s="6">
        <f>VLOOKUP($F138,'02 train 채점'!$F$8:$G$9, 2, false)</f>
        <v>35</v>
      </c>
      <c r="P138" s="9">
        <f>VLOOKUP($E138,'02 train 채점'!$F$12:$G$14, 2, true)</f>
        <v>50</v>
      </c>
      <c r="Q138" s="6">
        <f>VLOOKUP($G138,'02 train 채점'!$F$18:$G$23, 2, true)</f>
        <v>60</v>
      </c>
      <c r="R138" s="6">
        <f>VLOOKUP($N138, '02 train 채점'!$F$26:$G$29, 2, true)</f>
        <v>60</v>
      </c>
      <c r="S138" s="6">
        <f>O138*'02 train 채점'!$G$32+P138*'02 train 채점'!$G$33+Q138*'02 train 채점'!$G$34+R138*'02 train 채점'!$G$35</f>
        <v>45</v>
      </c>
      <c r="T138" s="6">
        <f>if($S138&gt;'02 train 채점'!$G$37, 1, 0)</f>
        <v>0</v>
      </c>
    </row>
    <row r="139" ht="15.75" customHeight="1">
      <c r="A139" s="7">
        <v>997.0</v>
      </c>
      <c r="B139" s="6"/>
      <c r="C139" s="7">
        <v>3.0</v>
      </c>
      <c r="D139" s="7" t="s">
        <v>493</v>
      </c>
      <c r="E139" s="8" t="s">
        <v>292</v>
      </c>
      <c r="F139" s="7" t="s">
        <v>21</v>
      </c>
      <c r="G139" s="7">
        <v>2.0</v>
      </c>
      <c r="H139" s="7">
        <v>0.0</v>
      </c>
      <c r="I139" s="7">
        <v>0.0</v>
      </c>
      <c r="J139" s="7" t="s">
        <v>495</v>
      </c>
      <c r="K139" s="7">
        <v>22.525</v>
      </c>
      <c r="L139" s="7"/>
      <c r="M139" s="7" t="s">
        <v>23</v>
      </c>
      <c r="N139" s="6">
        <f t="shared" si="1"/>
        <v>0</v>
      </c>
      <c r="O139" s="6">
        <f>VLOOKUP($F139,'02 train 채점'!$F$8:$G$9, 2, false)</f>
        <v>35</v>
      </c>
      <c r="P139" s="9">
        <f>VLOOKUP($E139,'02 train 채점'!$F$12:$G$14, 2, true)</f>
        <v>50</v>
      </c>
      <c r="Q139" s="6">
        <f>VLOOKUP($G139,'02 train 채점'!$F$18:$G$23, 2, true)</f>
        <v>60</v>
      </c>
      <c r="R139" s="6">
        <f>VLOOKUP($N139, '02 train 채점'!$F$26:$G$29, 2, true)</f>
        <v>60</v>
      </c>
      <c r="S139" s="6">
        <f>O139*'02 train 채점'!$G$32+P139*'02 train 채점'!$G$33+Q139*'02 train 채점'!$G$34+R139*'02 train 채점'!$G$35</f>
        <v>45</v>
      </c>
      <c r="T139" s="6">
        <f>if($S139&gt;'02 train 채점'!$G$37, 1, 0)</f>
        <v>0</v>
      </c>
    </row>
    <row r="140" ht="15.75" customHeight="1">
      <c r="A140" s="7">
        <v>998.0</v>
      </c>
      <c r="B140" s="6"/>
      <c r="C140" s="7">
        <v>3.0</v>
      </c>
      <c r="D140" s="7" t="s">
        <v>497</v>
      </c>
      <c r="E140" s="8" t="s">
        <v>292</v>
      </c>
      <c r="F140" s="7" t="s">
        <v>21</v>
      </c>
      <c r="G140" s="7">
        <v>2.0</v>
      </c>
      <c r="H140" s="7">
        <v>0.0</v>
      </c>
      <c r="I140" s="7">
        <v>0.0</v>
      </c>
      <c r="J140" s="7">
        <v>330920.0</v>
      </c>
      <c r="K140" s="7">
        <v>7.8208</v>
      </c>
      <c r="L140" s="7"/>
      <c r="M140" s="7" t="s">
        <v>27</v>
      </c>
      <c r="N140" s="6">
        <f t="shared" si="1"/>
        <v>0</v>
      </c>
      <c r="O140" s="6">
        <f>VLOOKUP($F140,'02 train 채점'!$F$8:$G$9, 2, false)</f>
        <v>35</v>
      </c>
      <c r="P140" s="9">
        <f>VLOOKUP($E140,'02 train 채점'!$F$12:$G$14, 2, true)</f>
        <v>50</v>
      </c>
      <c r="Q140" s="6">
        <f>VLOOKUP($G140,'02 train 채점'!$F$18:$G$23, 2, true)</f>
        <v>60</v>
      </c>
      <c r="R140" s="6">
        <f>VLOOKUP($N140, '02 train 채점'!$F$26:$G$29, 2, true)</f>
        <v>60</v>
      </c>
      <c r="S140" s="6">
        <f>O140*'02 train 채점'!$G$32+P140*'02 train 채점'!$G$33+Q140*'02 train 채점'!$G$34+R140*'02 train 채점'!$G$35</f>
        <v>45</v>
      </c>
      <c r="T140" s="6">
        <f>if($S140&gt;'02 train 채점'!$G$37, 1, 0)</f>
        <v>0</v>
      </c>
    </row>
    <row r="141" ht="15.75" customHeight="1">
      <c r="A141" s="7">
        <v>999.0</v>
      </c>
      <c r="B141" s="6"/>
      <c r="C141" s="7">
        <v>3.0</v>
      </c>
      <c r="D141" s="7" t="s">
        <v>499</v>
      </c>
      <c r="E141" s="8" t="s">
        <v>292</v>
      </c>
      <c r="F141" s="7" t="s">
        <v>21</v>
      </c>
      <c r="G141" s="7">
        <v>2.0</v>
      </c>
      <c r="H141" s="7">
        <v>0.0</v>
      </c>
      <c r="I141" s="7">
        <v>0.0</v>
      </c>
      <c r="J141" s="7">
        <v>383162.0</v>
      </c>
      <c r="K141" s="7">
        <v>7.75</v>
      </c>
      <c r="L141" s="7"/>
      <c r="M141" s="7" t="s">
        <v>27</v>
      </c>
      <c r="N141" s="6">
        <f t="shared" si="1"/>
        <v>0</v>
      </c>
      <c r="O141" s="6">
        <f>VLOOKUP($F141,'02 train 채점'!$F$8:$G$9, 2, false)</f>
        <v>35</v>
      </c>
      <c r="P141" s="9">
        <f>VLOOKUP($E141,'02 train 채점'!$F$12:$G$14, 2, true)</f>
        <v>50</v>
      </c>
      <c r="Q141" s="6">
        <f>VLOOKUP($G141,'02 train 채점'!$F$18:$G$23, 2, true)</f>
        <v>60</v>
      </c>
      <c r="R141" s="6">
        <f>VLOOKUP($N141, '02 train 채점'!$F$26:$G$29, 2, true)</f>
        <v>60</v>
      </c>
      <c r="S141" s="6">
        <f>O141*'02 train 채점'!$G$32+P141*'02 train 채점'!$G$33+Q141*'02 train 채점'!$G$34+R141*'02 train 채점'!$G$35</f>
        <v>45</v>
      </c>
      <c r="T141" s="6">
        <f>if($S141&gt;'02 train 채점'!$G$37, 1, 0)</f>
        <v>0</v>
      </c>
    </row>
    <row r="142" ht="15.75" customHeight="1">
      <c r="A142" s="7">
        <v>1000.0</v>
      </c>
      <c r="B142" s="6"/>
      <c r="C142" s="7">
        <v>3.0</v>
      </c>
      <c r="D142" s="7" t="s">
        <v>501</v>
      </c>
      <c r="E142" s="8" t="s">
        <v>292</v>
      </c>
      <c r="F142" s="7" t="s">
        <v>21</v>
      </c>
      <c r="G142" s="7">
        <v>2.0</v>
      </c>
      <c r="H142" s="7">
        <v>0.0</v>
      </c>
      <c r="I142" s="7">
        <v>0.0</v>
      </c>
      <c r="J142" s="7">
        <v>3410.0</v>
      </c>
      <c r="K142" s="7">
        <v>8.7125</v>
      </c>
      <c r="L142" s="7"/>
      <c r="M142" s="7" t="s">
        <v>23</v>
      </c>
      <c r="N142" s="6">
        <f t="shared" si="1"/>
        <v>0</v>
      </c>
      <c r="O142" s="6">
        <f>VLOOKUP($F142,'02 train 채점'!$F$8:$G$9, 2, false)</f>
        <v>35</v>
      </c>
      <c r="P142" s="9">
        <f>VLOOKUP($E142,'02 train 채점'!$F$12:$G$14, 2, true)</f>
        <v>50</v>
      </c>
      <c r="Q142" s="6">
        <f>VLOOKUP($G142,'02 train 채점'!$F$18:$G$23, 2, true)</f>
        <v>60</v>
      </c>
      <c r="R142" s="6">
        <f>VLOOKUP($N142, '02 train 채점'!$F$26:$G$29, 2, true)</f>
        <v>60</v>
      </c>
      <c r="S142" s="6">
        <f>O142*'02 train 채점'!$G$32+P142*'02 train 채점'!$G$33+Q142*'02 train 채점'!$G$34+R142*'02 train 채점'!$G$35</f>
        <v>45</v>
      </c>
      <c r="T142" s="6">
        <f>if($S142&gt;'02 train 채점'!$G$37, 1, 0)</f>
        <v>0</v>
      </c>
    </row>
    <row r="143" ht="15.75" customHeight="1">
      <c r="A143" s="7">
        <v>1001.0</v>
      </c>
      <c r="B143" s="6"/>
      <c r="C143" s="7">
        <v>2.0</v>
      </c>
      <c r="D143" s="7" t="s">
        <v>504</v>
      </c>
      <c r="E143" s="8" t="s">
        <v>292</v>
      </c>
      <c r="F143" s="7" t="s">
        <v>21</v>
      </c>
      <c r="G143" s="7">
        <v>1.0</v>
      </c>
      <c r="H143" s="7">
        <v>0.0</v>
      </c>
      <c r="I143" s="7">
        <v>0.0</v>
      </c>
      <c r="J143" s="7">
        <v>248734.0</v>
      </c>
      <c r="K143" s="7">
        <v>13.0</v>
      </c>
      <c r="L143" s="7" t="s">
        <v>505</v>
      </c>
      <c r="M143" s="7" t="s">
        <v>23</v>
      </c>
      <c r="N143" s="6">
        <f t="shared" si="1"/>
        <v>0</v>
      </c>
      <c r="O143" s="6">
        <f>VLOOKUP($F143,'02 train 채점'!$F$8:$G$9, 2, false)</f>
        <v>35</v>
      </c>
      <c r="P143" s="9">
        <f>VLOOKUP($E143,'02 train 채점'!$F$12:$G$14, 2, true)</f>
        <v>50</v>
      </c>
      <c r="Q143" s="6">
        <f>VLOOKUP($G143,'02 train 채점'!$F$18:$G$23, 2, true)</f>
        <v>40</v>
      </c>
      <c r="R143" s="6">
        <f>VLOOKUP($N143, '02 train 채점'!$F$26:$G$29, 2, true)</f>
        <v>60</v>
      </c>
      <c r="S143" s="6">
        <f>O143*'02 train 채점'!$G$32+P143*'02 train 채점'!$G$33+Q143*'02 train 채점'!$G$34+R143*'02 train 채점'!$G$35</f>
        <v>39</v>
      </c>
      <c r="T143" s="6">
        <f>if($S143&gt;'02 train 채점'!$G$37, 1, 0)</f>
        <v>0</v>
      </c>
    </row>
    <row r="144" ht="15.75" customHeight="1">
      <c r="A144" s="7">
        <v>1002.0</v>
      </c>
      <c r="B144" s="6"/>
      <c r="C144" s="7">
        <v>2.0</v>
      </c>
      <c r="D144" s="7" t="s">
        <v>507</v>
      </c>
      <c r="E144" s="8" t="s">
        <v>292</v>
      </c>
      <c r="F144" s="7" t="s">
        <v>21</v>
      </c>
      <c r="G144" s="7">
        <v>4.0</v>
      </c>
      <c r="H144" s="7">
        <v>0.0</v>
      </c>
      <c r="I144" s="7">
        <v>0.0</v>
      </c>
      <c r="J144" s="7">
        <v>237734.0</v>
      </c>
      <c r="K144" s="7">
        <v>15.0458</v>
      </c>
      <c r="L144" s="7"/>
      <c r="M144" s="7" t="s">
        <v>31</v>
      </c>
      <c r="N144" s="6">
        <f t="shared" si="1"/>
        <v>0</v>
      </c>
      <c r="O144" s="6">
        <f>VLOOKUP($F144,'02 train 채점'!$F$8:$G$9, 2, false)</f>
        <v>35</v>
      </c>
      <c r="P144" s="9">
        <f>VLOOKUP($E144,'02 train 채점'!$F$12:$G$14, 2, true)</f>
        <v>50</v>
      </c>
      <c r="Q144" s="6">
        <f>VLOOKUP($G144,'02 train 채점'!$F$18:$G$23, 2, true)</f>
        <v>40</v>
      </c>
      <c r="R144" s="6">
        <f>VLOOKUP($N144, '02 train 채점'!$F$26:$G$29, 2, true)</f>
        <v>60</v>
      </c>
      <c r="S144" s="6">
        <f>O144*'02 train 채점'!$G$32+P144*'02 train 채점'!$G$33+Q144*'02 train 채점'!$G$34+R144*'02 train 채점'!$G$35</f>
        <v>39</v>
      </c>
      <c r="T144" s="6">
        <f>if($S144&gt;'02 train 채점'!$G$37, 1, 0)</f>
        <v>0</v>
      </c>
    </row>
    <row r="145" ht="15.75" customHeight="1">
      <c r="A145" s="7">
        <v>1007.0</v>
      </c>
      <c r="B145" s="6"/>
      <c r="C145" s="7">
        <v>3.0</v>
      </c>
      <c r="D145" s="7" t="s">
        <v>509</v>
      </c>
      <c r="E145" s="8" t="s">
        <v>292</v>
      </c>
      <c r="F145" s="7" t="s">
        <v>21</v>
      </c>
      <c r="G145" s="7">
        <v>1.0</v>
      </c>
      <c r="H145" s="7">
        <v>1.0</v>
      </c>
      <c r="I145" s="7">
        <v>0.0</v>
      </c>
      <c r="J145" s="7">
        <v>2680.0</v>
      </c>
      <c r="K145" s="7">
        <v>14.4542</v>
      </c>
      <c r="L145" s="7"/>
      <c r="M145" s="7" t="s">
        <v>31</v>
      </c>
      <c r="N145" s="6">
        <f t="shared" si="1"/>
        <v>1</v>
      </c>
      <c r="O145" s="6">
        <f>VLOOKUP($F145,'02 train 채점'!$F$8:$G$9, 2, false)</f>
        <v>35</v>
      </c>
      <c r="P145" s="9">
        <f>VLOOKUP($E145,'02 train 채점'!$F$12:$G$14, 2, true)</f>
        <v>50</v>
      </c>
      <c r="Q145" s="6">
        <f>VLOOKUP($G145,'02 train 채점'!$F$18:$G$23, 2, true)</f>
        <v>40</v>
      </c>
      <c r="R145" s="6">
        <f>VLOOKUP($N145, '02 train 채점'!$F$26:$G$29, 2, true)</f>
        <v>70</v>
      </c>
      <c r="S145" s="6">
        <f>O145*'02 train 채점'!$G$32+P145*'02 train 채점'!$G$33+Q145*'02 train 채점'!$G$34+R145*'02 train 채점'!$G$35</f>
        <v>40</v>
      </c>
      <c r="T145" s="6">
        <f>if($S145&gt;'02 train 채점'!$G$37, 1, 0)</f>
        <v>0</v>
      </c>
    </row>
    <row r="146" ht="15.75" customHeight="1">
      <c r="A146" s="7">
        <v>1008.0</v>
      </c>
      <c r="B146" s="6"/>
      <c r="C146" s="7">
        <v>3.0</v>
      </c>
      <c r="D146" s="7" t="s">
        <v>512</v>
      </c>
      <c r="E146" s="8" t="s">
        <v>292</v>
      </c>
      <c r="F146" s="7" t="s">
        <v>21</v>
      </c>
      <c r="G146" s="7">
        <v>2.0</v>
      </c>
      <c r="H146" s="7">
        <v>0.0</v>
      </c>
      <c r="I146" s="7">
        <v>0.0</v>
      </c>
      <c r="J146" s="7">
        <v>2681.0</v>
      </c>
      <c r="K146" s="7">
        <v>6.4375</v>
      </c>
      <c r="L146" s="7"/>
      <c r="M146" s="7" t="s">
        <v>31</v>
      </c>
      <c r="N146" s="6">
        <f t="shared" si="1"/>
        <v>0</v>
      </c>
      <c r="O146" s="6">
        <f>VLOOKUP($F146,'02 train 채점'!$F$8:$G$9, 2, false)</f>
        <v>35</v>
      </c>
      <c r="P146" s="9">
        <f>VLOOKUP($E146,'02 train 채점'!$F$12:$G$14, 2, true)</f>
        <v>50</v>
      </c>
      <c r="Q146" s="6">
        <f>VLOOKUP($G146,'02 train 채점'!$F$18:$G$23, 2, true)</f>
        <v>60</v>
      </c>
      <c r="R146" s="6">
        <f>VLOOKUP($N146, '02 train 채점'!$F$26:$G$29, 2, true)</f>
        <v>60</v>
      </c>
      <c r="S146" s="6">
        <f>O146*'02 train 채점'!$G$32+P146*'02 train 채점'!$G$33+Q146*'02 train 채점'!$G$34+R146*'02 train 채점'!$G$35</f>
        <v>45</v>
      </c>
      <c r="T146" s="6">
        <f>if($S146&gt;'02 train 채점'!$G$37, 1, 0)</f>
        <v>0</v>
      </c>
    </row>
    <row r="147" ht="15.75" customHeight="1">
      <c r="A147" s="7">
        <v>1010.0</v>
      </c>
      <c r="B147" s="6"/>
      <c r="C147" s="7">
        <v>1.0</v>
      </c>
      <c r="D147" s="7" t="s">
        <v>514</v>
      </c>
      <c r="E147" s="8" t="s">
        <v>292</v>
      </c>
      <c r="F147" s="7" t="s">
        <v>21</v>
      </c>
      <c r="G147" s="7">
        <v>3.0</v>
      </c>
      <c r="H147" s="7">
        <v>0.0</v>
      </c>
      <c r="I147" s="7">
        <v>0.0</v>
      </c>
      <c r="J147" s="7">
        <v>13050.0</v>
      </c>
      <c r="K147" s="7">
        <v>75.2417</v>
      </c>
      <c r="L147" s="7" t="s">
        <v>516</v>
      </c>
      <c r="M147" s="7" t="s">
        <v>31</v>
      </c>
      <c r="N147" s="6">
        <f t="shared" si="1"/>
        <v>0</v>
      </c>
      <c r="O147" s="6">
        <f>VLOOKUP($F147,'02 train 채점'!$F$8:$G$9, 2, false)</f>
        <v>35</v>
      </c>
      <c r="P147" s="9">
        <f>VLOOKUP($E147,'02 train 채점'!$F$12:$G$14, 2, true)</f>
        <v>50</v>
      </c>
      <c r="Q147" s="6">
        <f>VLOOKUP($G147,'02 train 채점'!$F$18:$G$23, 2, true)</f>
        <v>70</v>
      </c>
      <c r="R147" s="6">
        <f>VLOOKUP($N147, '02 train 채점'!$F$26:$G$29, 2, true)</f>
        <v>60</v>
      </c>
      <c r="S147" s="6">
        <f>O147*'02 train 채점'!$G$32+P147*'02 train 채점'!$G$33+Q147*'02 train 채점'!$G$34+R147*'02 train 채점'!$G$35</f>
        <v>48</v>
      </c>
      <c r="T147" s="6">
        <f>if($S147&gt;'02 train 채점'!$G$37, 1, 0)</f>
        <v>0</v>
      </c>
    </row>
    <row r="148" ht="15.75" customHeight="1">
      <c r="A148" s="7">
        <v>1013.0</v>
      </c>
      <c r="B148" s="6"/>
      <c r="C148" s="7">
        <v>3.0</v>
      </c>
      <c r="D148" s="7" t="s">
        <v>518</v>
      </c>
      <c r="E148" s="8" t="s">
        <v>292</v>
      </c>
      <c r="F148" s="7" t="s">
        <v>21</v>
      </c>
      <c r="G148" s="7">
        <v>2.0</v>
      </c>
      <c r="H148" s="7">
        <v>1.0</v>
      </c>
      <c r="I148" s="7">
        <v>0.0</v>
      </c>
      <c r="J148" s="7">
        <v>367227.0</v>
      </c>
      <c r="K148" s="7">
        <v>7.75</v>
      </c>
      <c r="L148" s="7"/>
      <c r="M148" s="7" t="s">
        <v>27</v>
      </c>
      <c r="N148" s="6">
        <f t="shared" si="1"/>
        <v>1</v>
      </c>
      <c r="O148" s="6">
        <f>VLOOKUP($F148,'02 train 채점'!$F$8:$G$9, 2, false)</f>
        <v>35</v>
      </c>
      <c r="P148" s="9">
        <f>VLOOKUP($E148,'02 train 채점'!$F$12:$G$14, 2, true)</f>
        <v>50</v>
      </c>
      <c r="Q148" s="6">
        <f>VLOOKUP($G148,'02 train 채점'!$F$18:$G$23, 2, true)</f>
        <v>60</v>
      </c>
      <c r="R148" s="6">
        <f>VLOOKUP($N148, '02 train 채점'!$F$26:$G$29, 2, true)</f>
        <v>70</v>
      </c>
      <c r="S148" s="6">
        <f>O148*'02 train 채점'!$G$32+P148*'02 train 채점'!$G$33+Q148*'02 train 채점'!$G$34+R148*'02 train 채점'!$G$35</f>
        <v>46</v>
      </c>
      <c r="T148" s="6">
        <f>if($S148&gt;'02 train 채점'!$G$37, 1, 0)</f>
        <v>0</v>
      </c>
    </row>
    <row r="149" ht="15.75" customHeight="1">
      <c r="A149" s="7">
        <v>1015.0</v>
      </c>
      <c r="B149" s="6"/>
      <c r="C149" s="7">
        <v>3.0</v>
      </c>
      <c r="D149" s="7" t="s">
        <v>520</v>
      </c>
      <c r="E149" s="8" t="s">
        <v>292</v>
      </c>
      <c r="F149" s="7" t="s">
        <v>21</v>
      </c>
      <c r="G149" s="7">
        <v>2.0</v>
      </c>
      <c r="H149" s="7">
        <v>0.0</v>
      </c>
      <c r="I149" s="7">
        <v>0.0</v>
      </c>
      <c r="J149" s="7">
        <v>392095.0</v>
      </c>
      <c r="K149" s="7">
        <v>7.25</v>
      </c>
      <c r="L149" s="7"/>
      <c r="M149" s="7" t="s">
        <v>23</v>
      </c>
      <c r="N149" s="6">
        <f t="shared" si="1"/>
        <v>0</v>
      </c>
      <c r="O149" s="6">
        <f>VLOOKUP($F149,'02 train 채점'!$F$8:$G$9, 2, false)</f>
        <v>35</v>
      </c>
      <c r="P149" s="9">
        <f>VLOOKUP($E149,'02 train 채점'!$F$12:$G$14, 2, true)</f>
        <v>50</v>
      </c>
      <c r="Q149" s="6">
        <f>VLOOKUP($G149,'02 train 채점'!$F$18:$G$23, 2, true)</f>
        <v>60</v>
      </c>
      <c r="R149" s="6">
        <f>VLOOKUP($N149, '02 train 채점'!$F$26:$G$29, 2, true)</f>
        <v>60</v>
      </c>
      <c r="S149" s="6">
        <f>O149*'02 train 채점'!$G$32+P149*'02 train 채점'!$G$33+Q149*'02 train 채점'!$G$34+R149*'02 train 채점'!$G$35</f>
        <v>45</v>
      </c>
      <c r="T149" s="6">
        <f>if($S149&gt;'02 train 채점'!$G$37, 1, 0)</f>
        <v>0</v>
      </c>
    </row>
    <row r="150" ht="15.75" customHeight="1">
      <c r="A150" s="7">
        <v>1016.0</v>
      </c>
      <c r="B150" s="6"/>
      <c r="C150" s="7">
        <v>3.0</v>
      </c>
      <c r="D150" s="7" t="s">
        <v>523</v>
      </c>
      <c r="E150" s="8" t="s">
        <v>292</v>
      </c>
      <c r="F150" s="7" t="s">
        <v>21</v>
      </c>
      <c r="G150" s="7">
        <v>2.0</v>
      </c>
      <c r="H150" s="7">
        <v>0.0</v>
      </c>
      <c r="I150" s="7">
        <v>0.0</v>
      </c>
      <c r="J150" s="7">
        <v>368783.0</v>
      </c>
      <c r="K150" s="7">
        <v>7.75</v>
      </c>
      <c r="L150" s="7"/>
      <c r="M150" s="7" t="s">
        <v>27</v>
      </c>
      <c r="N150" s="6">
        <f t="shared" si="1"/>
        <v>0</v>
      </c>
      <c r="O150" s="6">
        <f>VLOOKUP($F150,'02 train 채점'!$F$8:$G$9, 2, false)</f>
        <v>35</v>
      </c>
      <c r="P150" s="9">
        <f>VLOOKUP($E150,'02 train 채점'!$F$12:$G$14, 2, true)</f>
        <v>50</v>
      </c>
      <c r="Q150" s="6">
        <f>VLOOKUP($G150,'02 train 채점'!$F$18:$G$23, 2, true)</f>
        <v>60</v>
      </c>
      <c r="R150" s="6">
        <f>VLOOKUP($N150, '02 train 채점'!$F$26:$G$29, 2, true)</f>
        <v>60</v>
      </c>
      <c r="S150" s="6">
        <f>O150*'02 train 채점'!$G$32+P150*'02 train 채점'!$G$33+Q150*'02 train 채점'!$G$34+R150*'02 train 채점'!$G$35</f>
        <v>45</v>
      </c>
      <c r="T150" s="6">
        <f>if($S150&gt;'02 train 채점'!$G$37, 1, 0)</f>
        <v>0</v>
      </c>
    </row>
    <row r="151" ht="15.75" customHeight="1">
      <c r="A151" s="7">
        <v>1018.0</v>
      </c>
      <c r="B151" s="6"/>
      <c r="C151" s="7">
        <v>3.0</v>
      </c>
      <c r="D151" s="7" t="s">
        <v>526</v>
      </c>
      <c r="E151" s="8" t="s">
        <v>292</v>
      </c>
      <c r="F151" s="7" t="s">
        <v>21</v>
      </c>
      <c r="G151" s="7">
        <v>2.0</v>
      </c>
      <c r="H151" s="7">
        <v>0.0</v>
      </c>
      <c r="I151" s="7">
        <v>0.0</v>
      </c>
      <c r="J151" s="7">
        <v>350045.0</v>
      </c>
      <c r="K151" s="7">
        <v>7.7958</v>
      </c>
      <c r="L151" s="7"/>
      <c r="M151" s="7" t="s">
        <v>23</v>
      </c>
      <c r="N151" s="6">
        <f t="shared" si="1"/>
        <v>0</v>
      </c>
      <c r="O151" s="6">
        <f>VLOOKUP($F151,'02 train 채점'!$F$8:$G$9, 2, false)</f>
        <v>35</v>
      </c>
      <c r="P151" s="9">
        <f>VLOOKUP($E151,'02 train 채점'!$F$12:$G$14, 2, true)</f>
        <v>50</v>
      </c>
      <c r="Q151" s="6">
        <f>VLOOKUP($G151,'02 train 채점'!$F$18:$G$23, 2, true)</f>
        <v>60</v>
      </c>
      <c r="R151" s="6">
        <f>VLOOKUP($N151, '02 train 채점'!$F$26:$G$29, 2, true)</f>
        <v>60</v>
      </c>
      <c r="S151" s="6">
        <f>O151*'02 train 채점'!$G$32+P151*'02 train 채점'!$G$33+Q151*'02 train 채점'!$G$34+R151*'02 train 채점'!$G$35</f>
        <v>45</v>
      </c>
      <c r="T151" s="6">
        <f>if($S151&gt;'02 train 채점'!$G$37, 1, 0)</f>
        <v>0</v>
      </c>
    </row>
    <row r="152" ht="15.75" customHeight="1">
      <c r="A152" s="7">
        <v>1020.0</v>
      </c>
      <c r="B152" s="6"/>
      <c r="C152" s="7">
        <v>2.0</v>
      </c>
      <c r="D152" s="7" t="s">
        <v>530</v>
      </c>
      <c r="E152" s="8" t="s">
        <v>292</v>
      </c>
      <c r="F152" s="7" t="s">
        <v>21</v>
      </c>
      <c r="G152" s="7">
        <v>4.0</v>
      </c>
      <c r="H152" s="7">
        <v>0.0</v>
      </c>
      <c r="I152" s="7">
        <v>0.0</v>
      </c>
      <c r="J152" s="7">
        <v>211535.0</v>
      </c>
      <c r="K152" s="7">
        <v>13.0</v>
      </c>
      <c r="L152" s="7"/>
      <c r="M152" s="7" t="s">
        <v>23</v>
      </c>
      <c r="N152" s="6">
        <f t="shared" si="1"/>
        <v>0</v>
      </c>
      <c r="O152" s="6">
        <f>VLOOKUP($F152,'02 train 채점'!$F$8:$G$9, 2, false)</f>
        <v>35</v>
      </c>
      <c r="P152" s="9">
        <f>VLOOKUP($E152,'02 train 채점'!$F$12:$G$14, 2, true)</f>
        <v>50</v>
      </c>
      <c r="Q152" s="6">
        <f>VLOOKUP($G152,'02 train 채점'!$F$18:$G$23, 2, true)</f>
        <v>40</v>
      </c>
      <c r="R152" s="6">
        <f>VLOOKUP($N152, '02 train 채점'!$F$26:$G$29, 2, true)</f>
        <v>60</v>
      </c>
      <c r="S152" s="6">
        <f>O152*'02 train 채점'!$G$32+P152*'02 train 채점'!$G$33+Q152*'02 train 채점'!$G$34+R152*'02 train 채점'!$G$35</f>
        <v>39</v>
      </c>
      <c r="T152" s="6">
        <f>if($S152&gt;'02 train 채점'!$G$37, 1, 0)</f>
        <v>0</v>
      </c>
    </row>
    <row r="153" ht="15.75" customHeight="1">
      <c r="A153" s="7">
        <v>1021.0</v>
      </c>
      <c r="B153" s="6"/>
      <c r="C153" s="7">
        <v>3.0</v>
      </c>
      <c r="D153" s="7" t="s">
        <v>533</v>
      </c>
      <c r="E153" s="8" t="s">
        <v>292</v>
      </c>
      <c r="F153" s="7" t="s">
        <v>21</v>
      </c>
      <c r="G153" s="7">
        <v>2.0</v>
      </c>
      <c r="H153" s="7">
        <v>0.0</v>
      </c>
      <c r="I153" s="7">
        <v>0.0</v>
      </c>
      <c r="J153" s="7">
        <v>342441.0</v>
      </c>
      <c r="K153" s="7">
        <v>8.05</v>
      </c>
      <c r="L153" s="7"/>
      <c r="M153" s="7" t="s">
        <v>23</v>
      </c>
      <c r="N153" s="6">
        <f t="shared" si="1"/>
        <v>0</v>
      </c>
      <c r="O153" s="6">
        <f>VLOOKUP($F153,'02 train 채점'!$F$8:$G$9, 2, false)</f>
        <v>35</v>
      </c>
      <c r="P153" s="9">
        <f>VLOOKUP($E153,'02 train 채점'!$F$12:$G$14, 2, true)</f>
        <v>50</v>
      </c>
      <c r="Q153" s="6">
        <f>VLOOKUP($G153,'02 train 채점'!$F$18:$G$23, 2, true)</f>
        <v>60</v>
      </c>
      <c r="R153" s="6">
        <f>VLOOKUP($N153, '02 train 채점'!$F$26:$G$29, 2, true)</f>
        <v>60</v>
      </c>
      <c r="S153" s="6">
        <f>O153*'02 train 채점'!$G$32+P153*'02 train 채점'!$G$33+Q153*'02 train 채점'!$G$34+R153*'02 train 채점'!$G$35</f>
        <v>45</v>
      </c>
      <c r="T153" s="6">
        <f>if($S153&gt;'02 train 채점'!$G$37, 1, 0)</f>
        <v>0</v>
      </c>
    </row>
    <row r="154" ht="15.75" customHeight="1">
      <c r="A154" s="7">
        <v>1022.0</v>
      </c>
      <c r="B154" s="6"/>
      <c r="C154" s="7">
        <v>3.0</v>
      </c>
      <c r="D154" s="7" t="s">
        <v>536</v>
      </c>
      <c r="E154" s="8" t="s">
        <v>292</v>
      </c>
      <c r="F154" s="7" t="s">
        <v>21</v>
      </c>
      <c r="G154" s="7">
        <v>3.0</v>
      </c>
      <c r="H154" s="7">
        <v>0.0</v>
      </c>
      <c r="I154" s="7">
        <v>0.0</v>
      </c>
      <c r="J154" s="7" t="s">
        <v>537</v>
      </c>
      <c r="K154" s="7">
        <v>8.05</v>
      </c>
      <c r="L154" s="7"/>
      <c r="M154" s="7" t="s">
        <v>23</v>
      </c>
      <c r="N154" s="6">
        <f t="shared" si="1"/>
        <v>0</v>
      </c>
      <c r="O154" s="6">
        <f>VLOOKUP($F154,'02 train 채점'!$F$8:$G$9, 2, false)</f>
        <v>35</v>
      </c>
      <c r="P154" s="9">
        <f>VLOOKUP($E154,'02 train 채점'!$F$12:$G$14, 2, true)</f>
        <v>50</v>
      </c>
      <c r="Q154" s="6">
        <f>VLOOKUP($G154,'02 train 채점'!$F$18:$G$23, 2, true)</f>
        <v>70</v>
      </c>
      <c r="R154" s="6">
        <f>VLOOKUP($N154, '02 train 채점'!$F$26:$G$29, 2, true)</f>
        <v>60</v>
      </c>
      <c r="S154" s="6">
        <f>O154*'02 train 채점'!$G$32+P154*'02 train 채점'!$G$33+Q154*'02 train 채점'!$G$34+R154*'02 train 채점'!$G$35</f>
        <v>48</v>
      </c>
      <c r="T154" s="6">
        <f>if($S154&gt;'02 train 채점'!$G$37, 1, 0)</f>
        <v>0</v>
      </c>
    </row>
    <row r="155" ht="15.75" customHeight="1">
      <c r="A155" s="7">
        <v>1025.0</v>
      </c>
      <c r="B155" s="6"/>
      <c r="C155" s="7">
        <v>3.0</v>
      </c>
      <c r="D155" s="7" t="s">
        <v>541</v>
      </c>
      <c r="E155" s="8" t="s">
        <v>292</v>
      </c>
      <c r="F155" s="7" t="s">
        <v>21</v>
      </c>
      <c r="G155" s="7">
        <v>2.0</v>
      </c>
      <c r="H155" s="7">
        <v>1.0</v>
      </c>
      <c r="I155" s="7">
        <v>0.0</v>
      </c>
      <c r="J155" s="7">
        <v>2621.0</v>
      </c>
      <c r="K155" s="7">
        <v>6.4375</v>
      </c>
      <c r="L155" s="7"/>
      <c r="M155" s="7" t="s">
        <v>31</v>
      </c>
      <c r="N155" s="6">
        <f t="shared" si="1"/>
        <v>1</v>
      </c>
      <c r="O155" s="6">
        <f>VLOOKUP($F155,'02 train 채점'!$F$8:$G$9, 2, false)</f>
        <v>35</v>
      </c>
      <c r="P155" s="9">
        <f>VLOOKUP($E155,'02 train 채점'!$F$12:$G$14, 2, true)</f>
        <v>50</v>
      </c>
      <c r="Q155" s="6">
        <f>VLOOKUP($G155,'02 train 채점'!$F$18:$G$23, 2, true)</f>
        <v>60</v>
      </c>
      <c r="R155" s="6">
        <f>VLOOKUP($N155, '02 train 채점'!$F$26:$G$29, 2, true)</f>
        <v>70</v>
      </c>
      <c r="S155" s="6">
        <f>O155*'02 train 채점'!$G$32+P155*'02 train 채점'!$G$33+Q155*'02 train 채점'!$G$34+R155*'02 train 채점'!$G$35</f>
        <v>46</v>
      </c>
      <c r="T155" s="6">
        <f>if($S155&gt;'02 train 채점'!$G$37, 1, 0)</f>
        <v>0</v>
      </c>
    </row>
    <row r="156" ht="15.75" customHeight="1">
      <c r="A156" s="7">
        <v>1026.0</v>
      </c>
      <c r="B156" s="6"/>
      <c r="C156" s="7">
        <v>3.0</v>
      </c>
      <c r="D156" s="7" t="s">
        <v>546</v>
      </c>
      <c r="E156" s="8" t="s">
        <v>292</v>
      </c>
      <c r="F156" s="7" t="s">
        <v>21</v>
      </c>
      <c r="G156" s="7">
        <v>4.0</v>
      </c>
      <c r="H156" s="7">
        <v>0.0</v>
      </c>
      <c r="I156" s="7">
        <v>0.0</v>
      </c>
      <c r="J156" s="7">
        <v>349226.0</v>
      </c>
      <c r="K156" s="7">
        <v>7.8958</v>
      </c>
      <c r="L156" s="7"/>
      <c r="M156" s="7" t="s">
        <v>23</v>
      </c>
      <c r="N156" s="6">
        <f t="shared" si="1"/>
        <v>0</v>
      </c>
      <c r="O156" s="6">
        <f>VLOOKUP($F156,'02 train 채점'!$F$8:$G$9, 2, false)</f>
        <v>35</v>
      </c>
      <c r="P156" s="9">
        <f>VLOOKUP($E156,'02 train 채점'!$F$12:$G$14, 2, true)</f>
        <v>50</v>
      </c>
      <c r="Q156" s="6">
        <f>VLOOKUP($G156,'02 train 채점'!$F$18:$G$23, 2, true)</f>
        <v>40</v>
      </c>
      <c r="R156" s="6">
        <f>VLOOKUP($N156, '02 train 채점'!$F$26:$G$29, 2, true)</f>
        <v>60</v>
      </c>
      <c r="S156" s="6">
        <f>O156*'02 train 채점'!$G$32+P156*'02 train 채점'!$G$33+Q156*'02 train 채점'!$G$34+R156*'02 train 채점'!$G$35</f>
        <v>39</v>
      </c>
      <c r="T156" s="6">
        <f>if($S156&gt;'02 train 채점'!$G$37, 1, 0)</f>
        <v>0</v>
      </c>
    </row>
    <row r="157" ht="15.75" customHeight="1">
      <c r="A157" s="7">
        <v>1027.0</v>
      </c>
      <c r="B157" s="6"/>
      <c r="C157" s="7">
        <v>3.0</v>
      </c>
      <c r="D157" s="7" t="s">
        <v>549</v>
      </c>
      <c r="E157" s="8" t="s">
        <v>292</v>
      </c>
      <c r="F157" s="7" t="s">
        <v>21</v>
      </c>
      <c r="G157" s="7">
        <v>2.0</v>
      </c>
      <c r="H157" s="7">
        <v>0.0</v>
      </c>
      <c r="I157" s="7">
        <v>0.0</v>
      </c>
      <c r="J157" s="7">
        <v>350409.0</v>
      </c>
      <c r="K157" s="7">
        <v>7.8542</v>
      </c>
      <c r="L157" s="7"/>
      <c r="M157" s="7" t="s">
        <v>23</v>
      </c>
      <c r="N157" s="6">
        <f t="shared" si="1"/>
        <v>0</v>
      </c>
      <c r="O157" s="6">
        <f>VLOOKUP($F157,'02 train 채점'!$F$8:$G$9, 2, false)</f>
        <v>35</v>
      </c>
      <c r="P157" s="9">
        <f>VLOOKUP($E157,'02 train 채점'!$F$12:$G$14, 2, true)</f>
        <v>50</v>
      </c>
      <c r="Q157" s="6">
        <f>VLOOKUP($G157,'02 train 채점'!$F$18:$G$23, 2, true)</f>
        <v>60</v>
      </c>
      <c r="R157" s="6">
        <f>VLOOKUP($N157, '02 train 채점'!$F$26:$G$29, 2, true)</f>
        <v>60</v>
      </c>
      <c r="S157" s="6">
        <f>O157*'02 train 채점'!$G$32+P157*'02 train 채점'!$G$33+Q157*'02 train 채점'!$G$34+R157*'02 train 채점'!$G$35</f>
        <v>45</v>
      </c>
      <c r="T157" s="6">
        <f>if($S157&gt;'02 train 채점'!$G$37, 1, 0)</f>
        <v>0</v>
      </c>
    </row>
    <row r="158" ht="15.75" customHeight="1">
      <c r="A158" s="7">
        <v>1028.0</v>
      </c>
      <c r="B158" s="6"/>
      <c r="C158" s="7">
        <v>3.0</v>
      </c>
      <c r="D158" s="7" t="s">
        <v>550</v>
      </c>
      <c r="E158" s="8" t="s">
        <v>292</v>
      </c>
      <c r="F158" s="7" t="s">
        <v>21</v>
      </c>
      <c r="G158" s="7">
        <v>2.0</v>
      </c>
      <c r="H158" s="7">
        <v>0.0</v>
      </c>
      <c r="I158" s="7">
        <v>0.0</v>
      </c>
      <c r="J158" s="7">
        <v>2656.0</v>
      </c>
      <c r="K158" s="7">
        <v>7.225</v>
      </c>
      <c r="L158" s="7"/>
      <c r="M158" s="7" t="s">
        <v>31</v>
      </c>
      <c r="N158" s="6">
        <f t="shared" si="1"/>
        <v>0</v>
      </c>
      <c r="O158" s="6">
        <f>VLOOKUP($F158,'02 train 채점'!$F$8:$G$9, 2, false)</f>
        <v>35</v>
      </c>
      <c r="P158" s="9">
        <f>VLOOKUP($E158,'02 train 채점'!$F$12:$G$14, 2, true)</f>
        <v>50</v>
      </c>
      <c r="Q158" s="6">
        <f>VLOOKUP($G158,'02 train 채점'!$F$18:$G$23, 2, true)</f>
        <v>60</v>
      </c>
      <c r="R158" s="6">
        <f>VLOOKUP($N158, '02 train 채점'!$F$26:$G$29, 2, true)</f>
        <v>60</v>
      </c>
      <c r="S158" s="6">
        <f>O158*'02 train 채점'!$G$32+P158*'02 train 채점'!$G$33+Q158*'02 train 채점'!$G$34+R158*'02 train 채점'!$G$35</f>
        <v>45</v>
      </c>
      <c r="T158" s="6">
        <f>if($S158&gt;'02 train 채점'!$G$37, 1, 0)</f>
        <v>0</v>
      </c>
    </row>
    <row r="159" ht="15.75" customHeight="1">
      <c r="A159" s="7">
        <v>1029.0</v>
      </c>
      <c r="B159" s="6"/>
      <c r="C159" s="7">
        <v>2.0</v>
      </c>
      <c r="D159" s="7" t="s">
        <v>553</v>
      </c>
      <c r="E159" s="8" t="s">
        <v>292</v>
      </c>
      <c r="F159" s="7" t="s">
        <v>21</v>
      </c>
      <c r="G159" s="7">
        <v>2.0</v>
      </c>
      <c r="H159" s="7">
        <v>0.0</v>
      </c>
      <c r="I159" s="7">
        <v>0.0</v>
      </c>
      <c r="J159" s="7">
        <v>248659.0</v>
      </c>
      <c r="K159" s="7">
        <v>13.0</v>
      </c>
      <c r="L159" s="7"/>
      <c r="M159" s="7" t="s">
        <v>23</v>
      </c>
      <c r="N159" s="6">
        <f t="shared" si="1"/>
        <v>0</v>
      </c>
      <c r="O159" s="6">
        <f>VLOOKUP($F159,'02 train 채점'!$F$8:$G$9, 2, false)</f>
        <v>35</v>
      </c>
      <c r="P159" s="9">
        <f>VLOOKUP($E159,'02 train 채점'!$F$12:$G$14, 2, true)</f>
        <v>50</v>
      </c>
      <c r="Q159" s="6">
        <f>VLOOKUP($G159,'02 train 채점'!$F$18:$G$23, 2, true)</f>
        <v>60</v>
      </c>
      <c r="R159" s="6">
        <f>VLOOKUP($N159, '02 train 채점'!$F$26:$G$29, 2, true)</f>
        <v>60</v>
      </c>
      <c r="S159" s="6">
        <f>O159*'02 train 채점'!$G$32+P159*'02 train 채점'!$G$33+Q159*'02 train 채점'!$G$34+R159*'02 train 채점'!$G$35</f>
        <v>45</v>
      </c>
      <c r="T159" s="6">
        <f>if($S159&gt;'02 train 채점'!$G$37, 1, 0)</f>
        <v>0</v>
      </c>
    </row>
    <row r="160" ht="15.75" customHeight="1">
      <c r="A160" s="7">
        <v>1031.0</v>
      </c>
      <c r="B160" s="6"/>
      <c r="C160" s="7">
        <v>3.0</v>
      </c>
      <c r="D160" s="7" t="s">
        <v>556</v>
      </c>
      <c r="E160" s="8" t="s">
        <v>292</v>
      </c>
      <c r="F160" s="7" t="s">
        <v>21</v>
      </c>
      <c r="G160" s="7">
        <v>4.0</v>
      </c>
      <c r="H160" s="7">
        <v>1.0</v>
      </c>
      <c r="I160" s="7">
        <v>6.0</v>
      </c>
      <c r="J160" s="7" t="s">
        <v>117</v>
      </c>
      <c r="K160" s="7">
        <v>46.9</v>
      </c>
      <c r="L160" s="7"/>
      <c r="M160" s="7" t="s">
        <v>23</v>
      </c>
      <c r="N160" s="6">
        <f t="shared" si="1"/>
        <v>7</v>
      </c>
      <c r="O160" s="6">
        <f>VLOOKUP($F160,'02 train 채점'!$F$8:$G$9, 2, false)</f>
        <v>35</v>
      </c>
      <c r="P160" s="9">
        <f>VLOOKUP($E160,'02 train 채점'!$F$12:$G$14, 2, true)</f>
        <v>50</v>
      </c>
      <c r="Q160" s="6">
        <f>VLOOKUP($G160,'02 train 채점'!$F$18:$G$23, 2, true)</f>
        <v>40</v>
      </c>
      <c r="R160" s="6">
        <f>VLOOKUP($N160, '02 train 채점'!$F$26:$G$29, 2, true)</f>
        <v>20</v>
      </c>
      <c r="S160" s="6">
        <f>O160*'02 train 채점'!$G$32+P160*'02 train 채점'!$G$33+Q160*'02 train 채점'!$G$34+R160*'02 train 채점'!$G$35</f>
        <v>35</v>
      </c>
      <c r="T160" s="6">
        <f>if($S160&gt;'02 train 채점'!$G$37, 1, 0)</f>
        <v>0</v>
      </c>
    </row>
    <row r="161" ht="15.75" customHeight="1">
      <c r="A161" s="7">
        <v>1034.0</v>
      </c>
      <c r="B161" s="6"/>
      <c r="C161" s="7">
        <v>1.0</v>
      </c>
      <c r="D161" s="7" t="s">
        <v>560</v>
      </c>
      <c r="E161" s="8" t="s">
        <v>292</v>
      </c>
      <c r="F161" s="7" t="s">
        <v>21</v>
      </c>
      <c r="G161" s="7">
        <v>5.0</v>
      </c>
      <c r="H161" s="7">
        <v>1.0</v>
      </c>
      <c r="I161" s="7">
        <v>3.0</v>
      </c>
      <c r="J161" s="7" t="s">
        <v>60</v>
      </c>
      <c r="K161" s="7">
        <v>262.375</v>
      </c>
      <c r="L161" s="7" t="s">
        <v>561</v>
      </c>
      <c r="M161" s="7" t="s">
        <v>31</v>
      </c>
      <c r="N161" s="6">
        <f t="shared" si="1"/>
        <v>4</v>
      </c>
      <c r="O161" s="6">
        <f>VLOOKUP($F161,'02 train 채점'!$F$8:$G$9, 2, false)</f>
        <v>35</v>
      </c>
      <c r="P161" s="9">
        <f>VLOOKUP($E161,'02 train 채점'!$F$12:$G$14, 2, true)</f>
        <v>50</v>
      </c>
      <c r="Q161" s="6">
        <f>VLOOKUP($G161,'02 train 채점'!$F$18:$G$23, 2, true)</f>
        <v>40</v>
      </c>
      <c r="R161" s="6">
        <f>VLOOKUP($N161, '02 train 채점'!$F$26:$G$29, 2, true)</f>
        <v>20</v>
      </c>
      <c r="S161" s="6">
        <f>O161*'02 train 채점'!$G$32+P161*'02 train 채점'!$G$33+Q161*'02 train 채점'!$G$34+R161*'02 train 채점'!$G$35</f>
        <v>35</v>
      </c>
      <c r="T161" s="6">
        <f>if($S161&gt;'02 train 채점'!$G$37, 1, 0)</f>
        <v>0</v>
      </c>
    </row>
    <row r="162" ht="15.75" customHeight="1">
      <c r="A162" s="7">
        <v>1035.0</v>
      </c>
      <c r="B162" s="6"/>
      <c r="C162" s="7">
        <v>2.0</v>
      </c>
      <c r="D162" s="7" t="s">
        <v>565</v>
      </c>
      <c r="E162" s="8" t="s">
        <v>292</v>
      </c>
      <c r="F162" s="7" t="s">
        <v>21</v>
      </c>
      <c r="G162" s="7">
        <v>2.0</v>
      </c>
      <c r="H162" s="7">
        <v>0.0</v>
      </c>
      <c r="I162" s="7">
        <v>0.0</v>
      </c>
      <c r="J162" s="7">
        <v>244358.0</v>
      </c>
      <c r="K162" s="7">
        <v>26.0</v>
      </c>
      <c r="L162" s="7"/>
      <c r="M162" s="7" t="s">
        <v>23</v>
      </c>
      <c r="N162" s="6">
        <f t="shared" si="1"/>
        <v>0</v>
      </c>
      <c r="O162" s="6">
        <f>VLOOKUP($F162,'02 train 채점'!$F$8:$G$9, 2, false)</f>
        <v>35</v>
      </c>
      <c r="P162" s="9">
        <f>VLOOKUP($E162,'02 train 채점'!$F$12:$G$14, 2, true)</f>
        <v>50</v>
      </c>
      <c r="Q162" s="6">
        <f>VLOOKUP($G162,'02 train 채점'!$F$18:$G$23, 2, true)</f>
        <v>60</v>
      </c>
      <c r="R162" s="6">
        <f>VLOOKUP($N162, '02 train 채점'!$F$26:$G$29, 2, true)</f>
        <v>60</v>
      </c>
      <c r="S162" s="6">
        <f>O162*'02 train 채점'!$G$32+P162*'02 train 채점'!$G$33+Q162*'02 train 채점'!$G$34+R162*'02 train 채점'!$G$35</f>
        <v>45</v>
      </c>
      <c r="T162" s="6">
        <f>if($S162&gt;'02 train 채점'!$G$37, 1, 0)</f>
        <v>0</v>
      </c>
    </row>
    <row r="163" ht="15.75" customHeight="1">
      <c r="A163" s="7">
        <v>1036.0</v>
      </c>
      <c r="B163" s="6"/>
      <c r="C163" s="7">
        <v>1.0</v>
      </c>
      <c r="D163" s="7" t="s">
        <v>568</v>
      </c>
      <c r="E163" s="8" t="s">
        <v>292</v>
      </c>
      <c r="F163" s="7" t="s">
        <v>21</v>
      </c>
      <c r="G163" s="7">
        <v>4.0</v>
      </c>
      <c r="H163" s="7">
        <v>0.0</v>
      </c>
      <c r="I163" s="7">
        <v>0.0</v>
      </c>
      <c r="J163" s="7">
        <v>17475.0</v>
      </c>
      <c r="K163" s="7">
        <v>26.55</v>
      </c>
      <c r="L163" s="7"/>
      <c r="M163" s="7" t="s">
        <v>23</v>
      </c>
      <c r="N163" s="6">
        <f t="shared" si="1"/>
        <v>0</v>
      </c>
      <c r="O163" s="6">
        <f>VLOOKUP($F163,'02 train 채점'!$F$8:$G$9, 2, false)</f>
        <v>35</v>
      </c>
      <c r="P163" s="9">
        <f>VLOOKUP($E163,'02 train 채점'!$F$12:$G$14, 2, true)</f>
        <v>50</v>
      </c>
      <c r="Q163" s="6">
        <f>VLOOKUP($G163,'02 train 채점'!$F$18:$G$23, 2, true)</f>
        <v>40</v>
      </c>
      <c r="R163" s="6">
        <f>VLOOKUP($N163, '02 train 채점'!$F$26:$G$29, 2, true)</f>
        <v>60</v>
      </c>
      <c r="S163" s="6">
        <f>O163*'02 train 채점'!$G$32+P163*'02 train 채점'!$G$33+Q163*'02 train 채점'!$G$34+R163*'02 train 채점'!$G$35</f>
        <v>39</v>
      </c>
      <c r="T163" s="6">
        <f>if($S163&gt;'02 train 채점'!$G$37, 1, 0)</f>
        <v>0</v>
      </c>
    </row>
    <row r="164" ht="15.75" customHeight="1">
      <c r="A164" s="7">
        <v>1037.0</v>
      </c>
      <c r="B164" s="6"/>
      <c r="C164" s="7">
        <v>3.0</v>
      </c>
      <c r="D164" s="7" t="s">
        <v>571</v>
      </c>
      <c r="E164" s="8" t="s">
        <v>292</v>
      </c>
      <c r="F164" s="7" t="s">
        <v>21</v>
      </c>
      <c r="G164" s="7">
        <v>3.0</v>
      </c>
      <c r="H164" s="7">
        <v>3.0</v>
      </c>
      <c r="I164" s="7">
        <v>0.0</v>
      </c>
      <c r="J164" s="7">
        <v>345763.0</v>
      </c>
      <c r="K164" s="7">
        <v>18.0</v>
      </c>
      <c r="L164" s="7"/>
      <c r="M164" s="7" t="s">
        <v>23</v>
      </c>
      <c r="N164" s="6">
        <f t="shared" si="1"/>
        <v>3</v>
      </c>
      <c r="O164" s="6">
        <f>VLOOKUP($F164,'02 train 채점'!$F$8:$G$9, 2, false)</f>
        <v>35</v>
      </c>
      <c r="P164" s="9">
        <f>VLOOKUP($E164,'02 train 채점'!$F$12:$G$14, 2, true)</f>
        <v>50</v>
      </c>
      <c r="Q164" s="6">
        <f>VLOOKUP($G164,'02 train 채점'!$F$18:$G$23, 2, true)</f>
        <v>70</v>
      </c>
      <c r="R164" s="6">
        <f>VLOOKUP($N164, '02 train 채점'!$F$26:$G$29, 2, true)</f>
        <v>20</v>
      </c>
      <c r="S164" s="6">
        <f>O164*'02 train 채점'!$G$32+P164*'02 train 채점'!$G$33+Q164*'02 train 채점'!$G$34+R164*'02 train 채점'!$G$35</f>
        <v>44</v>
      </c>
      <c r="T164" s="6">
        <f>if($S164&gt;'02 train 채점'!$G$37, 1, 0)</f>
        <v>0</v>
      </c>
    </row>
    <row r="165" ht="15.75" customHeight="1">
      <c r="A165" s="7">
        <v>1038.0</v>
      </c>
      <c r="B165" s="6"/>
      <c r="C165" s="7">
        <v>1.0</v>
      </c>
      <c r="D165" s="7" t="s">
        <v>573</v>
      </c>
      <c r="E165" s="8" t="s">
        <v>292</v>
      </c>
      <c r="F165" s="7" t="s">
        <v>21</v>
      </c>
      <c r="G165" s="7">
        <v>2.0</v>
      </c>
      <c r="H165" s="7">
        <v>0.0</v>
      </c>
      <c r="I165" s="7">
        <v>0.0</v>
      </c>
      <c r="J165" s="7">
        <v>17463.0</v>
      </c>
      <c r="K165" s="7">
        <v>51.8625</v>
      </c>
      <c r="L165" s="7" t="s">
        <v>44</v>
      </c>
      <c r="M165" s="7" t="s">
        <v>23</v>
      </c>
      <c r="N165" s="6">
        <f t="shared" si="1"/>
        <v>0</v>
      </c>
      <c r="O165" s="6">
        <f>VLOOKUP($F165,'02 train 채점'!$F$8:$G$9, 2, false)</f>
        <v>35</v>
      </c>
      <c r="P165" s="9">
        <f>VLOOKUP($E165,'02 train 채점'!$F$12:$G$14, 2, true)</f>
        <v>50</v>
      </c>
      <c r="Q165" s="6">
        <f>VLOOKUP($G165,'02 train 채점'!$F$18:$G$23, 2, true)</f>
        <v>60</v>
      </c>
      <c r="R165" s="6">
        <f>VLOOKUP($N165, '02 train 채점'!$F$26:$G$29, 2, true)</f>
        <v>60</v>
      </c>
      <c r="S165" s="6">
        <f>O165*'02 train 채점'!$G$32+P165*'02 train 채점'!$G$33+Q165*'02 train 채점'!$G$34+R165*'02 train 채점'!$G$35</f>
        <v>45</v>
      </c>
      <c r="T165" s="6">
        <f>if($S165&gt;'02 train 채점'!$G$37, 1, 0)</f>
        <v>0</v>
      </c>
    </row>
    <row r="166" ht="15.75" customHeight="1">
      <c r="A166" s="7">
        <v>1039.0</v>
      </c>
      <c r="B166" s="6"/>
      <c r="C166" s="7">
        <v>3.0</v>
      </c>
      <c r="D166" s="7" t="s">
        <v>576</v>
      </c>
      <c r="E166" s="8" t="s">
        <v>292</v>
      </c>
      <c r="F166" s="7" t="s">
        <v>21</v>
      </c>
      <c r="G166" s="7">
        <v>2.0</v>
      </c>
      <c r="H166" s="7">
        <v>0.0</v>
      </c>
      <c r="I166" s="7">
        <v>0.0</v>
      </c>
      <c r="J166" s="7" t="s">
        <v>577</v>
      </c>
      <c r="K166" s="7">
        <v>8.05</v>
      </c>
      <c r="L166" s="7"/>
      <c r="M166" s="7" t="s">
        <v>23</v>
      </c>
      <c r="N166" s="6">
        <f t="shared" si="1"/>
        <v>0</v>
      </c>
      <c r="O166" s="6">
        <f>VLOOKUP($F166,'02 train 채점'!$F$8:$G$9, 2, false)</f>
        <v>35</v>
      </c>
      <c r="P166" s="9">
        <f>VLOOKUP($E166,'02 train 채점'!$F$12:$G$14, 2, true)</f>
        <v>50</v>
      </c>
      <c r="Q166" s="6">
        <f>VLOOKUP($G166,'02 train 채점'!$F$18:$G$23, 2, true)</f>
        <v>60</v>
      </c>
      <c r="R166" s="6">
        <f>VLOOKUP($N166, '02 train 채점'!$F$26:$G$29, 2, true)</f>
        <v>60</v>
      </c>
      <c r="S166" s="6">
        <f>O166*'02 train 채점'!$G$32+P166*'02 train 채점'!$G$33+Q166*'02 train 채점'!$G$34+R166*'02 train 채점'!$G$35</f>
        <v>45</v>
      </c>
      <c r="T166" s="6">
        <f>if($S166&gt;'02 train 채점'!$G$37, 1, 0)</f>
        <v>0</v>
      </c>
    </row>
    <row r="167" ht="15.75" customHeight="1">
      <c r="A167" s="7">
        <v>1040.0</v>
      </c>
      <c r="B167" s="6"/>
      <c r="C167" s="7">
        <v>1.0</v>
      </c>
      <c r="D167" s="7" t="s">
        <v>582</v>
      </c>
      <c r="E167" s="8" t="s">
        <v>292</v>
      </c>
      <c r="F167" s="7" t="s">
        <v>21</v>
      </c>
      <c r="G167" s="7">
        <v>2.0</v>
      </c>
      <c r="H167" s="7">
        <v>0.0</v>
      </c>
      <c r="I167" s="7">
        <v>0.0</v>
      </c>
      <c r="J167" s="7">
        <v>113791.0</v>
      </c>
      <c r="K167" s="7">
        <v>26.55</v>
      </c>
      <c r="L167" s="7"/>
      <c r="M167" s="7" t="s">
        <v>23</v>
      </c>
      <c r="N167" s="6">
        <f t="shared" si="1"/>
        <v>0</v>
      </c>
      <c r="O167" s="6">
        <f>VLOOKUP($F167,'02 train 채점'!$F$8:$G$9, 2, false)</f>
        <v>35</v>
      </c>
      <c r="P167" s="9">
        <f>VLOOKUP($E167,'02 train 채점'!$F$12:$G$14, 2, true)</f>
        <v>50</v>
      </c>
      <c r="Q167" s="6">
        <f>VLOOKUP($G167,'02 train 채점'!$F$18:$G$23, 2, true)</f>
        <v>60</v>
      </c>
      <c r="R167" s="6">
        <f>VLOOKUP($N167, '02 train 채점'!$F$26:$G$29, 2, true)</f>
        <v>60</v>
      </c>
      <c r="S167" s="6">
        <f>O167*'02 train 채점'!$G$32+P167*'02 train 채점'!$G$33+Q167*'02 train 채점'!$G$34+R167*'02 train 채점'!$G$35</f>
        <v>45</v>
      </c>
      <c r="T167" s="6">
        <f>if($S167&gt;'02 train 채점'!$G$37, 1, 0)</f>
        <v>0</v>
      </c>
    </row>
    <row r="168" ht="15.75" customHeight="1">
      <c r="A168" s="7">
        <v>1043.0</v>
      </c>
      <c r="B168" s="6"/>
      <c r="C168" s="7">
        <v>3.0</v>
      </c>
      <c r="D168" s="7" t="s">
        <v>586</v>
      </c>
      <c r="E168" s="8" t="s">
        <v>292</v>
      </c>
      <c r="F168" s="7" t="s">
        <v>21</v>
      </c>
      <c r="G168" s="7">
        <v>2.0</v>
      </c>
      <c r="H168" s="7">
        <v>0.0</v>
      </c>
      <c r="I168" s="7">
        <v>0.0</v>
      </c>
      <c r="J168" s="7">
        <v>349255.0</v>
      </c>
      <c r="K168" s="7">
        <v>7.8958</v>
      </c>
      <c r="L168" s="7"/>
      <c r="M168" s="7" t="s">
        <v>31</v>
      </c>
      <c r="N168" s="6">
        <f t="shared" si="1"/>
        <v>0</v>
      </c>
      <c r="O168" s="6">
        <f>VLOOKUP($F168,'02 train 채점'!$F$8:$G$9, 2, false)</f>
        <v>35</v>
      </c>
      <c r="P168" s="9">
        <f>VLOOKUP($E168,'02 train 채점'!$F$12:$G$14, 2, true)</f>
        <v>50</v>
      </c>
      <c r="Q168" s="6">
        <f>VLOOKUP($G168,'02 train 채점'!$F$18:$G$23, 2, true)</f>
        <v>60</v>
      </c>
      <c r="R168" s="6">
        <f>VLOOKUP($N168, '02 train 채점'!$F$26:$G$29, 2, true)</f>
        <v>60</v>
      </c>
      <c r="S168" s="6">
        <f>O168*'02 train 채점'!$G$32+P168*'02 train 채점'!$G$33+Q168*'02 train 채점'!$G$34+R168*'02 train 채점'!$G$35</f>
        <v>45</v>
      </c>
      <c r="T168" s="6">
        <f>if($S168&gt;'02 train 채점'!$G$37, 1, 0)</f>
        <v>0</v>
      </c>
    </row>
    <row r="169" ht="15.75" customHeight="1">
      <c r="A169" s="7">
        <v>1044.0</v>
      </c>
      <c r="B169" s="6"/>
      <c r="C169" s="7">
        <v>3.0</v>
      </c>
      <c r="D169" s="7" t="s">
        <v>588</v>
      </c>
      <c r="E169" s="8" t="s">
        <v>292</v>
      </c>
      <c r="F169" s="7" t="s">
        <v>21</v>
      </c>
      <c r="G169" s="7">
        <v>5.0</v>
      </c>
      <c r="H169" s="7">
        <v>0.0</v>
      </c>
      <c r="I169" s="7">
        <v>0.0</v>
      </c>
      <c r="J169" s="7">
        <v>3701.0</v>
      </c>
      <c r="K169" s="7"/>
      <c r="L169" s="7"/>
      <c r="M169" s="7" t="s">
        <v>23</v>
      </c>
      <c r="N169" s="6">
        <f t="shared" si="1"/>
        <v>0</v>
      </c>
      <c r="O169" s="6">
        <f>VLOOKUP($F169,'02 train 채점'!$F$8:$G$9, 2, false)</f>
        <v>35</v>
      </c>
      <c r="P169" s="9">
        <f>VLOOKUP($E169,'02 train 채점'!$F$12:$G$14, 2, true)</f>
        <v>50</v>
      </c>
      <c r="Q169" s="6">
        <f>VLOOKUP($G169,'02 train 채점'!$F$18:$G$23, 2, true)</f>
        <v>40</v>
      </c>
      <c r="R169" s="6">
        <f>VLOOKUP($N169, '02 train 채점'!$F$26:$G$29, 2, true)</f>
        <v>60</v>
      </c>
      <c r="S169" s="6">
        <f>O169*'02 train 채점'!$G$32+P169*'02 train 채점'!$G$33+Q169*'02 train 채점'!$G$34+R169*'02 train 채점'!$G$35</f>
        <v>39</v>
      </c>
      <c r="T169" s="6">
        <f>if($S169&gt;'02 train 채점'!$G$37, 1, 0)</f>
        <v>0</v>
      </c>
    </row>
    <row r="170" ht="15.75" customHeight="1">
      <c r="A170" s="7">
        <v>1047.0</v>
      </c>
      <c r="B170" s="6"/>
      <c r="C170" s="7">
        <v>3.0</v>
      </c>
      <c r="D170" s="7" t="s">
        <v>592</v>
      </c>
      <c r="E170" s="8" t="s">
        <v>292</v>
      </c>
      <c r="F170" s="7" t="s">
        <v>21</v>
      </c>
      <c r="G170" s="7">
        <v>2.0</v>
      </c>
      <c r="H170" s="7">
        <v>0.0</v>
      </c>
      <c r="I170" s="7">
        <v>0.0</v>
      </c>
      <c r="J170" s="7" t="s">
        <v>593</v>
      </c>
      <c r="K170" s="7">
        <v>7.55</v>
      </c>
      <c r="L170" s="7"/>
      <c r="M170" s="7" t="s">
        <v>23</v>
      </c>
      <c r="N170" s="6">
        <f t="shared" si="1"/>
        <v>0</v>
      </c>
      <c r="O170" s="6">
        <f>VLOOKUP($F170,'02 train 채점'!$F$8:$G$9, 2, false)</f>
        <v>35</v>
      </c>
      <c r="P170" s="9">
        <f>VLOOKUP($E170,'02 train 채점'!$F$12:$G$14, 2, true)</f>
        <v>50</v>
      </c>
      <c r="Q170" s="6">
        <f>VLOOKUP($G170,'02 train 채점'!$F$18:$G$23, 2, true)</f>
        <v>60</v>
      </c>
      <c r="R170" s="6">
        <f>VLOOKUP($N170, '02 train 채점'!$F$26:$G$29, 2, true)</f>
        <v>60</v>
      </c>
      <c r="S170" s="6">
        <f>O170*'02 train 채점'!$G$32+P170*'02 train 채점'!$G$33+Q170*'02 train 채점'!$G$34+R170*'02 train 채점'!$G$35</f>
        <v>45</v>
      </c>
      <c r="T170" s="6">
        <f>if($S170&gt;'02 train 채점'!$G$37, 1, 0)</f>
        <v>0</v>
      </c>
    </row>
    <row r="171" ht="15.75" customHeight="1">
      <c r="A171" s="7">
        <v>1050.0</v>
      </c>
      <c r="B171" s="6"/>
      <c r="C171" s="7">
        <v>1.0</v>
      </c>
      <c r="D171" s="7" t="s">
        <v>597</v>
      </c>
      <c r="E171" s="8" t="s">
        <v>292</v>
      </c>
      <c r="F171" s="7" t="s">
        <v>21</v>
      </c>
      <c r="G171" s="7">
        <v>4.0</v>
      </c>
      <c r="H171" s="7">
        <v>0.0</v>
      </c>
      <c r="I171" s="7">
        <v>0.0</v>
      </c>
      <c r="J171" s="7">
        <v>110489.0</v>
      </c>
      <c r="K171" s="7">
        <v>26.55</v>
      </c>
      <c r="L171" s="7" t="s">
        <v>600</v>
      </c>
      <c r="M171" s="7" t="s">
        <v>23</v>
      </c>
      <c r="N171" s="6">
        <f t="shared" si="1"/>
        <v>0</v>
      </c>
      <c r="O171" s="6">
        <f>VLOOKUP($F171,'02 train 채점'!$F$8:$G$9, 2, false)</f>
        <v>35</v>
      </c>
      <c r="P171" s="9">
        <f>VLOOKUP($E171,'02 train 채점'!$F$12:$G$14, 2, true)</f>
        <v>50</v>
      </c>
      <c r="Q171" s="6">
        <f>VLOOKUP($G171,'02 train 채점'!$F$18:$G$23, 2, true)</f>
        <v>40</v>
      </c>
      <c r="R171" s="6">
        <f>VLOOKUP($N171, '02 train 채점'!$F$26:$G$29, 2, true)</f>
        <v>60</v>
      </c>
      <c r="S171" s="6">
        <f>O171*'02 train 채점'!$G$32+P171*'02 train 채점'!$G$33+Q171*'02 train 채점'!$G$34+R171*'02 train 채점'!$G$35</f>
        <v>39</v>
      </c>
      <c r="T171" s="6">
        <f>if($S171&gt;'02 train 채점'!$G$37, 1, 0)</f>
        <v>0</v>
      </c>
    </row>
    <row r="172" ht="15.75" customHeight="1">
      <c r="A172" s="7">
        <v>1055.0</v>
      </c>
      <c r="B172" s="6"/>
      <c r="C172" s="7">
        <v>3.0</v>
      </c>
      <c r="D172" s="7" t="s">
        <v>602</v>
      </c>
      <c r="E172" s="8" t="s">
        <v>292</v>
      </c>
      <c r="F172" s="7" t="s">
        <v>21</v>
      </c>
      <c r="G172" s="7">
        <v>2.0</v>
      </c>
      <c r="H172" s="7">
        <v>0.0</v>
      </c>
      <c r="I172" s="7">
        <v>0.0</v>
      </c>
      <c r="J172" s="7">
        <v>343271.0</v>
      </c>
      <c r="K172" s="7">
        <v>7.0</v>
      </c>
      <c r="L172" s="7"/>
      <c r="M172" s="7" t="s">
        <v>23</v>
      </c>
      <c r="N172" s="6">
        <f t="shared" si="1"/>
        <v>0</v>
      </c>
      <c r="O172" s="6">
        <f>VLOOKUP($F172,'02 train 채점'!$F$8:$G$9, 2, false)</f>
        <v>35</v>
      </c>
      <c r="P172" s="9">
        <f>VLOOKUP($E172,'02 train 채점'!$F$12:$G$14, 2, true)</f>
        <v>50</v>
      </c>
      <c r="Q172" s="6">
        <f>VLOOKUP($G172,'02 train 채점'!$F$18:$G$23, 2, true)</f>
        <v>60</v>
      </c>
      <c r="R172" s="6">
        <f>VLOOKUP($N172, '02 train 채점'!$F$26:$G$29, 2, true)</f>
        <v>60</v>
      </c>
      <c r="S172" s="6">
        <f>O172*'02 train 채점'!$G$32+P172*'02 train 채점'!$G$33+Q172*'02 train 채점'!$G$34+R172*'02 train 채점'!$G$35</f>
        <v>45</v>
      </c>
      <c r="T172" s="6">
        <f>if($S172&gt;'02 train 채점'!$G$37, 1, 0)</f>
        <v>0</v>
      </c>
    </row>
    <row r="173" ht="15.75" customHeight="1">
      <c r="A173" s="7">
        <v>1058.0</v>
      </c>
      <c r="B173" s="6"/>
      <c r="C173" s="7">
        <v>1.0</v>
      </c>
      <c r="D173" s="7" t="s">
        <v>604</v>
      </c>
      <c r="E173" s="8" t="s">
        <v>292</v>
      </c>
      <c r="F173" s="7" t="s">
        <v>21</v>
      </c>
      <c r="G173" s="7">
        <v>4.0</v>
      </c>
      <c r="H173" s="7">
        <v>0.0</v>
      </c>
      <c r="I173" s="7">
        <v>0.0</v>
      </c>
      <c r="J173" s="7" t="s">
        <v>605</v>
      </c>
      <c r="K173" s="7">
        <v>50.4958</v>
      </c>
      <c r="L173" s="7" t="s">
        <v>606</v>
      </c>
      <c r="M173" s="7" t="s">
        <v>31</v>
      </c>
      <c r="N173" s="6">
        <f t="shared" si="1"/>
        <v>0</v>
      </c>
      <c r="O173" s="6">
        <f>VLOOKUP($F173,'02 train 채점'!$F$8:$G$9, 2, false)</f>
        <v>35</v>
      </c>
      <c r="P173" s="9">
        <f>VLOOKUP($E173,'02 train 채점'!$F$12:$G$14, 2, true)</f>
        <v>50</v>
      </c>
      <c r="Q173" s="6">
        <f>VLOOKUP($G173,'02 train 채점'!$F$18:$G$23, 2, true)</f>
        <v>40</v>
      </c>
      <c r="R173" s="6">
        <f>VLOOKUP($N173, '02 train 채점'!$F$26:$G$29, 2, true)</f>
        <v>60</v>
      </c>
      <c r="S173" s="6">
        <f>O173*'02 train 채점'!$G$32+P173*'02 train 채점'!$G$33+Q173*'02 train 채점'!$G$34+R173*'02 train 채점'!$G$35</f>
        <v>39</v>
      </c>
      <c r="T173" s="6">
        <f>if($S173&gt;'02 train 채점'!$G$37, 1, 0)</f>
        <v>0</v>
      </c>
    </row>
    <row r="174" ht="15.75" customHeight="1">
      <c r="A174" s="7">
        <v>1059.0</v>
      </c>
      <c r="B174" s="6"/>
      <c r="C174" s="7">
        <v>3.0</v>
      </c>
      <c r="D174" s="7" t="s">
        <v>608</v>
      </c>
      <c r="E174" s="8" t="s">
        <v>292</v>
      </c>
      <c r="F174" s="7" t="s">
        <v>21</v>
      </c>
      <c r="G174" s="7">
        <v>1.0</v>
      </c>
      <c r="H174" s="7">
        <v>2.0</v>
      </c>
      <c r="I174" s="7">
        <v>2.0</v>
      </c>
      <c r="J174" s="7" t="s">
        <v>232</v>
      </c>
      <c r="K174" s="7">
        <v>34.375</v>
      </c>
      <c r="L174" s="7"/>
      <c r="M174" s="7" t="s">
        <v>23</v>
      </c>
      <c r="N174" s="6">
        <f t="shared" si="1"/>
        <v>4</v>
      </c>
      <c r="O174" s="6">
        <f>VLOOKUP($F174,'02 train 채점'!$F$8:$G$9, 2, false)</f>
        <v>35</v>
      </c>
      <c r="P174" s="9">
        <f>VLOOKUP($E174,'02 train 채점'!$F$12:$G$14, 2, true)</f>
        <v>50</v>
      </c>
      <c r="Q174" s="6">
        <f>VLOOKUP($G174,'02 train 채점'!$F$18:$G$23, 2, true)</f>
        <v>40</v>
      </c>
      <c r="R174" s="6">
        <f>VLOOKUP($N174, '02 train 채점'!$F$26:$G$29, 2, true)</f>
        <v>20</v>
      </c>
      <c r="S174" s="6">
        <f>O174*'02 train 채점'!$G$32+P174*'02 train 채점'!$G$33+Q174*'02 train 채점'!$G$34+R174*'02 train 채점'!$G$35</f>
        <v>35</v>
      </c>
      <c r="T174" s="6">
        <f>if($S174&gt;'02 train 채점'!$G$37, 1, 0)</f>
        <v>0</v>
      </c>
    </row>
    <row r="175" ht="15.75" customHeight="1">
      <c r="A175" s="7">
        <v>1062.0</v>
      </c>
      <c r="B175" s="6"/>
      <c r="C175" s="7">
        <v>3.0</v>
      </c>
      <c r="D175" s="7" t="s">
        <v>610</v>
      </c>
      <c r="E175" s="8" t="s">
        <v>292</v>
      </c>
      <c r="F175" s="7" t="s">
        <v>21</v>
      </c>
      <c r="G175" s="7">
        <v>2.0</v>
      </c>
      <c r="H175" s="7">
        <v>0.0</v>
      </c>
      <c r="I175" s="7">
        <v>0.0</v>
      </c>
      <c r="J175" s="7" t="s">
        <v>611</v>
      </c>
      <c r="K175" s="7">
        <v>7.55</v>
      </c>
      <c r="L175" s="7"/>
      <c r="M175" s="7" t="s">
        <v>23</v>
      </c>
      <c r="N175" s="6">
        <f t="shared" si="1"/>
        <v>0</v>
      </c>
      <c r="O175" s="6">
        <f>VLOOKUP($F175,'02 train 채점'!$F$8:$G$9, 2, false)</f>
        <v>35</v>
      </c>
      <c r="P175" s="9">
        <f>VLOOKUP($E175,'02 train 채점'!$F$12:$G$14, 2, true)</f>
        <v>50</v>
      </c>
      <c r="Q175" s="6">
        <f>VLOOKUP($G175,'02 train 채점'!$F$18:$G$23, 2, true)</f>
        <v>60</v>
      </c>
      <c r="R175" s="6">
        <f>VLOOKUP($N175, '02 train 채점'!$F$26:$G$29, 2, true)</f>
        <v>60</v>
      </c>
      <c r="S175" s="6">
        <f>O175*'02 train 채점'!$G$32+P175*'02 train 채점'!$G$33+Q175*'02 train 채점'!$G$34+R175*'02 train 채점'!$G$35</f>
        <v>45</v>
      </c>
      <c r="T175" s="6">
        <f>if($S175&gt;'02 train 채점'!$G$37, 1, 0)</f>
        <v>0</v>
      </c>
    </row>
    <row r="176" ht="15.75" customHeight="1">
      <c r="A176" s="7">
        <v>1063.0</v>
      </c>
      <c r="B176" s="6"/>
      <c r="C176" s="7">
        <v>3.0</v>
      </c>
      <c r="D176" s="7" t="s">
        <v>615</v>
      </c>
      <c r="E176" s="8" t="s">
        <v>292</v>
      </c>
      <c r="F176" s="7" t="s">
        <v>21</v>
      </c>
      <c r="G176" s="7">
        <v>2.0</v>
      </c>
      <c r="H176" s="7">
        <v>0.0</v>
      </c>
      <c r="I176" s="7">
        <v>0.0</v>
      </c>
      <c r="J176" s="7">
        <v>2670.0</v>
      </c>
      <c r="K176" s="7">
        <v>7.225</v>
      </c>
      <c r="L176" s="7"/>
      <c r="M176" s="7" t="s">
        <v>31</v>
      </c>
      <c r="N176" s="6">
        <f t="shared" si="1"/>
        <v>0</v>
      </c>
      <c r="O176" s="6">
        <f>VLOOKUP($F176,'02 train 채점'!$F$8:$G$9, 2, false)</f>
        <v>35</v>
      </c>
      <c r="P176" s="9">
        <f>VLOOKUP($E176,'02 train 채점'!$F$12:$G$14, 2, true)</f>
        <v>50</v>
      </c>
      <c r="Q176" s="6">
        <f>VLOOKUP($G176,'02 train 채점'!$F$18:$G$23, 2, true)</f>
        <v>60</v>
      </c>
      <c r="R176" s="6">
        <f>VLOOKUP($N176, '02 train 채점'!$F$26:$G$29, 2, true)</f>
        <v>60</v>
      </c>
      <c r="S176" s="6">
        <f>O176*'02 train 채점'!$G$32+P176*'02 train 채점'!$G$33+Q176*'02 train 채점'!$G$34+R176*'02 train 채점'!$G$35</f>
        <v>45</v>
      </c>
      <c r="T176" s="6">
        <f>if($S176&gt;'02 train 채점'!$G$37, 1, 0)</f>
        <v>0</v>
      </c>
    </row>
    <row r="177" ht="15.75" customHeight="1">
      <c r="A177" s="7">
        <v>1064.0</v>
      </c>
      <c r="B177" s="6"/>
      <c r="C177" s="7">
        <v>3.0</v>
      </c>
      <c r="D177" s="7" t="s">
        <v>620</v>
      </c>
      <c r="E177" s="8" t="s">
        <v>292</v>
      </c>
      <c r="F177" s="7" t="s">
        <v>21</v>
      </c>
      <c r="G177" s="7">
        <v>2.0</v>
      </c>
      <c r="H177" s="7">
        <v>1.0</v>
      </c>
      <c r="I177" s="7">
        <v>0.0</v>
      </c>
      <c r="J177" s="7">
        <v>347072.0</v>
      </c>
      <c r="K177" s="7">
        <v>13.9</v>
      </c>
      <c r="L177" s="7"/>
      <c r="M177" s="7" t="s">
        <v>23</v>
      </c>
      <c r="N177" s="6">
        <f t="shared" si="1"/>
        <v>1</v>
      </c>
      <c r="O177" s="6">
        <f>VLOOKUP($F177,'02 train 채점'!$F$8:$G$9, 2, false)</f>
        <v>35</v>
      </c>
      <c r="P177" s="9">
        <f>VLOOKUP($E177,'02 train 채점'!$F$12:$G$14, 2, true)</f>
        <v>50</v>
      </c>
      <c r="Q177" s="6">
        <f>VLOOKUP($G177,'02 train 채점'!$F$18:$G$23, 2, true)</f>
        <v>60</v>
      </c>
      <c r="R177" s="6">
        <f>VLOOKUP($N177, '02 train 채점'!$F$26:$G$29, 2, true)</f>
        <v>70</v>
      </c>
      <c r="S177" s="6">
        <f>O177*'02 train 채점'!$G$32+P177*'02 train 채점'!$G$33+Q177*'02 train 채점'!$G$34+R177*'02 train 채점'!$G$35</f>
        <v>46</v>
      </c>
      <c r="T177" s="6">
        <f>if($S177&gt;'02 train 채점'!$G$37, 1, 0)</f>
        <v>0</v>
      </c>
    </row>
    <row r="178" ht="15.75" customHeight="1">
      <c r="A178" s="7">
        <v>1065.0</v>
      </c>
      <c r="B178" s="6"/>
      <c r="C178" s="7">
        <v>3.0</v>
      </c>
      <c r="D178" s="7" t="s">
        <v>622</v>
      </c>
      <c r="E178" s="8" t="s">
        <v>292</v>
      </c>
      <c r="F178" s="7" t="s">
        <v>21</v>
      </c>
      <c r="G178" s="7">
        <v>2.0</v>
      </c>
      <c r="H178" s="7">
        <v>0.0</v>
      </c>
      <c r="I178" s="7">
        <v>0.0</v>
      </c>
      <c r="J178" s="7">
        <v>2673.0</v>
      </c>
      <c r="K178" s="7">
        <v>7.2292</v>
      </c>
      <c r="L178" s="7"/>
      <c r="M178" s="7" t="s">
        <v>31</v>
      </c>
      <c r="N178" s="6">
        <f t="shared" si="1"/>
        <v>0</v>
      </c>
      <c r="O178" s="6">
        <f>VLOOKUP($F178,'02 train 채점'!$F$8:$G$9, 2, false)</f>
        <v>35</v>
      </c>
      <c r="P178" s="9">
        <f>VLOOKUP($E178,'02 train 채점'!$F$12:$G$14, 2, true)</f>
        <v>50</v>
      </c>
      <c r="Q178" s="6">
        <f>VLOOKUP($G178,'02 train 채점'!$F$18:$G$23, 2, true)</f>
        <v>60</v>
      </c>
      <c r="R178" s="6">
        <f>VLOOKUP($N178, '02 train 채점'!$F$26:$G$29, 2, true)</f>
        <v>60</v>
      </c>
      <c r="S178" s="6">
        <f>O178*'02 train 채점'!$G$32+P178*'02 train 채점'!$G$33+Q178*'02 train 채점'!$G$34+R178*'02 train 채점'!$G$35</f>
        <v>45</v>
      </c>
      <c r="T178" s="6">
        <f>if($S178&gt;'02 train 채점'!$G$37, 1, 0)</f>
        <v>0</v>
      </c>
    </row>
    <row r="179" ht="15.75" customHeight="1">
      <c r="A179" s="7">
        <v>1066.0</v>
      </c>
      <c r="B179" s="6"/>
      <c r="C179" s="7">
        <v>3.0</v>
      </c>
      <c r="D179" s="7" t="s">
        <v>625</v>
      </c>
      <c r="E179" s="8" t="s">
        <v>292</v>
      </c>
      <c r="F179" s="7" t="s">
        <v>21</v>
      </c>
      <c r="G179" s="7">
        <v>4.0</v>
      </c>
      <c r="H179" s="7">
        <v>1.0</v>
      </c>
      <c r="I179" s="7">
        <v>5.0</v>
      </c>
      <c r="J179" s="7">
        <v>347077.0</v>
      </c>
      <c r="K179" s="7">
        <v>31.3875</v>
      </c>
      <c r="L179" s="7"/>
      <c r="M179" s="7" t="s">
        <v>23</v>
      </c>
      <c r="N179" s="6">
        <f t="shared" si="1"/>
        <v>6</v>
      </c>
      <c r="O179" s="6">
        <f>VLOOKUP($F179,'02 train 채점'!$F$8:$G$9, 2, false)</f>
        <v>35</v>
      </c>
      <c r="P179" s="9">
        <f>VLOOKUP($E179,'02 train 채점'!$F$12:$G$14, 2, true)</f>
        <v>50</v>
      </c>
      <c r="Q179" s="6">
        <f>VLOOKUP($G179,'02 train 채점'!$F$18:$G$23, 2, true)</f>
        <v>40</v>
      </c>
      <c r="R179" s="6">
        <f>VLOOKUP($N179, '02 train 채점'!$F$26:$G$29, 2, true)</f>
        <v>20</v>
      </c>
      <c r="S179" s="6">
        <f>O179*'02 train 채점'!$G$32+P179*'02 train 채점'!$G$33+Q179*'02 train 채점'!$G$34+R179*'02 train 채점'!$G$35</f>
        <v>35</v>
      </c>
      <c r="T179" s="6">
        <f>if($S179&gt;'02 train 채점'!$G$37, 1, 0)</f>
        <v>0</v>
      </c>
    </row>
    <row r="180" ht="15.75" customHeight="1">
      <c r="A180" s="7">
        <v>1069.0</v>
      </c>
      <c r="B180" s="6"/>
      <c r="C180" s="7">
        <v>1.0</v>
      </c>
      <c r="D180" s="7" t="s">
        <v>630</v>
      </c>
      <c r="E180" s="8" t="s">
        <v>292</v>
      </c>
      <c r="F180" s="7" t="s">
        <v>21</v>
      </c>
      <c r="G180" s="7">
        <v>5.0</v>
      </c>
      <c r="H180" s="7">
        <v>1.0</v>
      </c>
      <c r="I180" s="7">
        <v>0.0</v>
      </c>
      <c r="J180" s="7">
        <v>11778.0</v>
      </c>
      <c r="K180" s="7">
        <v>55.4417</v>
      </c>
      <c r="L180" s="7" t="s">
        <v>631</v>
      </c>
      <c r="M180" s="7" t="s">
        <v>31</v>
      </c>
      <c r="N180" s="6">
        <f t="shared" si="1"/>
        <v>1</v>
      </c>
      <c r="O180" s="6">
        <f>VLOOKUP($F180,'02 train 채점'!$F$8:$G$9, 2, false)</f>
        <v>35</v>
      </c>
      <c r="P180" s="9">
        <f>VLOOKUP($E180,'02 train 채점'!$F$12:$G$14, 2, true)</f>
        <v>50</v>
      </c>
      <c r="Q180" s="6">
        <f>VLOOKUP($G180,'02 train 채점'!$F$18:$G$23, 2, true)</f>
        <v>40</v>
      </c>
      <c r="R180" s="6">
        <f>VLOOKUP($N180, '02 train 채점'!$F$26:$G$29, 2, true)</f>
        <v>70</v>
      </c>
      <c r="S180" s="6">
        <f>O180*'02 train 채점'!$G$32+P180*'02 train 채점'!$G$33+Q180*'02 train 채점'!$G$34+R180*'02 train 채점'!$G$35</f>
        <v>40</v>
      </c>
      <c r="T180" s="6">
        <f>if($S180&gt;'02 train 채점'!$G$37, 1, 0)</f>
        <v>0</v>
      </c>
    </row>
    <row r="181" ht="15.75" customHeight="1">
      <c r="A181" s="7">
        <v>1072.0</v>
      </c>
      <c r="B181" s="6"/>
      <c r="C181" s="7">
        <v>2.0</v>
      </c>
      <c r="D181" s="7" t="s">
        <v>634</v>
      </c>
      <c r="E181" s="8" t="s">
        <v>292</v>
      </c>
      <c r="F181" s="7" t="s">
        <v>21</v>
      </c>
      <c r="G181" s="7">
        <v>3.0</v>
      </c>
      <c r="H181" s="7">
        <v>0.0</v>
      </c>
      <c r="I181" s="7">
        <v>0.0</v>
      </c>
      <c r="J181" s="7">
        <v>233478.0</v>
      </c>
      <c r="K181" s="7">
        <v>13.0</v>
      </c>
      <c r="L181" s="7"/>
      <c r="M181" s="7" t="s">
        <v>23</v>
      </c>
      <c r="N181" s="6">
        <f t="shared" si="1"/>
        <v>0</v>
      </c>
      <c r="O181" s="6">
        <f>VLOOKUP($F181,'02 train 채점'!$F$8:$G$9, 2, false)</f>
        <v>35</v>
      </c>
      <c r="P181" s="9">
        <f>VLOOKUP($E181,'02 train 채점'!$F$12:$G$14, 2, true)</f>
        <v>50</v>
      </c>
      <c r="Q181" s="6">
        <f>VLOOKUP($G181,'02 train 채점'!$F$18:$G$23, 2, true)</f>
        <v>70</v>
      </c>
      <c r="R181" s="6">
        <f>VLOOKUP($N181, '02 train 채점'!$F$26:$G$29, 2, true)</f>
        <v>60</v>
      </c>
      <c r="S181" s="6">
        <f>O181*'02 train 채점'!$G$32+P181*'02 train 채점'!$G$33+Q181*'02 train 채점'!$G$34+R181*'02 train 채점'!$G$35</f>
        <v>48</v>
      </c>
      <c r="T181" s="6">
        <f>if($S181&gt;'02 train 채점'!$G$37, 1, 0)</f>
        <v>0</v>
      </c>
    </row>
    <row r="182" ht="15.75" customHeight="1">
      <c r="A182" s="7">
        <v>1073.0</v>
      </c>
      <c r="B182" s="6"/>
      <c r="C182" s="7">
        <v>1.0</v>
      </c>
      <c r="D182" s="7" t="s">
        <v>639</v>
      </c>
      <c r="E182" s="8" t="s">
        <v>292</v>
      </c>
      <c r="F182" s="7" t="s">
        <v>21</v>
      </c>
      <c r="G182" s="7">
        <v>3.0</v>
      </c>
      <c r="H182" s="7">
        <v>1.0</v>
      </c>
      <c r="I182" s="7">
        <v>1.0</v>
      </c>
      <c r="J182" s="7" t="s">
        <v>640</v>
      </c>
      <c r="K182" s="7">
        <v>83.1583</v>
      </c>
      <c r="L182" s="7" t="s">
        <v>642</v>
      </c>
      <c r="M182" s="7" t="s">
        <v>31</v>
      </c>
      <c r="N182" s="6">
        <f t="shared" si="1"/>
        <v>2</v>
      </c>
      <c r="O182" s="6">
        <f>VLOOKUP($F182,'02 train 채점'!$F$8:$G$9, 2, false)</f>
        <v>35</v>
      </c>
      <c r="P182" s="9">
        <f>VLOOKUP($E182,'02 train 채점'!$F$12:$G$14, 2, true)</f>
        <v>50</v>
      </c>
      <c r="Q182" s="6">
        <f>VLOOKUP($G182,'02 train 채점'!$F$18:$G$23, 2, true)</f>
        <v>70</v>
      </c>
      <c r="R182" s="6">
        <f>VLOOKUP($N182, '02 train 채점'!$F$26:$G$29, 2, true)</f>
        <v>50</v>
      </c>
      <c r="S182" s="6">
        <f>O182*'02 train 채점'!$G$32+P182*'02 train 채점'!$G$33+Q182*'02 train 채점'!$G$34+R182*'02 train 채점'!$G$35</f>
        <v>47</v>
      </c>
      <c r="T182" s="6">
        <f>if($S182&gt;'02 train 채점'!$G$37, 1, 0)</f>
        <v>0</v>
      </c>
    </row>
    <row r="183" ht="15.75" customHeight="1">
      <c r="A183" s="7">
        <v>1075.0</v>
      </c>
      <c r="B183" s="6"/>
      <c r="C183" s="7">
        <v>3.0</v>
      </c>
      <c r="D183" s="7" t="s">
        <v>648</v>
      </c>
      <c r="E183" s="8" t="s">
        <v>292</v>
      </c>
      <c r="F183" s="7" t="s">
        <v>21</v>
      </c>
      <c r="G183" s="7">
        <v>2.0</v>
      </c>
      <c r="H183" s="7">
        <v>0.0</v>
      </c>
      <c r="I183" s="7">
        <v>0.0</v>
      </c>
      <c r="J183" s="7">
        <v>7935.0</v>
      </c>
      <c r="K183" s="7">
        <v>7.75</v>
      </c>
      <c r="L183" s="7"/>
      <c r="M183" s="7" t="s">
        <v>27</v>
      </c>
      <c r="N183" s="6">
        <f t="shared" si="1"/>
        <v>0</v>
      </c>
      <c r="O183" s="6">
        <f>VLOOKUP($F183,'02 train 채점'!$F$8:$G$9, 2, false)</f>
        <v>35</v>
      </c>
      <c r="P183" s="9">
        <f>VLOOKUP($E183,'02 train 채점'!$F$12:$G$14, 2, true)</f>
        <v>50</v>
      </c>
      <c r="Q183" s="6">
        <f>VLOOKUP($G183,'02 train 채점'!$F$18:$G$23, 2, true)</f>
        <v>60</v>
      </c>
      <c r="R183" s="6">
        <f>VLOOKUP($N183, '02 train 채점'!$F$26:$G$29, 2, true)</f>
        <v>60</v>
      </c>
      <c r="S183" s="6">
        <f>O183*'02 train 채점'!$G$32+P183*'02 train 채점'!$G$33+Q183*'02 train 채점'!$G$34+R183*'02 train 채점'!$G$35</f>
        <v>45</v>
      </c>
      <c r="T183" s="6">
        <f>if($S183&gt;'02 train 채점'!$G$37, 1, 0)</f>
        <v>0</v>
      </c>
    </row>
    <row r="184" ht="15.75" customHeight="1">
      <c r="A184" s="7">
        <v>1077.0</v>
      </c>
      <c r="B184" s="6"/>
      <c r="C184" s="7">
        <v>2.0</v>
      </c>
      <c r="D184" s="7" t="s">
        <v>651</v>
      </c>
      <c r="E184" s="8" t="s">
        <v>292</v>
      </c>
      <c r="F184" s="7" t="s">
        <v>21</v>
      </c>
      <c r="G184" s="7">
        <v>4.0</v>
      </c>
      <c r="H184" s="7">
        <v>0.0</v>
      </c>
      <c r="I184" s="7">
        <v>0.0</v>
      </c>
      <c r="J184" s="7">
        <v>239059.0</v>
      </c>
      <c r="K184" s="7">
        <v>16.0</v>
      </c>
      <c r="L184" s="7"/>
      <c r="M184" s="7" t="s">
        <v>23</v>
      </c>
      <c r="N184" s="6">
        <f t="shared" si="1"/>
        <v>0</v>
      </c>
      <c r="O184" s="6">
        <f>VLOOKUP($F184,'02 train 채점'!$F$8:$G$9, 2, false)</f>
        <v>35</v>
      </c>
      <c r="P184" s="9">
        <f>VLOOKUP($E184,'02 train 채점'!$F$12:$G$14, 2, true)</f>
        <v>50</v>
      </c>
      <c r="Q184" s="6">
        <f>VLOOKUP($G184,'02 train 채점'!$F$18:$G$23, 2, true)</f>
        <v>40</v>
      </c>
      <c r="R184" s="6">
        <f>VLOOKUP($N184, '02 train 채점'!$F$26:$G$29, 2, true)</f>
        <v>60</v>
      </c>
      <c r="S184" s="6">
        <f>O184*'02 train 채점'!$G$32+P184*'02 train 채점'!$G$33+Q184*'02 train 채점'!$G$34+R184*'02 train 채점'!$G$35</f>
        <v>39</v>
      </c>
      <c r="T184" s="6">
        <f>if($S184&gt;'02 train 채점'!$G$37, 1, 0)</f>
        <v>0</v>
      </c>
    </row>
    <row r="185" ht="15.75" customHeight="1">
      <c r="A185" s="7">
        <v>1079.0</v>
      </c>
      <c r="B185" s="6"/>
      <c r="C185" s="7">
        <v>3.0</v>
      </c>
      <c r="D185" s="7" t="s">
        <v>654</v>
      </c>
      <c r="E185" s="8" t="s">
        <v>292</v>
      </c>
      <c r="F185" s="7" t="s">
        <v>21</v>
      </c>
      <c r="G185" s="7">
        <v>1.0</v>
      </c>
      <c r="H185" s="7">
        <v>2.0</v>
      </c>
      <c r="I185" s="7">
        <v>0.0</v>
      </c>
      <c r="J185" s="7" t="s">
        <v>655</v>
      </c>
      <c r="K185" s="7">
        <v>8.05</v>
      </c>
      <c r="L185" s="7"/>
      <c r="M185" s="7" t="s">
        <v>23</v>
      </c>
      <c r="N185" s="6">
        <f t="shared" si="1"/>
        <v>2</v>
      </c>
      <c r="O185" s="6">
        <f>VLOOKUP($F185,'02 train 채점'!$F$8:$G$9, 2, false)</f>
        <v>35</v>
      </c>
      <c r="P185" s="9">
        <f>VLOOKUP($E185,'02 train 채점'!$F$12:$G$14, 2, true)</f>
        <v>50</v>
      </c>
      <c r="Q185" s="6">
        <f>VLOOKUP($G185,'02 train 채점'!$F$18:$G$23, 2, true)</f>
        <v>40</v>
      </c>
      <c r="R185" s="6">
        <f>VLOOKUP($N185, '02 train 채점'!$F$26:$G$29, 2, true)</f>
        <v>50</v>
      </c>
      <c r="S185" s="6">
        <f>O185*'02 train 채점'!$G$32+P185*'02 train 채점'!$G$33+Q185*'02 train 채점'!$G$34+R185*'02 train 채점'!$G$35</f>
        <v>38</v>
      </c>
      <c r="T185" s="6">
        <f>if($S185&gt;'02 train 채점'!$G$37, 1, 0)</f>
        <v>0</v>
      </c>
    </row>
    <row r="186" ht="15.75" customHeight="1">
      <c r="A186" s="7">
        <v>1081.0</v>
      </c>
      <c r="B186" s="6"/>
      <c r="C186" s="7">
        <v>2.0</v>
      </c>
      <c r="D186" s="7" t="s">
        <v>658</v>
      </c>
      <c r="E186" s="8" t="s">
        <v>292</v>
      </c>
      <c r="F186" s="7" t="s">
        <v>21</v>
      </c>
      <c r="G186" s="7">
        <v>4.0</v>
      </c>
      <c r="H186" s="7">
        <v>0.0</v>
      </c>
      <c r="I186" s="7">
        <v>0.0</v>
      </c>
      <c r="J186" s="7">
        <v>28221.0</v>
      </c>
      <c r="K186" s="7">
        <v>13.0</v>
      </c>
      <c r="L186" s="7"/>
      <c r="M186" s="7" t="s">
        <v>23</v>
      </c>
      <c r="N186" s="6">
        <f t="shared" si="1"/>
        <v>0</v>
      </c>
      <c r="O186" s="6">
        <f>VLOOKUP($F186,'02 train 채점'!$F$8:$G$9, 2, false)</f>
        <v>35</v>
      </c>
      <c r="P186" s="9">
        <f>VLOOKUP($E186,'02 train 채점'!$F$12:$G$14, 2, true)</f>
        <v>50</v>
      </c>
      <c r="Q186" s="6">
        <f>VLOOKUP($G186,'02 train 채점'!$F$18:$G$23, 2, true)</f>
        <v>40</v>
      </c>
      <c r="R186" s="6">
        <f>VLOOKUP($N186, '02 train 채점'!$F$26:$G$29, 2, true)</f>
        <v>60</v>
      </c>
      <c r="S186" s="6">
        <f>O186*'02 train 채점'!$G$32+P186*'02 train 채점'!$G$33+Q186*'02 train 채점'!$G$34+R186*'02 train 채점'!$G$35</f>
        <v>39</v>
      </c>
      <c r="T186" s="6">
        <f>if($S186&gt;'02 train 채점'!$G$37, 1, 0)</f>
        <v>0</v>
      </c>
    </row>
    <row r="187" ht="15.75" customHeight="1">
      <c r="A187" s="7">
        <v>1082.0</v>
      </c>
      <c r="B187" s="6"/>
      <c r="C187" s="7">
        <v>2.0</v>
      </c>
      <c r="D187" s="7" t="s">
        <v>663</v>
      </c>
      <c r="E187" s="8" t="s">
        <v>292</v>
      </c>
      <c r="F187" s="7" t="s">
        <v>21</v>
      </c>
      <c r="G187" s="7">
        <v>3.0</v>
      </c>
      <c r="H187" s="7">
        <v>1.0</v>
      </c>
      <c r="I187" s="7">
        <v>0.0</v>
      </c>
      <c r="J187" s="7">
        <v>226875.0</v>
      </c>
      <c r="K187" s="7">
        <v>26.0</v>
      </c>
      <c r="L187" s="7"/>
      <c r="M187" s="7" t="s">
        <v>23</v>
      </c>
      <c r="N187" s="6">
        <f t="shared" si="1"/>
        <v>1</v>
      </c>
      <c r="O187" s="6">
        <f>VLOOKUP($F187,'02 train 채점'!$F$8:$G$9, 2, false)</f>
        <v>35</v>
      </c>
      <c r="P187" s="9">
        <f>VLOOKUP($E187,'02 train 채점'!$F$12:$G$14, 2, true)</f>
        <v>50</v>
      </c>
      <c r="Q187" s="6">
        <f>VLOOKUP($G187,'02 train 채점'!$F$18:$G$23, 2, true)</f>
        <v>70</v>
      </c>
      <c r="R187" s="6">
        <f>VLOOKUP($N187, '02 train 채점'!$F$26:$G$29, 2, true)</f>
        <v>70</v>
      </c>
      <c r="S187" s="6">
        <f>O187*'02 train 채점'!$G$32+P187*'02 train 채점'!$G$33+Q187*'02 train 채점'!$G$34+R187*'02 train 채점'!$G$35</f>
        <v>49</v>
      </c>
      <c r="T187" s="6">
        <f>if($S187&gt;'02 train 채점'!$G$37, 1, 0)</f>
        <v>0</v>
      </c>
    </row>
    <row r="188" ht="15.75" customHeight="1">
      <c r="A188" s="7">
        <v>1083.0</v>
      </c>
      <c r="B188" s="6"/>
      <c r="C188" s="7">
        <v>1.0</v>
      </c>
      <c r="D188" s="7" t="s">
        <v>666</v>
      </c>
      <c r="E188" s="8" t="s">
        <v>292</v>
      </c>
      <c r="F188" s="7" t="s">
        <v>21</v>
      </c>
      <c r="G188" s="7">
        <v>2.0</v>
      </c>
      <c r="H188" s="7">
        <v>0.0</v>
      </c>
      <c r="I188" s="7">
        <v>0.0</v>
      </c>
      <c r="J188" s="7">
        <v>111163.0</v>
      </c>
      <c r="K188" s="7">
        <v>26.0</v>
      </c>
      <c r="L188" s="7"/>
      <c r="M188" s="7" t="s">
        <v>23</v>
      </c>
      <c r="N188" s="6">
        <f t="shared" si="1"/>
        <v>0</v>
      </c>
      <c r="O188" s="6">
        <f>VLOOKUP($F188,'02 train 채점'!$F$8:$G$9, 2, false)</f>
        <v>35</v>
      </c>
      <c r="P188" s="9">
        <f>VLOOKUP($E188,'02 train 채점'!$F$12:$G$14, 2, true)</f>
        <v>50</v>
      </c>
      <c r="Q188" s="6">
        <f>VLOOKUP($G188,'02 train 채점'!$F$18:$G$23, 2, true)</f>
        <v>60</v>
      </c>
      <c r="R188" s="6">
        <f>VLOOKUP($N188, '02 train 채점'!$F$26:$G$29, 2, true)</f>
        <v>60</v>
      </c>
      <c r="S188" s="6">
        <f>O188*'02 train 채점'!$G$32+P188*'02 train 채점'!$G$33+Q188*'02 train 채점'!$G$34+R188*'02 train 채점'!$G$35</f>
        <v>45</v>
      </c>
      <c r="T188" s="6">
        <f>if($S188&gt;'02 train 채점'!$G$37, 1, 0)</f>
        <v>0</v>
      </c>
    </row>
    <row r="189" ht="15.75" customHeight="1">
      <c r="A189" s="7">
        <v>1085.0</v>
      </c>
      <c r="B189" s="6"/>
      <c r="C189" s="7">
        <v>2.0</v>
      </c>
      <c r="D189" s="7" t="s">
        <v>669</v>
      </c>
      <c r="E189" s="8" t="s">
        <v>292</v>
      </c>
      <c r="F189" s="7" t="s">
        <v>21</v>
      </c>
      <c r="G189" s="7">
        <v>5.0</v>
      </c>
      <c r="H189" s="7">
        <v>0.0</v>
      </c>
      <c r="I189" s="7">
        <v>0.0</v>
      </c>
      <c r="J189" s="7">
        <v>235509.0</v>
      </c>
      <c r="K189" s="7">
        <v>12.35</v>
      </c>
      <c r="L189" s="7"/>
      <c r="M189" s="7" t="s">
        <v>27</v>
      </c>
      <c r="N189" s="6">
        <f t="shared" si="1"/>
        <v>0</v>
      </c>
      <c r="O189" s="6">
        <f>VLOOKUP($F189,'02 train 채점'!$F$8:$G$9, 2, false)</f>
        <v>35</v>
      </c>
      <c r="P189" s="9">
        <f>VLOOKUP($E189,'02 train 채점'!$F$12:$G$14, 2, true)</f>
        <v>50</v>
      </c>
      <c r="Q189" s="6">
        <f>VLOOKUP($G189,'02 train 채점'!$F$18:$G$23, 2, true)</f>
        <v>40</v>
      </c>
      <c r="R189" s="6">
        <f>VLOOKUP($N189, '02 train 채점'!$F$26:$G$29, 2, true)</f>
        <v>60</v>
      </c>
      <c r="S189" s="6">
        <f>O189*'02 train 채점'!$G$32+P189*'02 train 채점'!$G$33+Q189*'02 train 채점'!$G$34+R189*'02 train 채점'!$G$35</f>
        <v>39</v>
      </c>
      <c r="T189" s="6">
        <f>if($S189&gt;'02 train 채점'!$G$37, 1, 0)</f>
        <v>0</v>
      </c>
    </row>
    <row r="190" ht="15.75" customHeight="1">
      <c r="A190" s="7">
        <v>1087.0</v>
      </c>
      <c r="B190" s="6"/>
      <c r="C190" s="7">
        <v>3.0</v>
      </c>
      <c r="D190" s="7" t="s">
        <v>672</v>
      </c>
      <c r="E190" s="8" t="s">
        <v>292</v>
      </c>
      <c r="F190" s="7" t="s">
        <v>21</v>
      </c>
      <c r="G190" s="7">
        <v>3.0</v>
      </c>
      <c r="H190" s="7">
        <v>0.0</v>
      </c>
      <c r="I190" s="7">
        <v>0.0</v>
      </c>
      <c r="J190" s="7">
        <v>347465.0</v>
      </c>
      <c r="K190" s="7">
        <v>7.8542</v>
      </c>
      <c r="L190" s="7"/>
      <c r="M190" s="7" t="s">
        <v>23</v>
      </c>
      <c r="N190" s="6">
        <f t="shared" si="1"/>
        <v>0</v>
      </c>
      <c r="O190" s="6">
        <f>VLOOKUP($F190,'02 train 채점'!$F$8:$G$9, 2, false)</f>
        <v>35</v>
      </c>
      <c r="P190" s="9">
        <f>VLOOKUP($E190,'02 train 채점'!$F$12:$G$14, 2, true)</f>
        <v>50</v>
      </c>
      <c r="Q190" s="6">
        <f>VLOOKUP($G190,'02 train 채점'!$F$18:$G$23, 2, true)</f>
        <v>70</v>
      </c>
      <c r="R190" s="6">
        <f>VLOOKUP($N190, '02 train 채점'!$F$26:$G$29, 2, true)</f>
        <v>60</v>
      </c>
      <c r="S190" s="6">
        <f>O190*'02 train 채점'!$G$32+P190*'02 train 채점'!$G$33+Q190*'02 train 채점'!$G$34+R190*'02 train 채점'!$G$35</f>
        <v>48</v>
      </c>
      <c r="T190" s="6">
        <f>if($S190&gt;'02 train 채점'!$G$37, 1, 0)</f>
        <v>0</v>
      </c>
    </row>
    <row r="191" ht="15.75" customHeight="1">
      <c r="A191" s="7">
        <v>1090.0</v>
      </c>
      <c r="B191" s="6"/>
      <c r="C191" s="7">
        <v>2.0</v>
      </c>
      <c r="D191" s="7" t="s">
        <v>676</v>
      </c>
      <c r="E191" s="8" t="s">
        <v>292</v>
      </c>
      <c r="F191" s="7" t="s">
        <v>21</v>
      </c>
      <c r="G191" s="7">
        <v>2.0</v>
      </c>
      <c r="H191" s="7">
        <v>0.0</v>
      </c>
      <c r="I191" s="7">
        <v>0.0</v>
      </c>
      <c r="J191" s="7" t="s">
        <v>677</v>
      </c>
      <c r="K191" s="7">
        <v>10.5</v>
      </c>
      <c r="L191" s="7"/>
      <c r="M191" s="7" t="s">
        <v>23</v>
      </c>
      <c r="N191" s="6">
        <f t="shared" si="1"/>
        <v>0</v>
      </c>
      <c r="O191" s="6">
        <f>VLOOKUP($F191,'02 train 채점'!$F$8:$G$9, 2, false)</f>
        <v>35</v>
      </c>
      <c r="P191" s="9">
        <f>VLOOKUP($E191,'02 train 채점'!$F$12:$G$14, 2, true)</f>
        <v>50</v>
      </c>
      <c r="Q191" s="6">
        <f>VLOOKUP($G191,'02 train 채점'!$F$18:$G$23, 2, true)</f>
        <v>60</v>
      </c>
      <c r="R191" s="6">
        <f>VLOOKUP($N191, '02 train 채점'!$F$26:$G$29, 2, true)</f>
        <v>60</v>
      </c>
      <c r="S191" s="6">
        <f>O191*'02 train 채점'!$G$32+P191*'02 train 채점'!$G$33+Q191*'02 train 채점'!$G$34+R191*'02 train 채점'!$G$35</f>
        <v>45</v>
      </c>
      <c r="T191" s="6">
        <f>if($S191&gt;'02 train 채점'!$G$37, 1, 0)</f>
        <v>0</v>
      </c>
    </row>
    <row r="192" ht="15.75" customHeight="1">
      <c r="A192" s="7">
        <v>1096.0</v>
      </c>
      <c r="B192" s="6"/>
      <c r="C192" s="7">
        <v>2.0</v>
      </c>
      <c r="D192" s="7" t="s">
        <v>684</v>
      </c>
      <c r="E192" s="8" t="s">
        <v>292</v>
      </c>
      <c r="F192" s="7" t="s">
        <v>21</v>
      </c>
      <c r="G192" s="7">
        <v>2.0</v>
      </c>
      <c r="H192" s="7">
        <v>0.0</v>
      </c>
      <c r="I192" s="7">
        <v>0.0</v>
      </c>
      <c r="J192" s="7" t="s">
        <v>685</v>
      </c>
      <c r="K192" s="7">
        <v>10.5</v>
      </c>
      <c r="L192" s="7"/>
      <c r="M192" s="7" t="s">
        <v>23</v>
      </c>
      <c r="N192" s="6">
        <f t="shared" si="1"/>
        <v>0</v>
      </c>
      <c r="O192" s="6">
        <f>VLOOKUP($F192,'02 train 채점'!$F$8:$G$9, 2, false)</f>
        <v>35</v>
      </c>
      <c r="P192" s="9">
        <f>VLOOKUP($E192,'02 train 채점'!$F$12:$G$14, 2, true)</f>
        <v>50</v>
      </c>
      <c r="Q192" s="6">
        <f>VLOOKUP($G192,'02 train 채점'!$F$18:$G$23, 2, true)</f>
        <v>60</v>
      </c>
      <c r="R192" s="6">
        <f>VLOOKUP($N192, '02 train 채점'!$F$26:$G$29, 2, true)</f>
        <v>60</v>
      </c>
      <c r="S192" s="6">
        <f>O192*'02 train 채점'!$G$32+P192*'02 train 채점'!$G$33+Q192*'02 train 채점'!$G$34+R192*'02 train 채점'!$G$35</f>
        <v>45</v>
      </c>
      <c r="T192" s="6">
        <f>if($S192&gt;'02 train 채점'!$G$37, 1, 0)</f>
        <v>0</v>
      </c>
    </row>
    <row r="193" ht="15.75" customHeight="1">
      <c r="A193" s="7">
        <v>1097.0</v>
      </c>
      <c r="B193" s="6"/>
      <c r="C193" s="7">
        <v>1.0</v>
      </c>
      <c r="D193" s="7" t="s">
        <v>689</v>
      </c>
      <c r="E193" s="8" t="s">
        <v>292</v>
      </c>
      <c r="F193" s="7" t="s">
        <v>21</v>
      </c>
      <c r="G193" s="7">
        <v>2.0</v>
      </c>
      <c r="H193" s="7">
        <v>0.0</v>
      </c>
      <c r="I193" s="7">
        <v>0.0</v>
      </c>
      <c r="J193" s="7" t="s">
        <v>691</v>
      </c>
      <c r="K193" s="7">
        <v>25.7417</v>
      </c>
      <c r="L193" s="7"/>
      <c r="M193" s="7" t="s">
        <v>31</v>
      </c>
      <c r="N193" s="6">
        <f t="shared" si="1"/>
        <v>0</v>
      </c>
      <c r="O193" s="6">
        <f>VLOOKUP($F193,'02 train 채점'!$F$8:$G$9, 2, false)</f>
        <v>35</v>
      </c>
      <c r="P193" s="9">
        <f>VLOOKUP($E193,'02 train 채점'!$F$12:$G$14, 2, true)</f>
        <v>50</v>
      </c>
      <c r="Q193" s="6">
        <f>VLOOKUP($G193,'02 train 채점'!$F$18:$G$23, 2, true)</f>
        <v>60</v>
      </c>
      <c r="R193" s="6">
        <f>VLOOKUP($N193, '02 train 채점'!$F$26:$G$29, 2, true)</f>
        <v>60</v>
      </c>
      <c r="S193" s="6">
        <f>O193*'02 train 채점'!$G$32+P193*'02 train 채점'!$G$33+Q193*'02 train 채점'!$G$34+R193*'02 train 채점'!$G$35</f>
        <v>45</v>
      </c>
      <c r="T193" s="6">
        <f>if($S193&gt;'02 train 채점'!$G$37, 1, 0)</f>
        <v>0</v>
      </c>
    </row>
    <row r="194" ht="15.75" customHeight="1">
      <c r="A194" s="7">
        <v>1099.0</v>
      </c>
      <c r="B194" s="6"/>
      <c r="C194" s="7">
        <v>2.0</v>
      </c>
      <c r="D194" s="7" t="s">
        <v>694</v>
      </c>
      <c r="E194" s="8" t="s">
        <v>292</v>
      </c>
      <c r="F194" s="7" t="s">
        <v>21</v>
      </c>
      <c r="G194" s="7">
        <v>2.0</v>
      </c>
      <c r="H194" s="7">
        <v>0.0</v>
      </c>
      <c r="I194" s="7">
        <v>0.0</v>
      </c>
      <c r="J194" s="7">
        <v>28034.0</v>
      </c>
      <c r="K194" s="7">
        <v>10.5</v>
      </c>
      <c r="L194" s="7"/>
      <c r="M194" s="7" t="s">
        <v>23</v>
      </c>
      <c r="N194" s="6">
        <f t="shared" si="1"/>
        <v>0</v>
      </c>
      <c r="O194" s="6">
        <f>VLOOKUP($F194,'02 train 채점'!$F$8:$G$9, 2, false)</f>
        <v>35</v>
      </c>
      <c r="P194" s="9">
        <f>VLOOKUP($E194,'02 train 채점'!$F$12:$G$14, 2, true)</f>
        <v>50</v>
      </c>
      <c r="Q194" s="6">
        <f>VLOOKUP($G194,'02 train 채점'!$F$18:$G$23, 2, true)</f>
        <v>60</v>
      </c>
      <c r="R194" s="6">
        <f>VLOOKUP($N194, '02 train 채점'!$F$26:$G$29, 2, true)</f>
        <v>60</v>
      </c>
      <c r="S194" s="6">
        <f>O194*'02 train 채점'!$G$32+P194*'02 train 채점'!$G$33+Q194*'02 train 채점'!$G$34+R194*'02 train 채점'!$G$35</f>
        <v>45</v>
      </c>
      <c r="T194" s="6">
        <f>if($S194&gt;'02 train 채점'!$G$37, 1, 0)</f>
        <v>0</v>
      </c>
    </row>
    <row r="195" ht="15.75" customHeight="1">
      <c r="A195" s="7">
        <v>1101.0</v>
      </c>
      <c r="B195" s="6"/>
      <c r="C195" s="7">
        <v>3.0</v>
      </c>
      <c r="D195" s="7" t="s">
        <v>696</v>
      </c>
      <c r="E195" s="8" t="s">
        <v>292</v>
      </c>
      <c r="F195" s="7" t="s">
        <v>21</v>
      </c>
      <c r="G195" s="7">
        <v>2.0</v>
      </c>
      <c r="H195" s="7">
        <v>0.0</v>
      </c>
      <c r="I195" s="7">
        <v>0.0</v>
      </c>
      <c r="J195" s="7">
        <v>349250.0</v>
      </c>
      <c r="K195" s="7">
        <v>7.8958</v>
      </c>
      <c r="L195" s="7"/>
      <c r="M195" s="7" t="s">
        <v>23</v>
      </c>
      <c r="N195" s="6">
        <f t="shared" si="1"/>
        <v>0</v>
      </c>
      <c r="O195" s="6">
        <f>VLOOKUP($F195,'02 train 채점'!$F$8:$G$9, 2, false)</f>
        <v>35</v>
      </c>
      <c r="P195" s="9">
        <f>VLOOKUP($E195,'02 train 채점'!$F$12:$G$14, 2, true)</f>
        <v>50</v>
      </c>
      <c r="Q195" s="6">
        <f>VLOOKUP($G195,'02 train 채점'!$F$18:$G$23, 2, true)</f>
        <v>60</v>
      </c>
      <c r="R195" s="6">
        <f>VLOOKUP($N195, '02 train 채점'!$F$26:$G$29, 2, true)</f>
        <v>60</v>
      </c>
      <c r="S195" s="6">
        <f>O195*'02 train 채점'!$G$32+P195*'02 train 채점'!$G$33+Q195*'02 train 채점'!$G$34+R195*'02 train 채점'!$G$35</f>
        <v>45</v>
      </c>
      <c r="T195" s="6">
        <f>if($S195&gt;'02 train 채점'!$G$37, 1, 0)</f>
        <v>0</v>
      </c>
    </row>
    <row r="196" ht="15.75" customHeight="1">
      <c r="A196" s="7">
        <v>1102.0</v>
      </c>
      <c r="B196" s="6"/>
      <c r="C196" s="7">
        <v>3.0</v>
      </c>
      <c r="D196" s="7" t="s">
        <v>698</v>
      </c>
      <c r="E196" s="8" t="s">
        <v>292</v>
      </c>
      <c r="F196" s="7" t="s">
        <v>21</v>
      </c>
      <c r="G196" s="7">
        <v>3.0</v>
      </c>
      <c r="H196" s="7">
        <v>0.0</v>
      </c>
      <c r="I196" s="7">
        <v>0.0</v>
      </c>
      <c r="J196" s="7" t="s">
        <v>495</v>
      </c>
      <c r="K196" s="7">
        <v>22.525</v>
      </c>
      <c r="L196" s="7"/>
      <c r="M196" s="7" t="s">
        <v>23</v>
      </c>
      <c r="N196" s="6">
        <f t="shared" si="1"/>
        <v>0</v>
      </c>
      <c r="O196" s="6">
        <f>VLOOKUP($F196,'02 train 채점'!$F$8:$G$9, 2, false)</f>
        <v>35</v>
      </c>
      <c r="P196" s="9">
        <f>VLOOKUP($E196,'02 train 채점'!$F$12:$G$14, 2, true)</f>
        <v>50</v>
      </c>
      <c r="Q196" s="6">
        <f>VLOOKUP($G196,'02 train 채점'!$F$18:$G$23, 2, true)</f>
        <v>70</v>
      </c>
      <c r="R196" s="6">
        <f>VLOOKUP($N196, '02 train 채점'!$F$26:$G$29, 2, true)</f>
        <v>60</v>
      </c>
      <c r="S196" s="6">
        <f>O196*'02 train 채점'!$G$32+P196*'02 train 채점'!$G$33+Q196*'02 train 채점'!$G$34+R196*'02 train 채점'!$G$35</f>
        <v>48</v>
      </c>
      <c r="T196" s="6">
        <f>if($S196&gt;'02 train 채점'!$G$37, 1, 0)</f>
        <v>0</v>
      </c>
    </row>
    <row r="197" ht="15.75" customHeight="1">
      <c r="A197" s="7">
        <v>1103.0</v>
      </c>
      <c r="B197" s="6"/>
      <c r="C197" s="7">
        <v>3.0</v>
      </c>
      <c r="D197" s="7" t="s">
        <v>703</v>
      </c>
      <c r="E197" s="8" t="s">
        <v>292</v>
      </c>
      <c r="F197" s="7" t="s">
        <v>21</v>
      </c>
      <c r="G197" s="7">
        <v>2.0</v>
      </c>
      <c r="H197" s="7">
        <v>0.0</v>
      </c>
      <c r="I197" s="7">
        <v>0.0</v>
      </c>
      <c r="J197" s="7" t="s">
        <v>704</v>
      </c>
      <c r="K197" s="7">
        <v>7.05</v>
      </c>
      <c r="L197" s="7"/>
      <c r="M197" s="7" t="s">
        <v>23</v>
      </c>
      <c r="N197" s="6">
        <f t="shared" si="1"/>
        <v>0</v>
      </c>
      <c r="O197" s="6">
        <f>VLOOKUP($F197,'02 train 채점'!$F$8:$G$9, 2, false)</f>
        <v>35</v>
      </c>
      <c r="P197" s="9">
        <f>VLOOKUP($E197,'02 train 채점'!$F$12:$G$14, 2, true)</f>
        <v>50</v>
      </c>
      <c r="Q197" s="6">
        <f>VLOOKUP($G197,'02 train 채점'!$F$18:$G$23, 2, true)</f>
        <v>60</v>
      </c>
      <c r="R197" s="6">
        <f>VLOOKUP($N197, '02 train 채점'!$F$26:$G$29, 2, true)</f>
        <v>60</v>
      </c>
      <c r="S197" s="6">
        <f>O197*'02 train 채점'!$G$32+P197*'02 train 채점'!$G$33+Q197*'02 train 채점'!$G$34+R197*'02 train 채점'!$G$35</f>
        <v>45</v>
      </c>
      <c r="T197" s="6">
        <f>if($S197&gt;'02 train 채점'!$G$37, 1, 0)</f>
        <v>0</v>
      </c>
    </row>
    <row r="198" ht="15.75" customHeight="1">
      <c r="A198" s="7">
        <v>1104.0</v>
      </c>
      <c r="B198" s="6"/>
      <c r="C198" s="7">
        <v>2.0</v>
      </c>
      <c r="D198" s="7" t="s">
        <v>707</v>
      </c>
      <c r="E198" s="8" t="s">
        <v>292</v>
      </c>
      <c r="F198" s="7" t="s">
        <v>21</v>
      </c>
      <c r="G198" s="7">
        <v>1.0</v>
      </c>
      <c r="H198" s="7">
        <v>0.0</v>
      </c>
      <c r="I198" s="7">
        <v>0.0</v>
      </c>
      <c r="J198" s="7" t="s">
        <v>203</v>
      </c>
      <c r="K198" s="7">
        <v>73.5</v>
      </c>
      <c r="L198" s="7"/>
      <c r="M198" s="7" t="s">
        <v>23</v>
      </c>
      <c r="N198" s="6">
        <f t="shared" si="1"/>
        <v>0</v>
      </c>
      <c r="O198" s="6">
        <f>VLOOKUP($F198,'02 train 채점'!$F$8:$G$9, 2, false)</f>
        <v>35</v>
      </c>
      <c r="P198" s="9">
        <f>VLOOKUP($E198,'02 train 채점'!$F$12:$G$14, 2, true)</f>
        <v>50</v>
      </c>
      <c r="Q198" s="6">
        <f>VLOOKUP($G198,'02 train 채점'!$F$18:$G$23, 2, true)</f>
        <v>40</v>
      </c>
      <c r="R198" s="6">
        <f>VLOOKUP($N198, '02 train 채점'!$F$26:$G$29, 2, true)</f>
        <v>60</v>
      </c>
      <c r="S198" s="6">
        <f>O198*'02 train 채점'!$G$32+P198*'02 train 채점'!$G$33+Q198*'02 train 채점'!$G$34+R198*'02 train 채점'!$G$35</f>
        <v>39</v>
      </c>
      <c r="T198" s="6">
        <f>if($S198&gt;'02 train 채점'!$G$37, 1, 0)</f>
        <v>0</v>
      </c>
    </row>
    <row r="199" ht="15.75" customHeight="1">
      <c r="A199" s="7">
        <v>1107.0</v>
      </c>
      <c r="B199" s="6"/>
      <c r="C199" s="7">
        <v>1.0</v>
      </c>
      <c r="D199" s="7" t="s">
        <v>709</v>
      </c>
      <c r="E199" s="8" t="s">
        <v>292</v>
      </c>
      <c r="F199" s="7" t="s">
        <v>21</v>
      </c>
      <c r="G199" s="7">
        <v>4.0</v>
      </c>
      <c r="H199" s="7">
        <v>0.0</v>
      </c>
      <c r="I199" s="7">
        <v>0.0</v>
      </c>
      <c r="J199" s="7">
        <v>113038.0</v>
      </c>
      <c r="K199" s="7">
        <v>42.5</v>
      </c>
      <c r="L199" s="7" t="s">
        <v>710</v>
      </c>
      <c r="M199" s="7" t="s">
        <v>23</v>
      </c>
      <c r="N199" s="6">
        <f t="shared" si="1"/>
        <v>0</v>
      </c>
      <c r="O199" s="6">
        <f>VLOOKUP($F199,'02 train 채점'!$F$8:$G$9, 2, false)</f>
        <v>35</v>
      </c>
      <c r="P199" s="9">
        <f>VLOOKUP($E199,'02 train 채점'!$F$12:$G$14, 2, true)</f>
        <v>50</v>
      </c>
      <c r="Q199" s="6">
        <f>VLOOKUP($G199,'02 train 채점'!$F$18:$G$23, 2, true)</f>
        <v>40</v>
      </c>
      <c r="R199" s="6">
        <f>VLOOKUP($N199, '02 train 채점'!$F$26:$G$29, 2, true)</f>
        <v>60</v>
      </c>
      <c r="S199" s="6">
        <f>O199*'02 train 채점'!$G$32+P199*'02 train 채점'!$G$33+Q199*'02 train 채점'!$G$34+R199*'02 train 채점'!$G$35</f>
        <v>39</v>
      </c>
      <c r="T199" s="6">
        <f>if($S199&gt;'02 train 채점'!$G$37, 1, 0)</f>
        <v>0</v>
      </c>
    </row>
    <row r="200" ht="15.75" customHeight="1">
      <c r="A200" s="7">
        <v>1109.0</v>
      </c>
      <c r="B200" s="6"/>
      <c r="C200" s="7">
        <v>1.0</v>
      </c>
      <c r="D200" s="7" t="s">
        <v>713</v>
      </c>
      <c r="E200" s="8" t="s">
        <v>292</v>
      </c>
      <c r="F200" s="7" t="s">
        <v>21</v>
      </c>
      <c r="G200" s="7">
        <v>5.0</v>
      </c>
      <c r="H200" s="7">
        <v>1.0</v>
      </c>
      <c r="I200" s="7">
        <v>1.0</v>
      </c>
      <c r="J200" s="7">
        <v>36928.0</v>
      </c>
      <c r="K200" s="7">
        <v>164.8667</v>
      </c>
      <c r="L200" s="7"/>
      <c r="M200" s="7" t="s">
        <v>23</v>
      </c>
      <c r="N200" s="6">
        <f t="shared" si="1"/>
        <v>2</v>
      </c>
      <c r="O200" s="6">
        <f>VLOOKUP($F200,'02 train 채점'!$F$8:$G$9, 2, false)</f>
        <v>35</v>
      </c>
      <c r="P200" s="9">
        <f>VLOOKUP($E200,'02 train 채점'!$F$12:$G$14, 2, true)</f>
        <v>50</v>
      </c>
      <c r="Q200" s="6">
        <f>VLOOKUP($G200,'02 train 채점'!$F$18:$G$23, 2, true)</f>
        <v>40</v>
      </c>
      <c r="R200" s="6">
        <f>VLOOKUP($N200, '02 train 채점'!$F$26:$G$29, 2, true)</f>
        <v>50</v>
      </c>
      <c r="S200" s="6">
        <f>O200*'02 train 채점'!$G$32+P200*'02 train 채점'!$G$33+Q200*'02 train 채점'!$G$34+R200*'02 train 채점'!$G$35</f>
        <v>38</v>
      </c>
      <c r="T200" s="6">
        <f>if($S200&gt;'02 train 채점'!$G$37, 1, 0)</f>
        <v>0</v>
      </c>
    </row>
    <row r="201" ht="15.75" customHeight="1">
      <c r="A201" s="7">
        <v>1111.0</v>
      </c>
      <c r="B201" s="6"/>
      <c r="C201" s="7">
        <v>3.0</v>
      </c>
      <c r="D201" s="7" t="s">
        <v>716</v>
      </c>
      <c r="E201" s="8" t="s">
        <v>292</v>
      </c>
      <c r="F201" s="7" t="s">
        <v>21</v>
      </c>
      <c r="G201" s="7">
        <v>2.0</v>
      </c>
      <c r="H201" s="7">
        <v>0.0</v>
      </c>
      <c r="I201" s="7">
        <v>0.0</v>
      </c>
      <c r="J201" s="7">
        <v>32302.0</v>
      </c>
      <c r="K201" s="7">
        <v>8.05</v>
      </c>
      <c r="L201" s="7"/>
      <c r="M201" s="7" t="s">
        <v>23</v>
      </c>
      <c r="N201" s="6">
        <f t="shared" si="1"/>
        <v>0</v>
      </c>
      <c r="O201" s="6">
        <f>VLOOKUP($F201,'02 train 채점'!$F$8:$G$9, 2, false)</f>
        <v>35</v>
      </c>
      <c r="P201" s="9">
        <f>VLOOKUP($E201,'02 train 채점'!$F$12:$G$14, 2, true)</f>
        <v>50</v>
      </c>
      <c r="Q201" s="6">
        <f>VLOOKUP($G201,'02 train 채점'!$F$18:$G$23, 2, true)</f>
        <v>60</v>
      </c>
      <c r="R201" s="6">
        <f>VLOOKUP($N201, '02 train 채점'!$F$26:$G$29, 2, true)</f>
        <v>60</v>
      </c>
      <c r="S201" s="6">
        <f>O201*'02 train 채점'!$G$32+P201*'02 train 채점'!$G$33+Q201*'02 train 채점'!$G$34+R201*'02 train 채점'!$G$35</f>
        <v>45</v>
      </c>
      <c r="T201" s="6">
        <f>if($S201&gt;'02 train 채점'!$G$37, 1, 0)</f>
        <v>0</v>
      </c>
    </row>
    <row r="202" ht="15.75" customHeight="1">
      <c r="A202" s="7">
        <v>1113.0</v>
      </c>
      <c r="B202" s="6"/>
      <c r="C202" s="7">
        <v>3.0</v>
      </c>
      <c r="D202" s="7" t="s">
        <v>718</v>
      </c>
      <c r="E202" s="8" t="s">
        <v>292</v>
      </c>
      <c r="F202" s="7" t="s">
        <v>21</v>
      </c>
      <c r="G202" s="7">
        <v>2.0</v>
      </c>
      <c r="H202" s="7">
        <v>0.0</v>
      </c>
      <c r="I202" s="7">
        <v>0.0</v>
      </c>
      <c r="J202" s="7">
        <v>342684.0</v>
      </c>
      <c r="K202" s="7">
        <v>8.05</v>
      </c>
      <c r="L202" s="7"/>
      <c r="M202" s="7" t="s">
        <v>23</v>
      </c>
      <c r="N202" s="6">
        <f t="shared" si="1"/>
        <v>0</v>
      </c>
      <c r="O202" s="6">
        <f>VLOOKUP($F202,'02 train 채점'!$F$8:$G$9, 2, false)</f>
        <v>35</v>
      </c>
      <c r="P202" s="9">
        <f>VLOOKUP($E202,'02 train 채점'!$F$12:$G$14, 2, true)</f>
        <v>50</v>
      </c>
      <c r="Q202" s="6">
        <f>VLOOKUP($G202,'02 train 채점'!$F$18:$G$23, 2, true)</f>
        <v>60</v>
      </c>
      <c r="R202" s="6">
        <f>VLOOKUP($N202, '02 train 채점'!$F$26:$G$29, 2, true)</f>
        <v>60</v>
      </c>
      <c r="S202" s="6">
        <f>O202*'02 train 채점'!$G$32+P202*'02 train 채점'!$G$33+Q202*'02 train 채점'!$G$34+R202*'02 train 채점'!$G$35</f>
        <v>45</v>
      </c>
      <c r="T202" s="6">
        <f>if($S202&gt;'02 train 채점'!$G$37, 1, 0)</f>
        <v>0</v>
      </c>
    </row>
    <row r="203" ht="15.75" customHeight="1">
      <c r="A203" s="7">
        <v>1115.0</v>
      </c>
      <c r="B203" s="6"/>
      <c r="C203" s="7">
        <v>3.0</v>
      </c>
      <c r="D203" s="7" t="s">
        <v>720</v>
      </c>
      <c r="E203" s="8" t="s">
        <v>292</v>
      </c>
      <c r="F203" s="7" t="s">
        <v>21</v>
      </c>
      <c r="G203" s="7">
        <v>2.0</v>
      </c>
      <c r="H203" s="7">
        <v>0.0</v>
      </c>
      <c r="I203" s="7">
        <v>0.0</v>
      </c>
      <c r="J203" s="7">
        <v>350053.0</v>
      </c>
      <c r="K203" s="7">
        <v>7.7958</v>
      </c>
      <c r="L203" s="7"/>
      <c r="M203" s="7" t="s">
        <v>23</v>
      </c>
      <c r="N203" s="6">
        <f t="shared" si="1"/>
        <v>0</v>
      </c>
      <c r="O203" s="6">
        <f>VLOOKUP($F203,'02 train 채점'!$F$8:$G$9, 2, false)</f>
        <v>35</v>
      </c>
      <c r="P203" s="9">
        <f>VLOOKUP($E203,'02 train 채점'!$F$12:$G$14, 2, true)</f>
        <v>50</v>
      </c>
      <c r="Q203" s="6">
        <f>VLOOKUP($G203,'02 train 채점'!$F$18:$G$23, 2, true)</f>
        <v>60</v>
      </c>
      <c r="R203" s="6">
        <f>VLOOKUP($N203, '02 train 채점'!$F$26:$G$29, 2, true)</f>
        <v>60</v>
      </c>
      <c r="S203" s="6">
        <f>O203*'02 train 채점'!$G$32+P203*'02 train 채점'!$G$33+Q203*'02 train 채점'!$G$34+R203*'02 train 채점'!$G$35</f>
        <v>45</v>
      </c>
      <c r="T203" s="6">
        <f>if($S203&gt;'02 train 채점'!$G$37, 1, 0)</f>
        <v>0</v>
      </c>
    </row>
    <row r="204" ht="15.75" customHeight="1">
      <c r="A204" s="7">
        <v>1118.0</v>
      </c>
      <c r="B204" s="6"/>
      <c r="C204" s="7">
        <v>3.0</v>
      </c>
      <c r="D204" s="7" t="s">
        <v>722</v>
      </c>
      <c r="E204" s="8" t="s">
        <v>292</v>
      </c>
      <c r="F204" s="7" t="s">
        <v>21</v>
      </c>
      <c r="G204" s="7">
        <v>2.0</v>
      </c>
      <c r="H204" s="7">
        <v>0.0</v>
      </c>
      <c r="I204" s="7">
        <v>0.0</v>
      </c>
      <c r="J204" s="7">
        <v>350054.0</v>
      </c>
      <c r="K204" s="7">
        <v>7.7958</v>
      </c>
      <c r="L204" s="7"/>
      <c r="M204" s="7" t="s">
        <v>23</v>
      </c>
      <c r="N204" s="6">
        <f t="shared" si="1"/>
        <v>0</v>
      </c>
      <c r="O204" s="6">
        <f>VLOOKUP($F204,'02 train 채점'!$F$8:$G$9, 2, false)</f>
        <v>35</v>
      </c>
      <c r="P204" s="9">
        <f>VLOOKUP($E204,'02 train 채점'!$F$12:$G$14, 2, true)</f>
        <v>50</v>
      </c>
      <c r="Q204" s="6">
        <f>VLOOKUP($G204,'02 train 채점'!$F$18:$G$23, 2, true)</f>
        <v>60</v>
      </c>
      <c r="R204" s="6">
        <f>VLOOKUP($N204, '02 train 채점'!$F$26:$G$29, 2, true)</f>
        <v>60</v>
      </c>
      <c r="S204" s="6">
        <f>O204*'02 train 채점'!$G$32+P204*'02 train 채점'!$G$33+Q204*'02 train 채점'!$G$34+R204*'02 train 채점'!$G$35</f>
        <v>45</v>
      </c>
      <c r="T204" s="6">
        <f>if($S204&gt;'02 train 채점'!$G$37, 1, 0)</f>
        <v>0</v>
      </c>
    </row>
    <row r="205" ht="15.75" customHeight="1">
      <c r="A205" s="7">
        <v>1120.0</v>
      </c>
      <c r="B205" s="6"/>
      <c r="C205" s="7">
        <v>3.0</v>
      </c>
      <c r="D205" s="7" t="s">
        <v>727</v>
      </c>
      <c r="E205" s="8" t="s">
        <v>292</v>
      </c>
      <c r="F205" s="7" t="s">
        <v>21</v>
      </c>
      <c r="G205" s="7">
        <v>4.0</v>
      </c>
      <c r="H205" s="7">
        <v>0.0</v>
      </c>
      <c r="I205" s="7">
        <v>0.0</v>
      </c>
      <c r="J205" s="7" t="s">
        <v>728</v>
      </c>
      <c r="K205" s="7">
        <v>15.1</v>
      </c>
      <c r="L205" s="7"/>
      <c r="M205" s="7" t="s">
        <v>23</v>
      </c>
      <c r="N205" s="6">
        <f t="shared" si="1"/>
        <v>0</v>
      </c>
      <c r="O205" s="6">
        <f>VLOOKUP($F205,'02 train 채점'!$F$8:$G$9, 2, false)</f>
        <v>35</v>
      </c>
      <c r="P205" s="9">
        <f>VLOOKUP($E205,'02 train 채점'!$F$12:$G$14, 2, true)</f>
        <v>50</v>
      </c>
      <c r="Q205" s="6">
        <f>VLOOKUP($G205,'02 train 채점'!$F$18:$G$23, 2, true)</f>
        <v>40</v>
      </c>
      <c r="R205" s="6">
        <f>VLOOKUP($N205, '02 train 채점'!$F$26:$G$29, 2, true)</f>
        <v>60</v>
      </c>
      <c r="S205" s="6">
        <f>O205*'02 train 채점'!$G$32+P205*'02 train 채점'!$G$33+Q205*'02 train 채점'!$G$34+R205*'02 train 채점'!$G$35</f>
        <v>39</v>
      </c>
      <c r="T205" s="6">
        <f>if($S205&gt;'02 train 채점'!$G$37, 1, 0)</f>
        <v>0</v>
      </c>
    </row>
    <row r="206" ht="15.75" customHeight="1">
      <c r="A206" s="7">
        <v>1121.0</v>
      </c>
      <c r="B206" s="6"/>
      <c r="C206" s="7">
        <v>2.0</v>
      </c>
      <c r="D206" s="7" t="s">
        <v>730</v>
      </c>
      <c r="E206" s="8" t="s">
        <v>292</v>
      </c>
      <c r="F206" s="7" t="s">
        <v>21</v>
      </c>
      <c r="G206" s="7">
        <v>3.0</v>
      </c>
      <c r="H206" s="7">
        <v>0.0</v>
      </c>
      <c r="I206" s="7">
        <v>0.0</v>
      </c>
      <c r="J206" s="7">
        <v>242963.0</v>
      </c>
      <c r="K206" s="7">
        <v>13.0</v>
      </c>
      <c r="L206" s="7"/>
      <c r="M206" s="7" t="s">
        <v>23</v>
      </c>
      <c r="N206" s="6">
        <f t="shared" si="1"/>
        <v>0</v>
      </c>
      <c r="O206" s="6">
        <f>VLOOKUP($F206,'02 train 채점'!$F$8:$G$9, 2, false)</f>
        <v>35</v>
      </c>
      <c r="P206" s="9">
        <f>VLOOKUP($E206,'02 train 채점'!$F$12:$G$14, 2, true)</f>
        <v>50</v>
      </c>
      <c r="Q206" s="6">
        <f>VLOOKUP($G206,'02 train 채점'!$F$18:$G$23, 2, true)</f>
        <v>70</v>
      </c>
      <c r="R206" s="6">
        <f>VLOOKUP($N206, '02 train 채점'!$F$26:$G$29, 2, true)</f>
        <v>60</v>
      </c>
      <c r="S206" s="6">
        <f>O206*'02 train 채점'!$G$32+P206*'02 train 채점'!$G$33+Q206*'02 train 채점'!$G$34+R206*'02 train 채점'!$G$35</f>
        <v>48</v>
      </c>
      <c r="T206" s="6">
        <f>if($S206&gt;'02 train 채점'!$G$37, 1, 0)</f>
        <v>0</v>
      </c>
    </row>
    <row r="207" ht="15.75" customHeight="1">
      <c r="A207" s="7">
        <v>1122.0</v>
      </c>
      <c r="B207" s="6"/>
      <c r="C207" s="7">
        <v>2.0</v>
      </c>
      <c r="D207" s="7" t="s">
        <v>733</v>
      </c>
      <c r="E207" s="8" t="s">
        <v>292</v>
      </c>
      <c r="F207" s="7" t="s">
        <v>21</v>
      </c>
      <c r="G207" s="7">
        <v>1.0</v>
      </c>
      <c r="H207" s="7">
        <v>0.0</v>
      </c>
      <c r="I207" s="7">
        <v>0.0</v>
      </c>
      <c r="J207" s="7">
        <v>220845.0</v>
      </c>
      <c r="K207" s="7">
        <v>65.0</v>
      </c>
      <c r="L207" s="7"/>
      <c r="M207" s="7" t="s">
        <v>23</v>
      </c>
      <c r="N207" s="6">
        <f t="shared" si="1"/>
        <v>0</v>
      </c>
      <c r="O207" s="6">
        <f>VLOOKUP($F207,'02 train 채점'!$F$8:$G$9, 2, false)</f>
        <v>35</v>
      </c>
      <c r="P207" s="9">
        <f>VLOOKUP($E207,'02 train 채점'!$F$12:$G$14, 2, true)</f>
        <v>50</v>
      </c>
      <c r="Q207" s="6">
        <f>VLOOKUP($G207,'02 train 채점'!$F$18:$G$23, 2, true)</f>
        <v>40</v>
      </c>
      <c r="R207" s="6">
        <f>VLOOKUP($N207, '02 train 채점'!$F$26:$G$29, 2, true)</f>
        <v>60</v>
      </c>
      <c r="S207" s="6">
        <f>O207*'02 train 채점'!$G$32+P207*'02 train 채점'!$G$33+Q207*'02 train 채점'!$G$34+R207*'02 train 채점'!$G$35</f>
        <v>39</v>
      </c>
      <c r="T207" s="6">
        <f>if($S207&gt;'02 train 채점'!$G$37, 1, 0)</f>
        <v>0</v>
      </c>
    </row>
    <row r="208" ht="15.75" customHeight="1">
      <c r="A208" s="7">
        <v>1124.0</v>
      </c>
      <c r="B208" s="6"/>
      <c r="C208" s="7">
        <v>3.0</v>
      </c>
      <c r="D208" s="7" t="s">
        <v>735</v>
      </c>
      <c r="E208" s="8" t="s">
        <v>292</v>
      </c>
      <c r="F208" s="7" t="s">
        <v>21</v>
      </c>
      <c r="G208" s="7">
        <v>2.0</v>
      </c>
      <c r="H208" s="7">
        <v>1.0</v>
      </c>
      <c r="I208" s="7">
        <v>0.0</v>
      </c>
      <c r="J208" s="7">
        <v>3101266.0</v>
      </c>
      <c r="K208" s="7">
        <v>6.4958</v>
      </c>
      <c r="L208" s="7"/>
      <c r="M208" s="7" t="s">
        <v>23</v>
      </c>
      <c r="N208" s="6">
        <f t="shared" si="1"/>
        <v>1</v>
      </c>
      <c r="O208" s="6">
        <f>VLOOKUP($F208,'02 train 채점'!$F$8:$G$9, 2, false)</f>
        <v>35</v>
      </c>
      <c r="P208" s="9">
        <f>VLOOKUP($E208,'02 train 채점'!$F$12:$G$14, 2, true)</f>
        <v>50</v>
      </c>
      <c r="Q208" s="6">
        <f>VLOOKUP($G208,'02 train 채점'!$F$18:$G$23, 2, true)</f>
        <v>60</v>
      </c>
      <c r="R208" s="6">
        <f>VLOOKUP($N208, '02 train 채점'!$F$26:$G$29, 2, true)</f>
        <v>70</v>
      </c>
      <c r="S208" s="6">
        <f>O208*'02 train 채점'!$G$32+P208*'02 train 채점'!$G$33+Q208*'02 train 채점'!$G$34+R208*'02 train 채점'!$G$35</f>
        <v>46</v>
      </c>
      <c r="T208" s="6">
        <f>if($S208&gt;'02 train 채점'!$G$37, 1, 0)</f>
        <v>0</v>
      </c>
    </row>
    <row r="209" ht="15.75" customHeight="1">
      <c r="A209" s="7">
        <v>1125.0</v>
      </c>
      <c r="B209" s="6"/>
      <c r="C209" s="7">
        <v>3.0</v>
      </c>
      <c r="D209" s="7" t="s">
        <v>737</v>
      </c>
      <c r="E209" s="8" t="s">
        <v>292</v>
      </c>
      <c r="F209" s="7" t="s">
        <v>21</v>
      </c>
      <c r="G209" s="7">
        <v>2.0</v>
      </c>
      <c r="H209" s="7">
        <v>0.0</v>
      </c>
      <c r="I209" s="7">
        <v>0.0</v>
      </c>
      <c r="J209" s="7">
        <v>330971.0</v>
      </c>
      <c r="K209" s="7">
        <v>7.8792</v>
      </c>
      <c r="L209" s="7"/>
      <c r="M209" s="7" t="s">
        <v>27</v>
      </c>
      <c r="N209" s="6">
        <f t="shared" si="1"/>
        <v>0</v>
      </c>
      <c r="O209" s="6">
        <f>VLOOKUP($F209,'02 train 채점'!$F$8:$G$9, 2, false)</f>
        <v>35</v>
      </c>
      <c r="P209" s="9">
        <f>VLOOKUP($E209,'02 train 채점'!$F$12:$G$14, 2, true)</f>
        <v>50</v>
      </c>
      <c r="Q209" s="6">
        <f>VLOOKUP($G209,'02 train 채점'!$F$18:$G$23, 2, true)</f>
        <v>60</v>
      </c>
      <c r="R209" s="6">
        <f>VLOOKUP($N209, '02 train 채점'!$F$26:$G$29, 2, true)</f>
        <v>60</v>
      </c>
      <c r="S209" s="6">
        <f>O209*'02 train 채점'!$G$32+P209*'02 train 채점'!$G$33+Q209*'02 train 채점'!$G$34+R209*'02 train 채점'!$G$35</f>
        <v>45</v>
      </c>
      <c r="T209" s="6">
        <f>if($S209&gt;'02 train 채점'!$G$37, 1, 0)</f>
        <v>0</v>
      </c>
    </row>
    <row r="210" ht="15.75" customHeight="1">
      <c r="A210" s="7">
        <v>1126.0</v>
      </c>
      <c r="B210" s="6"/>
      <c r="C210" s="7">
        <v>1.0</v>
      </c>
      <c r="D210" s="7" t="s">
        <v>740</v>
      </c>
      <c r="E210" s="8" t="s">
        <v>292</v>
      </c>
      <c r="F210" s="7" t="s">
        <v>21</v>
      </c>
      <c r="G210" s="7">
        <v>3.0</v>
      </c>
      <c r="H210" s="7">
        <v>1.0</v>
      </c>
      <c r="I210" s="7">
        <v>0.0</v>
      </c>
      <c r="J210" s="7" t="s">
        <v>29</v>
      </c>
      <c r="K210" s="7">
        <v>71.2833</v>
      </c>
      <c r="L210" s="7" t="s">
        <v>30</v>
      </c>
      <c r="M210" s="7" t="s">
        <v>31</v>
      </c>
      <c r="N210" s="6">
        <f t="shared" si="1"/>
        <v>1</v>
      </c>
      <c r="O210" s="6">
        <f>VLOOKUP($F210,'02 train 채점'!$F$8:$G$9, 2, false)</f>
        <v>35</v>
      </c>
      <c r="P210" s="9">
        <f>VLOOKUP($E210,'02 train 채점'!$F$12:$G$14, 2, true)</f>
        <v>50</v>
      </c>
      <c r="Q210" s="6">
        <f>VLOOKUP($G210,'02 train 채점'!$F$18:$G$23, 2, true)</f>
        <v>70</v>
      </c>
      <c r="R210" s="6">
        <f>VLOOKUP($N210, '02 train 채점'!$F$26:$G$29, 2, true)</f>
        <v>70</v>
      </c>
      <c r="S210" s="6">
        <f>O210*'02 train 채점'!$G$32+P210*'02 train 채점'!$G$33+Q210*'02 train 채점'!$G$34+R210*'02 train 채점'!$G$35</f>
        <v>49</v>
      </c>
      <c r="T210" s="6">
        <f>if($S210&gt;'02 train 채점'!$G$37, 1, 0)</f>
        <v>0</v>
      </c>
    </row>
    <row r="211" ht="15.75" customHeight="1">
      <c r="A211" s="7">
        <v>1127.0</v>
      </c>
      <c r="B211" s="6"/>
      <c r="C211" s="7">
        <v>3.0</v>
      </c>
      <c r="D211" s="7" t="s">
        <v>744</v>
      </c>
      <c r="E211" s="8" t="s">
        <v>292</v>
      </c>
      <c r="F211" s="7" t="s">
        <v>21</v>
      </c>
      <c r="G211" s="7">
        <v>2.0</v>
      </c>
      <c r="H211" s="7">
        <v>0.0</v>
      </c>
      <c r="I211" s="7">
        <v>0.0</v>
      </c>
      <c r="J211" s="7">
        <v>350416.0</v>
      </c>
      <c r="K211" s="7">
        <v>7.8542</v>
      </c>
      <c r="L211" s="7"/>
      <c r="M211" s="7" t="s">
        <v>23</v>
      </c>
      <c r="N211" s="6">
        <f t="shared" si="1"/>
        <v>0</v>
      </c>
      <c r="O211" s="6">
        <f>VLOOKUP($F211,'02 train 채점'!$F$8:$G$9, 2, false)</f>
        <v>35</v>
      </c>
      <c r="P211" s="9">
        <f>VLOOKUP($E211,'02 train 채점'!$F$12:$G$14, 2, true)</f>
        <v>50</v>
      </c>
      <c r="Q211" s="6">
        <f>VLOOKUP($G211,'02 train 채점'!$F$18:$G$23, 2, true)</f>
        <v>60</v>
      </c>
      <c r="R211" s="6">
        <f>VLOOKUP($N211, '02 train 채점'!$F$26:$G$29, 2, true)</f>
        <v>60</v>
      </c>
      <c r="S211" s="6">
        <f>O211*'02 train 채점'!$G$32+P211*'02 train 채점'!$G$33+Q211*'02 train 채점'!$G$34+R211*'02 train 채점'!$G$35</f>
        <v>45</v>
      </c>
      <c r="T211" s="6">
        <f>if($S211&gt;'02 train 채점'!$G$37, 1, 0)</f>
        <v>0</v>
      </c>
    </row>
    <row r="212" ht="15.75" customHeight="1">
      <c r="A212" s="7">
        <v>1128.0</v>
      </c>
      <c r="B212" s="6"/>
      <c r="C212" s="7">
        <v>1.0</v>
      </c>
      <c r="D212" s="7" t="s">
        <v>746</v>
      </c>
      <c r="E212" s="8" t="s">
        <v>292</v>
      </c>
      <c r="F212" s="7" t="s">
        <v>21</v>
      </c>
      <c r="G212" s="7">
        <v>5.0</v>
      </c>
      <c r="H212" s="7">
        <v>1.0</v>
      </c>
      <c r="I212" s="7">
        <v>0.0</v>
      </c>
      <c r="J212" s="7">
        <v>110813.0</v>
      </c>
      <c r="K212" s="7">
        <v>75.25</v>
      </c>
      <c r="L212" s="7" t="s">
        <v>747</v>
      </c>
      <c r="M212" s="7" t="s">
        <v>31</v>
      </c>
      <c r="N212" s="6">
        <f t="shared" si="1"/>
        <v>1</v>
      </c>
      <c r="O212" s="6">
        <f>VLOOKUP($F212,'02 train 채점'!$F$8:$G$9, 2, false)</f>
        <v>35</v>
      </c>
      <c r="P212" s="9">
        <f>VLOOKUP($E212,'02 train 채점'!$F$12:$G$14, 2, true)</f>
        <v>50</v>
      </c>
      <c r="Q212" s="6">
        <f>VLOOKUP($G212,'02 train 채점'!$F$18:$G$23, 2, true)</f>
        <v>40</v>
      </c>
      <c r="R212" s="6">
        <f>VLOOKUP($N212, '02 train 채점'!$F$26:$G$29, 2, true)</f>
        <v>70</v>
      </c>
      <c r="S212" s="6">
        <f>O212*'02 train 채점'!$G$32+P212*'02 train 채점'!$G$33+Q212*'02 train 채점'!$G$34+R212*'02 train 채점'!$G$35</f>
        <v>40</v>
      </c>
      <c r="T212" s="6">
        <f>if($S212&gt;'02 train 채점'!$G$37, 1, 0)</f>
        <v>0</v>
      </c>
    </row>
    <row r="213" ht="15.75" customHeight="1">
      <c r="A213" s="7">
        <v>1129.0</v>
      </c>
      <c r="B213" s="6"/>
      <c r="C213" s="7">
        <v>3.0</v>
      </c>
      <c r="D213" s="7" t="s">
        <v>749</v>
      </c>
      <c r="E213" s="8" t="s">
        <v>292</v>
      </c>
      <c r="F213" s="7" t="s">
        <v>21</v>
      </c>
      <c r="G213" s="7">
        <v>2.0</v>
      </c>
      <c r="H213" s="7">
        <v>0.0</v>
      </c>
      <c r="I213" s="7">
        <v>0.0</v>
      </c>
      <c r="J213" s="7">
        <v>2679.0</v>
      </c>
      <c r="K213" s="7">
        <v>7.225</v>
      </c>
      <c r="L213" s="7"/>
      <c r="M213" s="7" t="s">
        <v>31</v>
      </c>
      <c r="N213" s="6">
        <f t="shared" si="1"/>
        <v>0</v>
      </c>
      <c r="O213" s="6">
        <f>VLOOKUP($F213,'02 train 채점'!$F$8:$G$9, 2, false)</f>
        <v>35</v>
      </c>
      <c r="P213" s="9">
        <f>VLOOKUP($E213,'02 train 채점'!$F$12:$G$14, 2, true)</f>
        <v>50</v>
      </c>
      <c r="Q213" s="6">
        <f>VLOOKUP($G213,'02 train 채점'!$F$18:$G$23, 2, true)</f>
        <v>60</v>
      </c>
      <c r="R213" s="6">
        <f>VLOOKUP($N213, '02 train 채점'!$F$26:$G$29, 2, true)</f>
        <v>60</v>
      </c>
      <c r="S213" s="6">
        <f>O213*'02 train 채점'!$G$32+P213*'02 train 채점'!$G$33+Q213*'02 train 채점'!$G$34+R213*'02 train 채점'!$G$35</f>
        <v>45</v>
      </c>
      <c r="T213" s="6">
        <f>if($S213&gt;'02 train 채점'!$G$37, 1, 0)</f>
        <v>0</v>
      </c>
    </row>
    <row r="214" ht="15.75" customHeight="1">
      <c r="A214" s="7">
        <v>1134.0</v>
      </c>
      <c r="B214" s="6"/>
      <c r="C214" s="7">
        <v>1.0</v>
      </c>
      <c r="D214" s="7" t="s">
        <v>752</v>
      </c>
      <c r="E214" s="8" t="s">
        <v>292</v>
      </c>
      <c r="F214" s="7" t="s">
        <v>21</v>
      </c>
      <c r="G214" s="7">
        <v>4.0</v>
      </c>
      <c r="H214" s="7">
        <v>1.0</v>
      </c>
      <c r="I214" s="7">
        <v>1.0</v>
      </c>
      <c r="J214" s="7">
        <v>16966.0</v>
      </c>
      <c r="K214" s="7">
        <v>134.5</v>
      </c>
      <c r="L214" s="7" t="s">
        <v>753</v>
      </c>
      <c r="M214" s="7" t="s">
        <v>31</v>
      </c>
      <c r="N214" s="6">
        <f t="shared" si="1"/>
        <v>2</v>
      </c>
      <c r="O214" s="6">
        <f>VLOOKUP($F214,'02 train 채점'!$F$8:$G$9, 2, false)</f>
        <v>35</v>
      </c>
      <c r="P214" s="9">
        <f>VLOOKUP($E214,'02 train 채점'!$F$12:$G$14, 2, true)</f>
        <v>50</v>
      </c>
      <c r="Q214" s="6">
        <f>VLOOKUP($G214,'02 train 채점'!$F$18:$G$23, 2, true)</f>
        <v>40</v>
      </c>
      <c r="R214" s="6">
        <f>VLOOKUP($N214, '02 train 채점'!$F$26:$G$29, 2, true)</f>
        <v>50</v>
      </c>
      <c r="S214" s="6">
        <f>O214*'02 train 채점'!$G$32+P214*'02 train 채점'!$G$33+Q214*'02 train 채점'!$G$34+R214*'02 train 채점'!$G$35</f>
        <v>38</v>
      </c>
      <c r="T214" s="6">
        <f>if($S214&gt;'02 train 채점'!$G$37, 1, 0)</f>
        <v>0</v>
      </c>
    </row>
    <row r="215" ht="15.75" customHeight="1">
      <c r="A215" s="7">
        <v>1135.0</v>
      </c>
      <c r="B215" s="6"/>
      <c r="C215" s="7">
        <v>3.0</v>
      </c>
      <c r="D215" s="7" t="s">
        <v>755</v>
      </c>
      <c r="E215" s="8" t="s">
        <v>292</v>
      </c>
      <c r="F215" s="7" t="s">
        <v>21</v>
      </c>
      <c r="G215" s="7">
        <v>2.0</v>
      </c>
      <c r="H215" s="7">
        <v>0.0</v>
      </c>
      <c r="I215" s="7">
        <v>0.0</v>
      </c>
      <c r="J215" s="7">
        <v>3470.0</v>
      </c>
      <c r="K215" s="7">
        <v>7.8875</v>
      </c>
      <c r="L215" s="7"/>
      <c r="M215" s="7" t="s">
        <v>23</v>
      </c>
      <c r="N215" s="6">
        <f t="shared" si="1"/>
        <v>0</v>
      </c>
      <c r="O215" s="6">
        <f>VLOOKUP($F215,'02 train 채점'!$F$8:$G$9, 2, false)</f>
        <v>35</v>
      </c>
      <c r="P215" s="9">
        <f>VLOOKUP($E215,'02 train 채점'!$F$12:$G$14, 2, true)</f>
        <v>50</v>
      </c>
      <c r="Q215" s="6">
        <f>VLOOKUP($G215,'02 train 채점'!$F$18:$G$23, 2, true)</f>
        <v>60</v>
      </c>
      <c r="R215" s="6">
        <f>VLOOKUP($N215, '02 train 채점'!$F$26:$G$29, 2, true)</f>
        <v>60</v>
      </c>
      <c r="S215" s="6">
        <f>O215*'02 train 채점'!$G$32+P215*'02 train 채점'!$G$33+Q215*'02 train 채점'!$G$34+R215*'02 train 채점'!$G$35</f>
        <v>45</v>
      </c>
      <c r="T215" s="6">
        <f>if($S215&gt;'02 train 채점'!$G$37, 1, 0)</f>
        <v>0</v>
      </c>
    </row>
    <row r="216" ht="15.75" customHeight="1">
      <c r="A216" s="7">
        <v>1137.0</v>
      </c>
      <c r="B216" s="6"/>
      <c r="C216" s="7">
        <v>1.0</v>
      </c>
      <c r="D216" s="7" t="s">
        <v>758</v>
      </c>
      <c r="E216" s="8" t="s">
        <v>292</v>
      </c>
      <c r="F216" s="7" t="s">
        <v>21</v>
      </c>
      <c r="G216" s="7">
        <v>4.0</v>
      </c>
      <c r="H216" s="7">
        <v>1.0</v>
      </c>
      <c r="I216" s="7">
        <v>0.0</v>
      </c>
      <c r="J216" s="7">
        <v>17464.0</v>
      </c>
      <c r="K216" s="7">
        <v>51.8625</v>
      </c>
      <c r="L216" s="7" t="s">
        <v>759</v>
      </c>
      <c r="M216" s="7" t="s">
        <v>23</v>
      </c>
      <c r="N216" s="6">
        <f t="shared" si="1"/>
        <v>1</v>
      </c>
      <c r="O216" s="6">
        <f>VLOOKUP($F216,'02 train 채점'!$F$8:$G$9, 2, false)</f>
        <v>35</v>
      </c>
      <c r="P216" s="9">
        <f>VLOOKUP($E216,'02 train 채점'!$F$12:$G$14, 2, true)</f>
        <v>50</v>
      </c>
      <c r="Q216" s="6">
        <f>VLOOKUP($G216,'02 train 채점'!$F$18:$G$23, 2, true)</f>
        <v>40</v>
      </c>
      <c r="R216" s="6">
        <f>VLOOKUP($N216, '02 train 채점'!$F$26:$G$29, 2, true)</f>
        <v>70</v>
      </c>
      <c r="S216" s="6">
        <f>O216*'02 train 채점'!$G$32+P216*'02 train 채점'!$G$33+Q216*'02 train 채점'!$G$34+R216*'02 train 채점'!$G$35</f>
        <v>40</v>
      </c>
      <c r="T216" s="6">
        <f>if($S216&gt;'02 train 채점'!$G$37, 1, 0)</f>
        <v>0</v>
      </c>
    </row>
    <row r="217" ht="15.75" customHeight="1">
      <c r="A217" s="7">
        <v>1139.0</v>
      </c>
      <c r="B217" s="6"/>
      <c r="C217" s="7">
        <v>2.0</v>
      </c>
      <c r="D217" s="7" t="s">
        <v>762</v>
      </c>
      <c r="E217" s="8" t="s">
        <v>292</v>
      </c>
      <c r="F217" s="7" t="s">
        <v>21</v>
      </c>
      <c r="G217" s="7">
        <v>4.0</v>
      </c>
      <c r="H217" s="7">
        <v>1.0</v>
      </c>
      <c r="I217" s="7">
        <v>1.0</v>
      </c>
      <c r="J217" s="7">
        <v>28220.0</v>
      </c>
      <c r="K217" s="7">
        <v>32.5</v>
      </c>
      <c r="L217" s="7"/>
      <c r="M217" s="7" t="s">
        <v>23</v>
      </c>
      <c r="N217" s="6">
        <f t="shared" si="1"/>
        <v>2</v>
      </c>
      <c r="O217" s="6">
        <f>VLOOKUP($F217,'02 train 채점'!$F$8:$G$9, 2, false)</f>
        <v>35</v>
      </c>
      <c r="P217" s="9">
        <f>VLOOKUP($E217,'02 train 채점'!$F$12:$G$14, 2, true)</f>
        <v>50</v>
      </c>
      <c r="Q217" s="6">
        <f>VLOOKUP($G217,'02 train 채점'!$F$18:$G$23, 2, true)</f>
        <v>40</v>
      </c>
      <c r="R217" s="6">
        <f>VLOOKUP($N217, '02 train 채점'!$F$26:$G$29, 2, true)</f>
        <v>50</v>
      </c>
      <c r="S217" s="6">
        <f>O217*'02 train 채점'!$G$32+P217*'02 train 채점'!$G$33+Q217*'02 train 채점'!$G$34+R217*'02 train 채점'!$G$35</f>
        <v>38</v>
      </c>
      <c r="T217" s="6">
        <f>if($S217&gt;'02 train 채점'!$G$37, 1, 0)</f>
        <v>0</v>
      </c>
    </row>
    <row r="218" ht="15.75" customHeight="1">
      <c r="A218" s="7">
        <v>1143.0</v>
      </c>
      <c r="B218" s="6"/>
      <c r="C218" s="7">
        <v>3.0</v>
      </c>
      <c r="D218" s="7" t="s">
        <v>765</v>
      </c>
      <c r="E218" s="8" t="s">
        <v>292</v>
      </c>
      <c r="F218" s="7" t="s">
        <v>21</v>
      </c>
      <c r="G218" s="7">
        <v>2.0</v>
      </c>
      <c r="H218" s="7">
        <v>0.0</v>
      </c>
      <c r="I218" s="7">
        <v>0.0</v>
      </c>
      <c r="J218" s="7" t="s">
        <v>766</v>
      </c>
      <c r="K218" s="7">
        <v>7.925</v>
      </c>
      <c r="L218" s="7"/>
      <c r="M218" s="7" t="s">
        <v>23</v>
      </c>
      <c r="N218" s="6">
        <f t="shared" si="1"/>
        <v>0</v>
      </c>
      <c r="O218" s="6">
        <f>VLOOKUP($F218,'02 train 채점'!$F$8:$G$9, 2, false)</f>
        <v>35</v>
      </c>
      <c r="P218" s="9">
        <f>VLOOKUP($E218,'02 train 채점'!$F$12:$G$14, 2, true)</f>
        <v>50</v>
      </c>
      <c r="Q218" s="6">
        <f>VLOOKUP($G218,'02 train 채점'!$F$18:$G$23, 2, true)</f>
        <v>60</v>
      </c>
      <c r="R218" s="6">
        <f>VLOOKUP($N218, '02 train 채점'!$F$26:$G$29, 2, true)</f>
        <v>60</v>
      </c>
      <c r="S218" s="6">
        <f>O218*'02 train 채점'!$G$32+P218*'02 train 채점'!$G$33+Q218*'02 train 채점'!$G$34+R218*'02 train 채점'!$G$35</f>
        <v>45</v>
      </c>
      <c r="T218" s="6">
        <f>if($S218&gt;'02 train 채점'!$G$37, 1, 0)</f>
        <v>0</v>
      </c>
    </row>
    <row r="219" ht="15.75" customHeight="1">
      <c r="A219" s="7">
        <v>1144.0</v>
      </c>
      <c r="B219" s="6"/>
      <c r="C219" s="7">
        <v>1.0</v>
      </c>
      <c r="D219" s="7" t="s">
        <v>768</v>
      </c>
      <c r="E219" s="8" t="s">
        <v>292</v>
      </c>
      <c r="F219" s="7" t="s">
        <v>21</v>
      </c>
      <c r="G219" s="7">
        <v>2.0</v>
      </c>
      <c r="H219" s="7">
        <v>1.0</v>
      </c>
      <c r="I219" s="7">
        <v>0.0</v>
      </c>
      <c r="J219" s="7">
        <v>13508.0</v>
      </c>
      <c r="K219" s="7">
        <v>136.7792</v>
      </c>
      <c r="L219" s="7" t="s">
        <v>769</v>
      </c>
      <c r="M219" s="7" t="s">
        <v>31</v>
      </c>
      <c r="N219" s="6">
        <f t="shared" si="1"/>
        <v>1</v>
      </c>
      <c r="O219" s="6">
        <f>VLOOKUP($F219,'02 train 채점'!$F$8:$G$9, 2, false)</f>
        <v>35</v>
      </c>
      <c r="P219" s="9">
        <f>VLOOKUP($E219,'02 train 채점'!$F$12:$G$14, 2, true)</f>
        <v>50</v>
      </c>
      <c r="Q219" s="6">
        <f>VLOOKUP($G219,'02 train 채점'!$F$18:$G$23, 2, true)</f>
        <v>60</v>
      </c>
      <c r="R219" s="6">
        <f>VLOOKUP($N219, '02 train 채점'!$F$26:$G$29, 2, true)</f>
        <v>70</v>
      </c>
      <c r="S219" s="6">
        <f>O219*'02 train 채점'!$G$32+P219*'02 train 채점'!$G$33+Q219*'02 train 채점'!$G$34+R219*'02 train 채점'!$G$35</f>
        <v>46</v>
      </c>
      <c r="T219" s="6">
        <f>if($S219&gt;'02 train 채점'!$G$37, 1, 0)</f>
        <v>0</v>
      </c>
    </row>
    <row r="220" ht="15.75" customHeight="1">
      <c r="A220" s="7">
        <v>1145.0</v>
      </c>
      <c r="B220" s="6"/>
      <c r="C220" s="7">
        <v>3.0</v>
      </c>
      <c r="D220" s="7" t="s">
        <v>772</v>
      </c>
      <c r="E220" s="8" t="s">
        <v>292</v>
      </c>
      <c r="F220" s="7" t="s">
        <v>21</v>
      </c>
      <c r="G220" s="7">
        <v>2.0</v>
      </c>
      <c r="H220" s="7">
        <v>0.0</v>
      </c>
      <c r="I220" s="7">
        <v>0.0</v>
      </c>
      <c r="J220" s="7">
        <v>7266.0</v>
      </c>
      <c r="K220" s="7">
        <v>9.325</v>
      </c>
      <c r="L220" s="7"/>
      <c r="M220" s="7" t="s">
        <v>23</v>
      </c>
      <c r="N220" s="6">
        <f t="shared" si="1"/>
        <v>0</v>
      </c>
      <c r="O220" s="6">
        <f>VLOOKUP($F220,'02 train 채점'!$F$8:$G$9, 2, false)</f>
        <v>35</v>
      </c>
      <c r="P220" s="9">
        <f>VLOOKUP($E220,'02 train 채점'!$F$12:$G$14, 2, true)</f>
        <v>50</v>
      </c>
      <c r="Q220" s="6">
        <f>VLOOKUP($G220,'02 train 채점'!$F$18:$G$23, 2, true)</f>
        <v>60</v>
      </c>
      <c r="R220" s="6">
        <f>VLOOKUP($N220, '02 train 채점'!$F$26:$G$29, 2, true)</f>
        <v>60</v>
      </c>
      <c r="S220" s="6">
        <f>O220*'02 train 채점'!$G$32+P220*'02 train 채점'!$G$33+Q220*'02 train 채점'!$G$34+R220*'02 train 채점'!$G$35</f>
        <v>45</v>
      </c>
      <c r="T220" s="6">
        <f>if($S220&gt;'02 train 채점'!$G$37, 1, 0)</f>
        <v>0</v>
      </c>
    </row>
    <row r="221" ht="15.75" customHeight="1">
      <c r="A221" s="7">
        <v>1146.0</v>
      </c>
      <c r="B221" s="6"/>
      <c r="C221" s="7">
        <v>3.0</v>
      </c>
      <c r="D221" s="7" t="s">
        <v>775</v>
      </c>
      <c r="E221" s="8" t="s">
        <v>292</v>
      </c>
      <c r="F221" s="7" t="s">
        <v>21</v>
      </c>
      <c r="G221" s="7">
        <v>3.0</v>
      </c>
      <c r="H221" s="7">
        <v>0.0</v>
      </c>
      <c r="I221" s="7">
        <v>0.0</v>
      </c>
      <c r="J221" s="7">
        <v>345775.0</v>
      </c>
      <c r="K221" s="7">
        <v>9.5</v>
      </c>
      <c r="L221" s="7"/>
      <c r="M221" s="7" t="s">
        <v>23</v>
      </c>
      <c r="N221" s="6">
        <f t="shared" si="1"/>
        <v>0</v>
      </c>
      <c r="O221" s="6">
        <f>VLOOKUP($F221,'02 train 채점'!$F$8:$G$9, 2, false)</f>
        <v>35</v>
      </c>
      <c r="P221" s="9">
        <f>VLOOKUP($E221,'02 train 채점'!$F$12:$G$14, 2, true)</f>
        <v>50</v>
      </c>
      <c r="Q221" s="6">
        <f>VLOOKUP($G221,'02 train 채점'!$F$18:$G$23, 2, true)</f>
        <v>70</v>
      </c>
      <c r="R221" s="6">
        <f>VLOOKUP($N221, '02 train 채점'!$F$26:$G$29, 2, true)</f>
        <v>60</v>
      </c>
      <c r="S221" s="6">
        <f>O221*'02 train 채점'!$G$32+P221*'02 train 채점'!$G$33+Q221*'02 train 채점'!$G$34+R221*'02 train 채점'!$G$35</f>
        <v>48</v>
      </c>
      <c r="T221" s="6">
        <f>if($S221&gt;'02 train 채점'!$G$37, 1, 0)</f>
        <v>0</v>
      </c>
    </row>
    <row r="222" ht="15.75" customHeight="1">
      <c r="A222" s="7">
        <v>1147.0</v>
      </c>
      <c r="B222" s="6"/>
      <c r="C222" s="7">
        <v>3.0</v>
      </c>
      <c r="D222" s="7" t="s">
        <v>778</v>
      </c>
      <c r="E222" s="8" t="s">
        <v>292</v>
      </c>
      <c r="F222" s="7" t="s">
        <v>21</v>
      </c>
      <c r="G222" s="7">
        <v>2.0</v>
      </c>
      <c r="H222" s="7">
        <v>0.0</v>
      </c>
      <c r="I222" s="7">
        <v>0.0</v>
      </c>
      <c r="J222" s="7" t="s">
        <v>779</v>
      </c>
      <c r="K222" s="7">
        <v>7.55</v>
      </c>
      <c r="L222" s="7"/>
      <c r="M222" s="7" t="s">
        <v>23</v>
      </c>
      <c r="N222" s="6">
        <f t="shared" si="1"/>
        <v>0</v>
      </c>
      <c r="O222" s="6">
        <f>VLOOKUP($F222,'02 train 채점'!$F$8:$G$9, 2, false)</f>
        <v>35</v>
      </c>
      <c r="P222" s="9">
        <f>VLOOKUP($E222,'02 train 채점'!$F$12:$G$14, 2, true)</f>
        <v>50</v>
      </c>
      <c r="Q222" s="6">
        <f>VLOOKUP($G222,'02 train 채점'!$F$18:$G$23, 2, true)</f>
        <v>60</v>
      </c>
      <c r="R222" s="6">
        <f>VLOOKUP($N222, '02 train 채점'!$F$26:$G$29, 2, true)</f>
        <v>60</v>
      </c>
      <c r="S222" s="6">
        <f>O222*'02 train 채점'!$G$32+P222*'02 train 채점'!$G$33+Q222*'02 train 채점'!$G$34+R222*'02 train 채점'!$G$35</f>
        <v>45</v>
      </c>
      <c r="T222" s="6">
        <f>if($S222&gt;'02 train 채점'!$G$37, 1, 0)</f>
        <v>0</v>
      </c>
    </row>
    <row r="223" ht="15.75" customHeight="1">
      <c r="A223" s="7">
        <v>1148.0</v>
      </c>
      <c r="B223" s="6"/>
      <c r="C223" s="7">
        <v>3.0</v>
      </c>
      <c r="D223" s="7" t="s">
        <v>783</v>
      </c>
      <c r="E223" s="8" t="s">
        <v>292</v>
      </c>
      <c r="F223" s="7" t="s">
        <v>21</v>
      </c>
      <c r="G223" s="7">
        <v>2.0</v>
      </c>
      <c r="H223" s="7">
        <v>0.0</v>
      </c>
      <c r="I223" s="7">
        <v>0.0</v>
      </c>
      <c r="J223" s="7" t="s">
        <v>784</v>
      </c>
      <c r="K223" s="7">
        <v>7.75</v>
      </c>
      <c r="L223" s="7"/>
      <c r="M223" s="7" t="s">
        <v>27</v>
      </c>
      <c r="N223" s="6">
        <f t="shared" si="1"/>
        <v>0</v>
      </c>
      <c r="O223" s="6">
        <f>VLOOKUP($F223,'02 train 채점'!$F$8:$G$9, 2, false)</f>
        <v>35</v>
      </c>
      <c r="P223" s="9">
        <f>VLOOKUP($E223,'02 train 채점'!$F$12:$G$14, 2, true)</f>
        <v>50</v>
      </c>
      <c r="Q223" s="6">
        <f>VLOOKUP($G223,'02 train 채점'!$F$18:$G$23, 2, true)</f>
        <v>60</v>
      </c>
      <c r="R223" s="6">
        <f>VLOOKUP($N223, '02 train 채점'!$F$26:$G$29, 2, true)</f>
        <v>60</v>
      </c>
      <c r="S223" s="6">
        <f>O223*'02 train 채점'!$G$32+P223*'02 train 채점'!$G$33+Q223*'02 train 채점'!$G$34+R223*'02 train 채점'!$G$35</f>
        <v>45</v>
      </c>
      <c r="T223" s="6">
        <f>if($S223&gt;'02 train 채점'!$G$37, 1, 0)</f>
        <v>0</v>
      </c>
    </row>
    <row r="224" ht="15.75" customHeight="1">
      <c r="A224" s="7">
        <v>1149.0</v>
      </c>
      <c r="B224" s="6"/>
      <c r="C224" s="7">
        <v>3.0</v>
      </c>
      <c r="D224" s="7" t="s">
        <v>787</v>
      </c>
      <c r="E224" s="8" t="s">
        <v>292</v>
      </c>
      <c r="F224" s="7" t="s">
        <v>21</v>
      </c>
      <c r="G224" s="7">
        <v>2.0</v>
      </c>
      <c r="H224" s="7">
        <v>0.0</v>
      </c>
      <c r="I224" s="7">
        <v>0.0</v>
      </c>
      <c r="J224" s="7">
        <v>363611.0</v>
      </c>
      <c r="K224" s="7">
        <v>8.05</v>
      </c>
      <c r="L224" s="7"/>
      <c r="M224" s="7" t="s">
        <v>23</v>
      </c>
      <c r="N224" s="6">
        <f t="shared" si="1"/>
        <v>0</v>
      </c>
      <c r="O224" s="6">
        <f>VLOOKUP($F224,'02 train 채점'!$F$8:$G$9, 2, false)</f>
        <v>35</v>
      </c>
      <c r="P224" s="9">
        <f>VLOOKUP($E224,'02 train 채점'!$F$12:$G$14, 2, true)</f>
        <v>50</v>
      </c>
      <c r="Q224" s="6">
        <f>VLOOKUP($G224,'02 train 채점'!$F$18:$G$23, 2, true)</f>
        <v>60</v>
      </c>
      <c r="R224" s="6">
        <f>VLOOKUP($N224, '02 train 채점'!$F$26:$G$29, 2, true)</f>
        <v>60</v>
      </c>
      <c r="S224" s="6">
        <f>O224*'02 train 채점'!$G$32+P224*'02 train 채점'!$G$33+Q224*'02 train 채점'!$G$34+R224*'02 train 채점'!$G$35</f>
        <v>45</v>
      </c>
      <c r="T224" s="6">
        <f>if($S224&gt;'02 train 채점'!$G$37, 1, 0)</f>
        <v>0</v>
      </c>
    </row>
    <row r="225" ht="15.75" customHeight="1">
      <c r="A225" s="7">
        <v>1151.0</v>
      </c>
      <c r="B225" s="6"/>
      <c r="C225" s="7">
        <v>3.0</v>
      </c>
      <c r="D225" s="7" t="s">
        <v>793</v>
      </c>
      <c r="E225" s="8" t="s">
        <v>292</v>
      </c>
      <c r="F225" s="7" t="s">
        <v>21</v>
      </c>
      <c r="G225" s="7">
        <v>2.0</v>
      </c>
      <c r="H225" s="7">
        <v>0.0</v>
      </c>
      <c r="I225" s="7">
        <v>0.0</v>
      </c>
      <c r="J225" s="7">
        <v>345501.0</v>
      </c>
      <c r="K225" s="7">
        <v>7.775</v>
      </c>
      <c r="L225" s="7"/>
      <c r="M225" s="7" t="s">
        <v>23</v>
      </c>
      <c r="N225" s="6">
        <f t="shared" si="1"/>
        <v>0</v>
      </c>
      <c r="O225" s="6">
        <f>VLOOKUP($F225,'02 train 채점'!$F$8:$G$9, 2, false)</f>
        <v>35</v>
      </c>
      <c r="P225" s="9">
        <f>VLOOKUP($E225,'02 train 채점'!$F$12:$G$14, 2, true)</f>
        <v>50</v>
      </c>
      <c r="Q225" s="6">
        <f>VLOOKUP($G225,'02 train 채점'!$F$18:$G$23, 2, true)</f>
        <v>60</v>
      </c>
      <c r="R225" s="6">
        <f>VLOOKUP($N225, '02 train 채점'!$F$26:$G$29, 2, true)</f>
        <v>60</v>
      </c>
      <c r="S225" s="6">
        <f>O225*'02 train 채점'!$G$32+P225*'02 train 채점'!$G$33+Q225*'02 train 채점'!$G$34+R225*'02 train 채점'!$G$35</f>
        <v>45</v>
      </c>
      <c r="T225" s="6">
        <f>if($S225&gt;'02 train 채점'!$G$37, 1, 0)</f>
        <v>0</v>
      </c>
    </row>
    <row r="226" ht="15.75" customHeight="1">
      <c r="A226" s="7">
        <v>1152.0</v>
      </c>
      <c r="B226" s="6"/>
      <c r="C226" s="7">
        <v>3.0</v>
      </c>
      <c r="D226" s="7" t="s">
        <v>795</v>
      </c>
      <c r="E226" s="8" t="s">
        <v>292</v>
      </c>
      <c r="F226" s="7" t="s">
        <v>21</v>
      </c>
      <c r="G226" s="7">
        <v>3.0</v>
      </c>
      <c r="H226" s="7">
        <v>1.0</v>
      </c>
      <c r="I226" s="7">
        <v>0.0</v>
      </c>
      <c r="J226" s="7">
        <v>345572.0</v>
      </c>
      <c r="K226" s="7">
        <v>17.4</v>
      </c>
      <c r="L226" s="7"/>
      <c r="M226" s="7" t="s">
        <v>23</v>
      </c>
      <c r="N226" s="6">
        <f t="shared" si="1"/>
        <v>1</v>
      </c>
      <c r="O226" s="6">
        <f>VLOOKUP($F226,'02 train 채점'!$F$8:$G$9, 2, false)</f>
        <v>35</v>
      </c>
      <c r="P226" s="9">
        <f>VLOOKUP($E226,'02 train 채점'!$F$12:$G$14, 2, true)</f>
        <v>50</v>
      </c>
      <c r="Q226" s="6">
        <f>VLOOKUP($G226,'02 train 채점'!$F$18:$G$23, 2, true)</f>
        <v>70</v>
      </c>
      <c r="R226" s="6">
        <f>VLOOKUP($N226, '02 train 채점'!$F$26:$G$29, 2, true)</f>
        <v>70</v>
      </c>
      <c r="S226" s="6">
        <f>O226*'02 train 채점'!$G$32+P226*'02 train 채점'!$G$33+Q226*'02 train 채점'!$G$34+R226*'02 train 채점'!$G$35</f>
        <v>49</v>
      </c>
      <c r="T226" s="6">
        <f>if($S226&gt;'02 train 채점'!$G$37, 1, 0)</f>
        <v>0</v>
      </c>
    </row>
    <row r="227" ht="15.75" customHeight="1">
      <c r="A227" s="7">
        <v>1153.0</v>
      </c>
      <c r="B227" s="6"/>
      <c r="C227" s="7">
        <v>3.0</v>
      </c>
      <c r="D227" s="7" t="s">
        <v>797</v>
      </c>
      <c r="E227" s="8" t="s">
        <v>292</v>
      </c>
      <c r="F227" s="7" t="s">
        <v>21</v>
      </c>
      <c r="G227" s="7">
        <v>2.0</v>
      </c>
      <c r="H227" s="7">
        <v>0.0</v>
      </c>
      <c r="I227" s="7">
        <v>0.0</v>
      </c>
      <c r="J227" s="7">
        <v>350410.0</v>
      </c>
      <c r="K227" s="7">
        <v>7.8542</v>
      </c>
      <c r="L227" s="7"/>
      <c r="M227" s="7" t="s">
        <v>23</v>
      </c>
      <c r="N227" s="6">
        <f t="shared" si="1"/>
        <v>0</v>
      </c>
      <c r="O227" s="6">
        <f>VLOOKUP($F227,'02 train 채점'!$F$8:$G$9, 2, false)</f>
        <v>35</v>
      </c>
      <c r="P227" s="9">
        <f>VLOOKUP($E227,'02 train 채점'!$F$12:$G$14, 2, true)</f>
        <v>50</v>
      </c>
      <c r="Q227" s="6">
        <f>VLOOKUP($G227,'02 train 채점'!$F$18:$G$23, 2, true)</f>
        <v>60</v>
      </c>
      <c r="R227" s="6">
        <f>VLOOKUP($N227, '02 train 채점'!$F$26:$G$29, 2, true)</f>
        <v>60</v>
      </c>
      <c r="S227" s="6">
        <f>O227*'02 train 채점'!$G$32+P227*'02 train 채점'!$G$33+Q227*'02 train 채점'!$G$34+R227*'02 train 채점'!$G$35</f>
        <v>45</v>
      </c>
      <c r="T227" s="6">
        <f>if($S227&gt;'02 train 채점'!$G$37, 1, 0)</f>
        <v>0</v>
      </c>
    </row>
    <row r="228" ht="15.75" customHeight="1">
      <c r="A228" s="7">
        <v>1156.0</v>
      </c>
      <c r="B228" s="6"/>
      <c r="C228" s="7">
        <v>2.0</v>
      </c>
      <c r="D228" s="7" t="s">
        <v>800</v>
      </c>
      <c r="E228" s="8" t="s">
        <v>292</v>
      </c>
      <c r="F228" s="7" t="s">
        <v>21</v>
      </c>
      <c r="G228" s="7">
        <v>3.0</v>
      </c>
      <c r="H228" s="7">
        <v>0.0</v>
      </c>
      <c r="I228" s="7">
        <v>0.0</v>
      </c>
      <c r="J228" s="7" t="s">
        <v>802</v>
      </c>
      <c r="K228" s="7">
        <v>12.7375</v>
      </c>
      <c r="L228" s="7"/>
      <c r="M228" s="7" t="s">
        <v>31</v>
      </c>
      <c r="N228" s="6">
        <f t="shared" si="1"/>
        <v>0</v>
      </c>
      <c r="O228" s="6">
        <f>VLOOKUP($F228,'02 train 채점'!$F$8:$G$9, 2, false)</f>
        <v>35</v>
      </c>
      <c r="P228" s="9">
        <f>VLOOKUP($E228,'02 train 채점'!$F$12:$G$14, 2, true)</f>
        <v>50</v>
      </c>
      <c r="Q228" s="6">
        <f>VLOOKUP($G228,'02 train 채점'!$F$18:$G$23, 2, true)</f>
        <v>70</v>
      </c>
      <c r="R228" s="6">
        <f>VLOOKUP($N228, '02 train 채점'!$F$26:$G$29, 2, true)</f>
        <v>60</v>
      </c>
      <c r="S228" s="6">
        <f>O228*'02 train 채점'!$G$32+P228*'02 train 채점'!$G$33+Q228*'02 train 채점'!$G$34+R228*'02 train 채점'!$G$35</f>
        <v>48</v>
      </c>
      <c r="T228" s="6">
        <f>if($S228&gt;'02 train 채점'!$G$37, 1, 0)</f>
        <v>0</v>
      </c>
    </row>
    <row r="229" ht="15.75" customHeight="1">
      <c r="A229" s="7">
        <v>1157.0</v>
      </c>
      <c r="B229" s="6"/>
      <c r="C229" s="7">
        <v>3.0</v>
      </c>
      <c r="D229" s="7" t="s">
        <v>804</v>
      </c>
      <c r="E229" s="8" t="s">
        <v>292</v>
      </c>
      <c r="F229" s="7" t="s">
        <v>21</v>
      </c>
      <c r="G229" s="7">
        <v>2.0</v>
      </c>
      <c r="H229" s="7">
        <v>0.0</v>
      </c>
      <c r="I229" s="7">
        <v>0.0</v>
      </c>
      <c r="J229" s="7">
        <v>349235.0</v>
      </c>
      <c r="K229" s="7">
        <v>7.8958</v>
      </c>
      <c r="L229" s="7"/>
      <c r="M229" s="7" t="s">
        <v>23</v>
      </c>
      <c r="N229" s="6">
        <f t="shared" si="1"/>
        <v>0</v>
      </c>
      <c r="O229" s="6">
        <f>VLOOKUP($F229,'02 train 채점'!$F$8:$G$9, 2, false)</f>
        <v>35</v>
      </c>
      <c r="P229" s="9">
        <f>VLOOKUP($E229,'02 train 채점'!$F$12:$G$14, 2, true)</f>
        <v>50</v>
      </c>
      <c r="Q229" s="6">
        <f>VLOOKUP($G229,'02 train 채점'!$F$18:$G$23, 2, true)</f>
        <v>60</v>
      </c>
      <c r="R229" s="6">
        <f>VLOOKUP($N229, '02 train 채점'!$F$26:$G$29, 2, true)</f>
        <v>60</v>
      </c>
      <c r="S229" s="6">
        <f>O229*'02 train 채점'!$G$32+P229*'02 train 채점'!$G$33+Q229*'02 train 채점'!$G$34+R229*'02 train 채점'!$G$35</f>
        <v>45</v>
      </c>
      <c r="T229" s="6">
        <f>if($S229&gt;'02 train 채점'!$G$37, 1, 0)</f>
        <v>0</v>
      </c>
    </row>
    <row r="230" ht="15.75" customHeight="1">
      <c r="A230" s="7">
        <v>1158.0</v>
      </c>
      <c r="B230" s="6"/>
      <c r="C230" s="7">
        <v>1.0</v>
      </c>
      <c r="D230" s="7" t="s">
        <v>807</v>
      </c>
      <c r="E230" s="8" t="s">
        <v>292</v>
      </c>
      <c r="F230" s="7" t="s">
        <v>21</v>
      </c>
      <c r="G230" s="7">
        <v>2.0</v>
      </c>
      <c r="H230" s="7">
        <v>0.0</v>
      </c>
      <c r="I230" s="7">
        <v>0.0</v>
      </c>
      <c r="J230" s="7">
        <v>112051.0</v>
      </c>
      <c r="K230" s="7">
        <v>0.0</v>
      </c>
      <c r="L230" s="7"/>
      <c r="M230" s="7" t="s">
        <v>23</v>
      </c>
      <c r="N230" s="6">
        <f t="shared" si="1"/>
        <v>0</v>
      </c>
      <c r="O230" s="6">
        <f>VLOOKUP($F230,'02 train 채점'!$F$8:$G$9, 2, false)</f>
        <v>35</v>
      </c>
      <c r="P230" s="9">
        <f>VLOOKUP($E230,'02 train 채점'!$F$12:$G$14, 2, true)</f>
        <v>50</v>
      </c>
      <c r="Q230" s="6">
        <f>VLOOKUP($G230,'02 train 채점'!$F$18:$G$23, 2, true)</f>
        <v>60</v>
      </c>
      <c r="R230" s="6">
        <f>VLOOKUP($N230, '02 train 채점'!$F$26:$G$29, 2, true)</f>
        <v>60</v>
      </c>
      <c r="S230" s="6">
        <f>O230*'02 train 채점'!$G$32+P230*'02 train 채점'!$G$33+Q230*'02 train 채점'!$G$34+R230*'02 train 채점'!$G$35</f>
        <v>45</v>
      </c>
      <c r="T230" s="6">
        <f>if($S230&gt;'02 train 채점'!$G$37, 1, 0)</f>
        <v>0</v>
      </c>
    </row>
    <row r="231" ht="15.75" customHeight="1">
      <c r="A231" s="7">
        <v>1159.0</v>
      </c>
      <c r="B231" s="6"/>
      <c r="C231" s="7">
        <v>3.0</v>
      </c>
      <c r="D231" s="7" t="s">
        <v>809</v>
      </c>
      <c r="E231" s="8" t="s">
        <v>292</v>
      </c>
      <c r="F231" s="7" t="s">
        <v>21</v>
      </c>
      <c r="G231" s="7">
        <v>2.0</v>
      </c>
      <c r="H231" s="7">
        <v>0.0</v>
      </c>
      <c r="I231" s="7">
        <v>0.0</v>
      </c>
      <c r="J231" s="7" t="s">
        <v>810</v>
      </c>
      <c r="K231" s="7">
        <v>7.55</v>
      </c>
      <c r="L231" s="7"/>
      <c r="M231" s="7" t="s">
        <v>23</v>
      </c>
      <c r="N231" s="6">
        <f t="shared" si="1"/>
        <v>0</v>
      </c>
      <c r="O231" s="6">
        <f>VLOOKUP($F231,'02 train 채점'!$F$8:$G$9, 2, false)</f>
        <v>35</v>
      </c>
      <c r="P231" s="9">
        <f>VLOOKUP($E231,'02 train 채점'!$F$12:$G$14, 2, true)</f>
        <v>50</v>
      </c>
      <c r="Q231" s="6">
        <f>VLOOKUP($G231,'02 train 채점'!$F$18:$G$23, 2, true)</f>
        <v>60</v>
      </c>
      <c r="R231" s="6">
        <f>VLOOKUP($N231, '02 train 채점'!$F$26:$G$29, 2, true)</f>
        <v>60</v>
      </c>
      <c r="S231" s="6">
        <f>O231*'02 train 채점'!$G$32+P231*'02 train 채점'!$G$33+Q231*'02 train 채점'!$G$34+R231*'02 train 채점'!$G$35</f>
        <v>45</v>
      </c>
      <c r="T231" s="6">
        <f>if($S231&gt;'02 train 채점'!$G$37, 1, 0)</f>
        <v>0</v>
      </c>
    </row>
    <row r="232" ht="15.75" customHeight="1">
      <c r="A232" s="7">
        <v>1161.0</v>
      </c>
      <c r="B232" s="6"/>
      <c r="C232" s="7">
        <v>3.0</v>
      </c>
      <c r="D232" s="7" t="s">
        <v>812</v>
      </c>
      <c r="E232" s="8" t="s">
        <v>292</v>
      </c>
      <c r="F232" s="7" t="s">
        <v>21</v>
      </c>
      <c r="G232" s="7">
        <v>1.0</v>
      </c>
      <c r="H232" s="7">
        <v>0.0</v>
      </c>
      <c r="I232" s="7">
        <v>0.0</v>
      </c>
      <c r="J232" s="7">
        <v>315095.0</v>
      </c>
      <c r="K232" s="7">
        <v>8.6625</v>
      </c>
      <c r="L232" s="7"/>
      <c r="M232" s="7" t="s">
        <v>23</v>
      </c>
      <c r="N232" s="6">
        <f t="shared" si="1"/>
        <v>0</v>
      </c>
      <c r="O232" s="6">
        <f>VLOOKUP($F232,'02 train 채점'!$F$8:$G$9, 2, false)</f>
        <v>35</v>
      </c>
      <c r="P232" s="9">
        <f>VLOOKUP($E232,'02 train 채점'!$F$12:$G$14, 2, true)</f>
        <v>50</v>
      </c>
      <c r="Q232" s="6">
        <f>VLOOKUP($G232,'02 train 채점'!$F$18:$G$23, 2, true)</f>
        <v>40</v>
      </c>
      <c r="R232" s="6">
        <f>VLOOKUP($N232, '02 train 채점'!$F$26:$G$29, 2, true)</f>
        <v>60</v>
      </c>
      <c r="S232" s="6">
        <f>O232*'02 train 채점'!$G$32+P232*'02 train 채점'!$G$33+Q232*'02 train 채점'!$G$34+R232*'02 train 채점'!$G$35</f>
        <v>39</v>
      </c>
      <c r="T232" s="6">
        <f>if($S232&gt;'02 train 채점'!$G$37, 1, 0)</f>
        <v>0</v>
      </c>
    </row>
    <row r="233" ht="15.75" customHeight="1">
      <c r="A233" s="7">
        <v>1162.0</v>
      </c>
      <c r="B233" s="6"/>
      <c r="C233" s="7">
        <v>1.0</v>
      </c>
      <c r="D233" s="7" t="s">
        <v>815</v>
      </c>
      <c r="E233" s="8" t="s">
        <v>292</v>
      </c>
      <c r="F233" s="7" t="s">
        <v>21</v>
      </c>
      <c r="G233" s="7">
        <v>4.0</v>
      </c>
      <c r="H233" s="7">
        <v>0.0</v>
      </c>
      <c r="I233" s="7">
        <v>0.0</v>
      </c>
      <c r="J233" s="7">
        <v>13050.0</v>
      </c>
      <c r="K233" s="7">
        <v>75.2417</v>
      </c>
      <c r="L233" s="7" t="s">
        <v>516</v>
      </c>
      <c r="M233" s="7" t="s">
        <v>31</v>
      </c>
      <c r="N233" s="6">
        <f t="shared" si="1"/>
        <v>0</v>
      </c>
      <c r="O233" s="6">
        <f>VLOOKUP($F233,'02 train 채점'!$F$8:$G$9, 2, false)</f>
        <v>35</v>
      </c>
      <c r="P233" s="9">
        <f>VLOOKUP($E233,'02 train 채점'!$F$12:$G$14, 2, true)</f>
        <v>50</v>
      </c>
      <c r="Q233" s="6">
        <f>VLOOKUP($G233,'02 train 채점'!$F$18:$G$23, 2, true)</f>
        <v>40</v>
      </c>
      <c r="R233" s="6">
        <f>VLOOKUP($N233, '02 train 채점'!$F$26:$G$29, 2, true)</f>
        <v>60</v>
      </c>
      <c r="S233" s="6">
        <f>O233*'02 train 채점'!$G$32+P233*'02 train 채점'!$G$33+Q233*'02 train 채점'!$G$34+R233*'02 train 채점'!$G$35</f>
        <v>39</v>
      </c>
      <c r="T233" s="6">
        <f>if($S233&gt;'02 train 채점'!$G$37, 1, 0)</f>
        <v>0</v>
      </c>
    </row>
    <row r="234" ht="15.75" customHeight="1">
      <c r="A234" s="7">
        <v>1163.0</v>
      </c>
      <c r="B234" s="6"/>
      <c r="C234" s="7">
        <v>3.0</v>
      </c>
      <c r="D234" s="7" t="s">
        <v>817</v>
      </c>
      <c r="E234" s="8" t="s">
        <v>292</v>
      </c>
      <c r="F234" s="7" t="s">
        <v>21</v>
      </c>
      <c r="G234" s="7">
        <v>2.0</v>
      </c>
      <c r="H234" s="7">
        <v>0.0</v>
      </c>
      <c r="I234" s="7">
        <v>0.0</v>
      </c>
      <c r="J234" s="7">
        <v>368573.0</v>
      </c>
      <c r="K234" s="7">
        <v>7.75</v>
      </c>
      <c r="L234" s="7"/>
      <c r="M234" s="7" t="s">
        <v>27</v>
      </c>
      <c r="N234" s="6">
        <f t="shared" si="1"/>
        <v>0</v>
      </c>
      <c r="O234" s="6">
        <f>VLOOKUP($F234,'02 train 채점'!$F$8:$G$9, 2, false)</f>
        <v>35</v>
      </c>
      <c r="P234" s="9">
        <f>VLOOKUP($E234,'02 train 채점'!$F$12:$G$14, 2, true)</f>
        <v>50</v>
      </c>
      <c r="Q234" s="6">
        <f>VLOOKUP($G234,'02 train 채점'!$F$18:$G$23, 2, true)</f>
        <v>60</v>
      </c>
      <c r="R234" s="6">
        <f>VLOOKUP($N234, '02 train 채점'!$F$26:$G$29, 2, true)</f>
        <v>60</v>
      </c>
      <c r="S234" s="6">
        <f>O234*'02 train 채점'!$G$32+P234*'02 train 채점'!$G$33+Q234*'02 train 채점'!$G$34+R234*'02 train 채점'!$G$35</f>
        <v>45</v>
      </c>
      <c r="T234" s="6">
        <f>if($S234&gt;'02 train 채점'!$G$37, 1, 0)</f>
        <v>0</v>
      </c>
    </row>
    <row r="235" ht="15.75" customHeight="1">
      <c r="A235" s="7">
        <v>1166.0</v>
      </c>
      <c r="B235" s="6"/>
      <c r="C235" s="7">
        <v>3.0</v>
      </c>
      <c r="D235" s="7" t="s">
        <v>820</v>
      </c>
      <c r="E235" s="8" t="s">
        <v>292</v>
      </c>
      <c r="F235" s="7" t="s">
        <v>21</v>
      </c>
      <c r="G235" s="7">
        <v>2.0</v>
      </c>
      <c r="H235" s="7">
        <v>0.0</v>
      </c>
      <c r="I235" s="7">
        <v>0.0</v>
      </c>
      <c r="J235" s="7">
        <v>2676.0</v>
      </c>
      <c r="K235" s="7">
        <v>7.225</v>
      </c>
      <c r="L235" s="7"/>
      <c r="M235" s="7" t="s">
        <v>31</v>
      </c>
      <c r="N235" s="6">
        <f t="shared" si="1"/>
        <v>0</v>
      </c>
      <c r="O235" s="6">
        <f>VLOOKUP($F235,'02 train 채점'!$F$8:$G$9, 2, false)</f>
        <v>35</v>
      </c>
      <c r="P235" s="9">
        <f>VLOOKUP($E235,'02 train 채점'!$F$12:$G$14, 2, true)</f>
        <v>50</v>
      </c>
      <c r="Q235" s="6">
        <f>VLOOKUP($G235,'02 train 채점'!$F$18:$G$23, 2, true)</f>
        <v>60</v>
      </c>
      <c r="R235" s="6">
        <f>VLOOKUP($N235, '02 train 채점'!$F$26:$G$29, 2, true)</f>
        <v>60</v>
      </c>
      <c r="S235" s="6">
        <f>O235*'02 train 채점'!$G$32+P235*'02 train 채점'!$G$33+Q235*'02 train 채점'!$G$34+R235*'02 train 채점'!$G$35</f>
        <v>45</v>
      </c>
      <c r="T235" s="6">
        <f>if($S235&gt;'02 train 채점'!$G$37, 1, 0)</f>
        <v>0</v>
      </c>
    </row>
    <row r="236" ht="15.75" customHeight="1">
      <c r="A236" s="7">
        <v>1168.0</v>
      </c>
      <c r="B236" s="6"/>
      <c r="C236" s="7">
        <v>2.0</v>
      </c>
      <c r="D236" s="7" t="s">
        <v>823</v>
      </c>
      <c r="E236" s="8" t="s">
        <v>292</v>
      </c>
      <c r="F236" s="7" t="s">
        <v>21</v>
      </c>
      <c r="G236" s="7">
        <v>2.0</v>
      </c>
      <c r="H236" s="7">
        <v>0.0</v>
      </c>
      <c r="I236" s="7">
        <v>0.0</v>
      </c>
      <c r="J236" s="7" t="s">
        <v>825</v>
      </c>
      <c r="K236" s="7">
        <v>10.5</v>
      </c>
      <c r="L236" s="7"/>
      <c r="M236" s="7" t="s">
        <v>23</v>
      </c>
      <c r="N236" s="6">
        <f t="shared" si="1"/>
        <v>0</v>
      </c>
      <c r="O236" s="6">
        <f>VLOOKUP($F236,'02 train 채점'!$F$8:$G$9, 2, false)</f>
        <v>35</v>
      </c>
      <c r="P236" s="9">
        <f>VLOOKUP($E236,'02 train 채점'!$F$12:$G$14, 2, true)</f>
        <v>50</v>
      </c>
      <c r="Q236" s="6">
        <f>VLOOKUP($G236,'02 train 채점'!$F$18:$G$23, 2, true)</f>
        <v>60</v>
      </c>
      <c r="R236" s="6">
        <f>VLOOKUP($N236, '02 train 채점'!$F$26:$G$29, 2, true)</f>
        <v>60</v>
      </c>
      <c r="S236" s="6">
        <f>O236*'02 train 채점'!$G$32+P236*'02 train 채점'!$G$33+Q236*'02 train 채점'!$G$34+R236*'02 train 채점'!$G$35</f>
        <v>45</v>
      </c>
      <c r="T236" s="6">
        <f>if($S236&gt;'02 train 채점'!$G$37, 1, 0)</f>
        <v>0</v>
      </c>
    </row>
    <row r="237" ht="15.75" customHeight="1">
      <c r="A237" s="7">
        <v>1169.0</v>
      </c>
      <c r="B237" s="6"/>
      <c r="C237" s="7">
        <v>2.0</v>
      </c>
      <c r="D237" s="7" t="s">
        <v>827</v>
      </c>
      <c r="E237" s="8" t="s">
        <v>292</v>
      </c>
      <c r="F237" s="7" t="s">
        <v>21</v>
      </c>
      <c r="G237" s="7">
        <v>4.0</v>
      </c>
      <c r="H237" s="7">
        <v>1.0</v>
      </c>
      <c r="I237" s="7">
        <v>0.0</v>
      </c>
      <c r="J237" s="7">
        <v>2926.0</v>
      </c>
      <c r="K237" s="7">
        <v>26.0</v>
      </c>
      <c r="L237" s="7"/>
      <c r="M237" s="7" t="s">
        <v>23</v>
      </c>
      <c r="N237" s="6">
        <f t="shared" si="1"/>
        <v>1</v>
      </c>
      <c r="O237" s="6">
        <f>VLOOKUP($F237,'02 train 채점'!$F$8:$G$9, 2, false)</f>
        <v>35</v>
      </c>
      <c r="P237" s="9">
        <f>VLOOKUP($E237,'02 train 채점'!$F$12:$G$14, 2, true)</f>
        <v>50</v>
      </c>
      <c r="Q237" s="6">
        <f>VLOOKUP($G237,'02 train 채점'!$F$18:$G$23, 2, true)</f>
        <v>40</v>
      </c>
      <c r="R237" s="6">
        <f>VLOOKUP($N237, '02 train 채점'!$F$26:$G$29, 2, true)</f>
        <v>70</v>
      </c>
      <c r="S237" s="6">
        <f>O237*'02 train 채점'!$G$32+P237*'02 train 채점'!$G$33+Q237*'02 train 채점'!$G$34+R237*'02 train 채점'!$G$35</f>
        <v>40</v>
      </c>
      <c r="T237" s="6">
        <f>if($S237&gt;'02 train 채점'!$G$37, 1, 0)</f>
        <v>0</v>
      </c>
    </row>
    <row r="238" ht="15.75" customHeight="1">
      <c r="A238" s="7">
        <v>1170.0</v>
      </c>
      <c r="B238" s="6"/>
      <c r="C238" s="7">
        <v>2.0</v>
      </c>
      <c r="D238" s="7" t="s">
        <v>829</v>
      </c>
      <c r="E238" s="8" t="s">
        <v>292</v>
      </c>
      <c r="F238" s="7" t="s">
        <v>21</v>
      </c>
      <c r="G238" s="7">
        <v>3.0</v>
      </c>
      <c r="H238" s="7">
        <v>1.0</v>
      </c>
      <c r="I238" s="7">
        <v>0.0</v>
      </c>
      <c r="J238" s="7" t="s">
        <v>830</v>
      </c>
      <c r="K238" s="7">
        <v>21.0</v>
      </c>
      <c r="L238" s="7"/>
      <c r="M238" s="7" t="s">
        <v>23</v>
      </c>
      <c r="N238" s="6">
        <f t="shared" si="1"/>
        <v>1</v>
      </c>
      <c r="O238" s="6">
        <f>VLOOKUP($F238,'02 train 채점'!$F$8:$G$9, 2, false)</f>
        <v>35</v>
      </c>
      <c r="P238" s="9">
        <f>VLOOKUP($E238,'02 train 채점'!$F$12:$G$14, 2, true)</f>
        <v>50</v>
      </c>
      <c r="Q238" s="6">
        <f>VLOOKUP($G238,'02 train 채점'!$F$18:$G$23, 2, true)</f>
        <v>70</v>
      </c>
      <c r="R238" s="6">
        <f>VLOOKUP($N238, '02 train 채점'!$F$26:$G$29, 2, true)</f>
        <v>70</v>
      </c>
      <c r="S238" s="6">
        <f>O238*'02 train 채점'!$G$32+P238*'02 train 채점'!$G$33+Q238*'02 train 채점'!$G$34+R238*'02 train 채점'!$G$35</f>
        <v>49</v>
      </c>
      <c r="T238" s="6">
        <f>if($S238&gt;'02 train 채점'!$G$37, 1, 0)</f>
        <v>0</v>
      </c>
    </row>
    <row r="239" ht="15.75" customHeight="1">
      <c r="A239" s="7">
        <v>1171.0</v>
      </c>
      <c r="B239" s="6"/>
      <c r="C239" s="7">
        <v>2.0</v>
      </c>
      <c r="D239" s="7" t="s">
        <v>834</v>
      </c>
      <c r="E239" s="8" t="s">
        <v>292</v>
      </c>
      <c r="F239" s="7" t="s">
        <v>21</v>
      </c>
      <c r="G239" s="7">
        <v>2.0</v>
      </c>
      <c r="H239" s="7">
        <v>0.0</v>
      </c>
      <c r="I239" s="7">
        <v>0.0</v>
      </c>
      <c r="J239" s="7" t="s">
        <v>835</v>
      </c>
      <c r="K239" s="7">
        <v>10.5</v>
      </c>
      <c r="L239" s="7"/>
      <c r="M239" s="7" t="s">
        <v>23</v>
      </c>
      <c r="N239" s="6">
        <f t="shared" si="1"/>
        <v>0</v>
      </c>
      <c r="O239" s="6">
        <f>VLOOKUP($F239,'02 train 채점'!$F$8:$G$9, 2, false)</f>
        <v>35</v>
      </c>
      <c r="P239" s="9">
        <f>VLOOKUP($E239,'02 train 채점'!$F$12:$G$14, 2, true)</f>
        <v>50</v>
      </c>
      <c r="Q239" s="6">
        <f>VLOOKUP($G239,'02 train 채점'!$F$18:$G$23, 2, true)</f>
        <v>60</v>
      </c>
      <c r="R239" s="6">
        <f>VLOOKUP($N239, '02 train 채점'!$F$26:$G$29, 2, true)</f>
        <v>60</v>
      </c>
      <c r="S239" s="6">
        <f>O239*'02 train 채점'!$G$32+P239*'02 train 채점'!$G$33+Q239*'02 train 채점'!$G$34+R239*'02 train 채점'!$G$35</f>
        <v>45</v>
      </c>
      <c r="T239" s="6">
        <f>if($S239&gt;'02 train 채점'!$G$37, 1, 0)</f>
        <v>0</v>
      </c>
    </row>
    <row r="240" ht="15.75" customHeight="1">
      <c r="A240" s="7">
        <v>1177.0</v>
      </c>
      <c r="B240" s="6"/>
      <c r="C240" s="7">
        <v>3.0</v>
      </c>
      <c r="D240" s="7" t="s">
        <v>837</v>
      </c>
      <c r="E240" s="8" t="s">
        <v>292</v>
      </c>
      <c r="F240" s="7" t="s">
        <v>21</v>
      </c>
      <c r="G240" s="7">
        <v>3.0</v>
      </c>
      <c r="H240" s="7">
        <v>0.0</v>
      </c>
      <c r="I240" s="7">
        <v>0.0</v>
      </c>
      <c r="J240" s="7" t="s">
        <v>838</v>
      </c>
      <c r="K240" s="7">
        <v>7.25</v>
      </c>
      <c r="L240" s="7"/>
      <c r="M240" s="7" t="s">
        <v>23</v>
      </c>
      <c r="N240" s="6">
        <f t="shared" si="1"/>
        <v>0</v>
      </c>
      <c r="O240" s="6">
        <f>VLOOKUP($F240,'02 train 채점'!$F$8:$G$9, 2, false)</f>
        <v>35</v>
      </c>
      <c r="P240" s="9">
        <f>VLOOKUP($E240,'02 train 채점'!$F$12:$G$14, 2, true)</f>
        <v>50</v>
      </c>
      <c r="Q240" s="6">
        <f>VLOOKUP($G240,'02 train 채점'!$F$18:$G$23, 2, true)</f>
        <v>70</v>
      </c>
      <c r="R240" s="6">
        <f>VLOOKUP($N240, '02 train 채점'!$F$26:$G$29, 2, true)</f>
        <v>60</v>
      </c>
      <c r="S240" s="6">
        <f>O240*'02 train 채점'!$G$32+P240*'02 train 채점'!$G$33+Q240*'02 train 채점'!$G$34+R240*'02 train 채점'!$G$35</f>
        <v>48</v>
      </c>
      <c r="T240" s="6">
        <f>if($S240&gt;'02 train 채점'!$G$37, 1, 0)</f>
        <v>0</v>
      </c>
    </row>
    <row r="241" ht="15.75" customHeight="1">
      <c r="A241" s="7">
        <v>1178.0</v>
      </c>
      <c r="B241" s="6"/>
      <c r="C241" s="7">
        <v>3.0</v>
      </c>
      <c r="D241" s="7" t="s">
        <v>841</v>
      </c>
      <c r="E241" s="8" t="s">
        <v>292</v>
      </c>
      <c r="F241" s="7" t="s">
        <v>21</v>
      </c>
      <c r="G241" s="7">
        <v>2.0</v>
      </c>
      <c r="H241" s="7">
        <v>0.0</v>
      </c>
      <c r="I241" s="7">
        <v>0.0</v>
      </c>
      <c r="J241" s="7" t="s">
        <v>842</v>
      </c>
      <c r="K241" s="7">
        <v>7.25</v>
      </c>
      <c r="L241" s="7"/>
      <c r="M241" s="7" t="s">
        <v>23</v>
      </c>
      <c r="N241" s="6">
        <f t="shared" si="1"/>
        <v>0</v>
      </c>
      <c r="O241" s="6">
        <f>VLOOKUP($F241,'02 train 채점'!$F$8:$G$9, 2, false)</f>
        <v>35</v>
      </c>
      <c r="P241" s="9">
        <f>VLOOKUP($E241,'02 train 채점'!$F$12:$G$14, 2, true)</f>
        <v>50</v>
      </c>
      <c r="Q241" s="6">
        <f>VLOOKUP($G241,'02 train 채점'!$F$18:$G$23, 2, true)</f>
        <v>60</v>
      </c>
      <c r="R241" s="6">
        <f>VLOOKUP($N241, '02 train 채점'!$F$26:$G$29, 2, true)</f>
        <v>60</v>
      </c>
      <c r="S241" s="6">
        <f>O241*'02 train 채점'!$G$32+P241*'02 train 채점'!$G$33+Q241*'02 train 채점'!$G$34+R241*'02 train 채점'!$G$35</f>
        <v>45</v>
      </c>
      <c r="T241" s="6">
        <f>if($S241&gt;'02 train 채점'!$G$37, 1, 0)</f>
        <v>0</v>
      </c>
    </row>
    <row r="242" ht="15.75" customHeight="1">
      <c r="A242" s="7">
        <v>1179.0</v>
      </c>
      <c r="B242" s="6"/>
      <c r="C242" s="7">
        <v>1.0</v>
      </c>
      <c r="D242" s="7" t="s">
        <v>845</v>
      </c>
      <c r="E242" s="8" t="s">
        <v>292</v>
      </c>
      <c r="F242" s="7" t="s">
        <v>21</v>
      </c>
      <c r="G242" s="7">
        <v>2.0</v>
      </c>
      <c r="H242" s="7">
        <v>1.0</v>
      </c>
      <c r="I242" s="7">
        <v>0.0</v>
      </c>
      <c r="J242" s="7">
        <v>21228.0</v>
      </c>
      <c r="K242" s="7">
        <v>82.2667</v>
      </c>
      <c r="L242" s="7" t="s">
        <v>846</v>
      </c>
      <c r="M242" s="7" t="s">
        <v>23</v>
      </c>
      <c r="N242" s="6">
        <f t="shared" si="1"/>
        <v>1</v>
      </c>
      <c r="O242" s="6">
        <f>VLOOKUP($F242,'02 train 채점'!$F$8:$G$9, 2, false)</f>
        <v>35</v>
      </c>
      <c r="P242" s="9">
        <f>VLOOKUP($E242,'02 train 채점'!$F$12:$G$14, 2, true)</f>
        <v>50</v>
      </c>
      <c r="Q242" s="6">
        <f>VLOOKUP($G242,'02 train 채점'!$F$18:$G$23, 2, true)</f>
        <v>60</v>
      </c>
      <c r="R242" s="6">
        <f>VLOOKUP($N242, '02 train 채점'!$F$26:$G$29, 2, true)</f>
        <v>70</v>
      </c>
      <c r="S242" s="6">
        <f>O242*'02 train 채점'!$G$32+P242*'02 train 채점'!$G$33+Q242*'02 train 채점'!$G$34+R242*'02 train 채점'!$G$35</f>
        <v>46</v>
      </c>
      <c r="T242" s="6">
        <f>if($S242&gt;'02 train 채점'!$G$37, 1, 0)</f>
        <v>0</v>
      </c>
    </row>
    <row r="243" ht="15.75" customHeight="1">
      <c r="A243" s="7">
        <v>1180.0</v>
      </c>
      <c r="B243" s="6"/>
      <c r="C243" s="7">
        <v>3.0</v>
      </c>
      <c r="D243" s="7" t="s">
        <v>848</v>
      </c>
      <c r="E243" s="8" t="s">
        <v>292</v>
      </c>
      <c r="F243" s="7" t="s">
        <v>21</v>
      </c>
      <c r="G243" s="7">
        <v>2.0</v>
      </c>
      <c r="H243" s="7">
        <v>0.0</v>
      </c>
      <c r="I243" s="7">
        <v>0.0</v>
      </c>
      <c r="J243" s="7">
        <v>2655.0</v>
      </c>
      <c r="K243" s="7">
        <v>7.2292</v>
      </c>
      <c r="L243" s="7" t="s">
        <v>849</v>
      </c>
      <c r="M243" s="7" t="s">
        <v>31</v>
      </c>
      <c r="N243" s="6">
        <f t="shared" si="1"/>
        <v>0</v>
      </c>
      <c r="O243" s="6">
        <f>VLOOKUP($F243,'02 train 채점'!$F$8:$G$9, 2, false)</f>
        <v>35</v>
      </c>
      <c r="P243" s="9">
        <f>VLOOKUP($E243,'02 train 채점'!$F$12:$G$14, 2, true)</f>
        <v>50</v>
      </c>
      <c r="Q243" s="6">
        <f>VLOOKUP($G243,'02 train 채점'!$F$18:$G$23, 2, true)</f>
        <v>60</v>
      </c>
      <c r="R243" s="6">
        <f>VLOOKUP($N243, '02 train 채점'!$F$26:$G$29, 2, true)</f>
        <v>60</v>
      </c>
      <c r="S243" s="6">
        <f>O243*'02 train 채점'!$G$32+P243*'02 train 채점'!$G$33+Q243*'02 train 채점'!$G$34+R243*'02 train 채점'!$G$35</f>
        <v>45</v>
      </c>
      <c r="T243" s="6">
        <f>if($S243&gt;'02 train 채점'!$G$37, 1, 0)</f>
        <v>0</v>
      </c>
    </row>
    <row r="244" ht="15.75" customHeight="1">
      <c r="A244" s="7">
        <v>1181.0</v>
      </c>
      <c r="B244" s="6"/>
      <c r="C244" s="7">
        <v>3.0</v>
      </c>
      <c r="D244" s="7" t="s">
        <v>852</v>
      </c>
      <c r="E244" s="8" t="s">
        <v>292</v>
      </c>
      <c r="F244" s="7" t="s">
        <v>21</v>
      </c>
      <c r="G244" s="7">
        <v>2.0</v>
      </c>
      <c r="H244" s="7">
        <v>0.0</v>
      </c>
      <c r="I244" s="7">
        <v>0.0</v>
      </c>
      <c r="J244" s="7" t="s">
        <v>853</v>
      </c>
      <c r="K244" s="7">
        <v>8.05</v>
      </c>
      <c r="L244" s="7"/>
      <c r="M244" s="7" t="s">
        <v>23</v>
      </c>
      <c r="N244" s="6">
        <f t="shared" si="1"/>
        <v>0</v>
      </c>
      <c r="O244" s="6">
        <f>VLOOKUP($F244,'02 train 채점'!$F$8:$G$9, 2, false)</f>
        <v>35</v>
      </c>
      <c r="P244" s="9">
        <f>VLOOKUP($E244,'02 train 채점'!$F$12:$G$14, 2, true)</f>
        <v>50</v>
      </c>
      <c r="Q244" s="6">
        <f>VLOOKUP($G244,'02 train 채점'!$F$18:$G$23, 2, true)</f>
        <v>60</v>
      </c>
      <c r="R244" s="6">
        <f>VLOOKUP($N244, '02 train 채점'!$F$26:$G$29, 2, true)</f>
        <v>60</v>
      </c>
      <c r="S244" s="6">
        <f>O244*'02 train 채점'!$G$32+P244*'02 train 채점'!$G$33+Q244*'02 train 채점'!$G$34+R244*'02 train 채점'!$G$35</f>
        <v>45</v>
      </c>
      <c r="T244" s="6">
        <f>if($S244&gt;'02 train 채점'!$G$37, 1, 0)</f>
        <v>0</v>
      </c>
    </row>
    <row r="245" ht="15.75" customHeight="1">
      <c r="A245" s="7">
        <v>1182.0</v>
      </c>
      <c r="B245" s="6"/>
      <c r="C245" s="7">
        <v>1.0</v>
      </c>
      <c r="D245" s="7" t="s">
        <v>855</v>
      </c>
      <c r="E245" s="8" t="s">
        <v>292</v>
      </c>
      <c r="F245" s="7" t="s">
        <v>21</v>
      </c>
      <c r="G245" s="7">
        <v>2.0</v>
      </c>
      <c r="H245" s="7">
        <v>0.0</v>
      </c>
      <c r="I245" s="7">
        <v>0.0</v>
      </c>
      <c r="J245" s="7" t="s">
        <v>856</v>
      </c>
      <c r="K245" s="7">
        <v>39.6</v>
      </c>
      <c r="L245" s="7"/>
      <c r="M245" s="7" t="s">
        <v>23</v>
      </c>
      <c r="N245" s="6">
        <f t="shared" si="1"/>
        <v>0</v>
      </c>
      <c r="O245" s="6">
        <f>VLOOKUP($F245,'02 train 채점'!$F$8:$G$9, 2, false)</f>
        <v>35</v>
      </c>
      <c r="P245" s="9">
        <f>VLOOKUP($E245,'02 train 채점'!$F$12:$G$14, 2, true)</f>
        <v>50</v>
      </c>
      <c r="Q245" s="6">
        <f>VLOOKUP($G245,'02 train 채점'!$F$18:$G$23, 2, true)</f>
        <v>60</v>
      </c>
      <c r="R245" s="6">
        <f>VLOOKUP($N245, '02 train 채점'!$F$26:$G$29, 2, true)</f>
        <v>60</v>
      </c>
      <c r="S245" s="6">
        <f>O245*'02 train 채점'!$G$32+P245*'02 train 채점'!$G$33+Q245*'02 train 채점'!$G$34+R245*'02 train 채점'!$G$35</f>
        <v>45</v>
      </c>
      <c r="T245" s="6">
        <f>if($S245&gt;'02 train 채점'!$G$37, 1, 0)</f>
        <v>0</v>
      </c>
    </row>
    <row r="246" ht="15.75" customHeight="1">
      <c r="A246" s="7">
        <v>1184.0</v>
      </c>
      <c r="B246" s="6"/>
      <c r="C246" s="7">
        <v>3.0</v>
      </c>
      <c r="D246" s="7" t="s">
        <v>858</v>
      </c>
      <c r="E246" s="8" t="s">
        <v>292</v>
      </c>
      <c r="F246" s="7" t="s">
        <v>21</v>
      </c>
      <c r="G246" s="7">
        <v>2.0</v>
      </c>
      <c r="H246" s="7">
        <v>0.0</v>
      </c>
      <c r="I246" s="7">
        <v>0.0</v>
      </c>
      <c r="J246" s="7">
        <v>2652.0</v>
      </c>
      <c r="K246" s="7">
        <v>7.2292</v>
      </c>
      <c r="L246" s="7"/>
      <c r="M246" s="7" t="s">
        <v>31</v>
      </c>
      <c r="N246" s="6">
        <f t="shared" si="1"/>
        <v>0</v>
      </c>
      <c r="O246" s="6">
        <f>VLOOKUP($F246,'02 train 채점'!$F$8:$G$9, 2, false)</f>
        <v>35</v>
      </c>
      <c r="P246" s="9">
        <f>VLOOKUP($E246,'02 train 채점'!$F$12:$G$14, 2, true)</f>
        <v>50</v>
      </c>
      <c r="Q246" s="6">
        <f>VLOOKUP($G246,'02 train 채점'!$F$18:$G$23, 2, true)</f>
        <v>60</v>
      </c>
      <c r="R246" s="6">
        <f>VLOOKUP($N246, '02 train 채점'!$F$26:$G$29, 2, true)</f>
        <v>60</v>
      </c>
      <c r="S246" s="6">
        <f>O246*'02 train 채점'!$G$32+P246*'02 train 채점'!$G$33+Q246*'02 train 채점'!$G$34+R246*'02 train 채점'!$G$35</f>
        <v>45</v>
      </c>
      <c r="T246" s="6">
        <f>if($S246&gt;'02 train 채점'!$G$37, 1, 0)</f>
        <v>0</v>
      </c>
    </row>
    <row r="247" ht="15.75" customHeight="1">
      <c r="A247" s="7">
        <v>1186.0</v>
      </c>
      <c r="B247" s="6"/>
      <c r="C247" s="7">
        <v>3.0</v>
      </c>
      <c r="D247" s="7" t="s">
        <v>861</v>
      </c>
      <c r="E247" s="8" t="s">
        <v>292</v>
      </c>
      <c r="F247" s="7" t="s">
        <v>21</v>
      </c>
      <c r="G247" s="7">
        <v>3.0</v>
      </c>
      <c r="H247" s="7">
        <v>0.0</v>
      </c>
      <c r="I247" s="7">
        <v>0.0</v>
      </c>
      <c r="J247" s="7">
        <v>345771.0</v>
      </c>
      <c r="K247" s="7">
        <v>9.5</v>
      </c>
      <c r="L247" s="7"/>
      <c r="M247" s="7" t="s">
        <v>23</v>
      </c>
      <c r="N247" s="6">
        <f t="shared" si="1"/>
        <v>0</v>
      </c>
      <c r="O247" s="6">
        <f>VLOOKUP($F247,'02 train 채점'!$F$8:$G$9, 2, false)</f>
        <v>35</v>
      </c>
      <c r="P247" s="9">
        <f>VLOOKUP($E247,'02 train 채점'!$F$12:$G$14, 2, true)</f>
        <v>50</v>
      </c>
      <c r="Q247" s="6">
        <f>VLOOKUP($G247,'02 train 채점'!$F$18:$G$23, 2, true)</f>
        <v>70</v>
      </c>
      <c r="R247" s="6">
        <f>VLOOKUP($N247, '02 train 채점'!$F$26:$G$29, 2, true)</f>
        <v>60</v>
      </c>
      <c r="S247" s="6">
        <f>O247*'02 train 채점'!$G$32+P247*'02 train 채점'!$G$33+Q247*'02 train 채점'!$G$34+R247*'02 train 채점'!$G$35</f>
        <v>48</v>
      </c>
      <c r="T247" s="6">
        <f>if($S247&gt;'02 train 채점'!$G$37, 1, 0)</f>
        <v>0</v>
      </c>
    </row>
    <row r="248" ht="15.75" customHeight="1">
      <c r="A248" s="7">
        <v>1187.0</v>
      </c>
      <c r="B248" s="6"/>
      <c r="C248" s="7">
        <v>3.0</v>
      </c>
      <c r="D248" s="7" t="s">
        <v>865</v>
      </c>
      <c r="E248" s="8" t="s">
        <v>292</v>
      </c>
      <c r="F248" s="7" t="s">
        <v>21</v>
      </c>
      <c r="G248" s="7">
        <v>2.0</v>
      </c>
      <c r="H248" s="7">
        <v>0.0</v>
      </c>
      <c r="I248" s="7">
        <v>0.0</v>
      </c>
      <c r="J248" s="7">
        <v>349202.0</v>
      </c>
      <c r="K248" s="7">
        <v>7.8958</v>
      </c>
      <c r="L248" s="7"/>
      <c r="M248" s="7" t="s">
        <v>23</v>
      </c>
      <c r="N248" s="6">
        <f t="shared" si="1"/>
        <v>0</v>
      </c>
      <c r="O248" s="6">
        <f>VLOOKUP($F248,'02 train 채점'!$F$8:$G$9, 2, false)</f>
        <v>35</v>
      </c>
      <c r="P248" s="9">
        <f>VLOOKUP($E248,'02 train 채점'!$F$12:$G$14, 2, true)</f>
        <v>50</v>
      </c>
      <c r="Q248" s="6">
        <f>VLOOKUP($G248,'02 train 채점'!$F$18:$G$23, 2, true)</f>
        <v>60</v>
      </c>
      <c r="R248" s="6">
        <f>VLOOKUP($N248, '02 train 채점'!$F$26:$G$29, 2, true)</f>
        <v>60</v>
      </c>
      <c r="S248" s="6">
        <f>O248*'02 train 채점'!$G$32+P248*'02 train 채점'!$G$33+Q248*'02 train 채점'!$G$34+R248*'02 train 채점'!$G$35</f>
        <v>45</v>
      </c>
      <c r="T248" s="6">
        <f>if($S248&gt;'02 train 채점'!$G$37, 1, 0)</f>
        <v>0</v>
      </c>
    </row>
    <row r="249" ht="15.75" customHeight="1">
      <c r="A249" s="7">
        <v>1189.0</v>
      </c>
      <c r="B249" s="6"/>
      <c r="C249" s="7">
        <v>3.0</v>
      </c>
      <c r="D249" s="7" t="s">
        <v>867</v>
      </c>
      <c r="E249" s="8" t="s">
        <v>292</v>
      </c>
      <c r="F249" s="7" t="s">
        <v>21</v>
      </c>
      <c r="G249" s="7">
        <v>2.0</v>
      </c>
      <c r="H249" s="7">
        <v>2.0</v>
      </c>
      <c r="I249" s="7">
        <v>0.0</v>
      </c>
      <c r="J249" s="7">
        <v>2662.0</v>
      </c>
      <c r="K249" s="7">
        <v>21.6792</v>
      </c>
      <c r="L249" s="7"/>
      <c r="M249" s="7" t="s">
        <v>31</v>
      </c>
      <c r="N249" s="6">
        <f t="shared" si="1"/>
        <v>2</v>
      </c>
      <c r="O249" s="6">
        <f>VLOOKUP($F249,'02 train 채점'!$F$8:$G$9, 2, false)</f>
        <v>35</v>
      </c>
      <c r="P249" s="9">
        <f>VLOOKUP($E249,'02 train 채점'!$F$12:$G$14, 2, true)</f>
        <v>50</v>
      </c>
      <c r="Q249" s="6">
        <f>VLOOKUP($G249,'02 train 채점'!$F$18:$G$23, 2, true)</f>
        <v>60</v>
      </c>
      <c r="R249" s="6">
        <f>VLOOKUP($N249, '02 train 채점'!$F$26:$G$29, 2, true)</f>
        <v>50</v>
      </c>
      <c r="S249" s="6">
        <f>O249*'02 train 채점'!$G$32+P249*'02 train 채점'!$G$33+Q249*'02 train 채점'!$G$34+R249*'02 train 채점'!$G$35</f>
        <v>44</v>
      </c>
      <c r="T249" s="6">
        <f>if($S249&gt;'02 train 채점'!$G$37, 1, 0)</f>
        <v>0</v>
      </c>
    </row>
    <row r="250" ht="15.75" customHeight="1">
      <c r="A250" s="7">
        <v>1190.0</v>
      </c>
      <c r="B250" s="6"/>
      <c r="C250" s="7">
        <v>1.0</v>
      </c>
      <c r="D250" s="7" t="s">
        <v>869</v>
      </c>
      <c r="E250" s="8" t="s">
        <v>292</v>
      </c>
      <c r="F250" s="7" t="s">
        <v>21</v>
      </c>
      <c r="G250" s="7">
        <v>3.0</v>
      </c>
      <c r="H250" s="7">
        <v>0.0</v>
      </c>
      <c r="I250" s="7">
        <v>0.0</v>
      </c>
      <c r="J250" s="7">
        <v>113801.0</v>
      </c>
      <c r="K250" s="7">
        <v>45.5</v>
      </c>
      <c r="L250" s="7"/>
      <c r="M250" s="7" t="s">
        <v>23</v>
      </c>
      <c r="N250" s="6">
        <f t="shared" si="1"/>
        <v>0</v>
      </c>
      <c r="O250" s="6">
        <f>VLOOKUP($F250,'02 train 채점'!$F$8:$G$9, 2, false)</f>
        <v>35</v>
      </c>
      <c r="P250" s="9">
        <f>VLOOKUP($E250,'02 train 채점'!$F$12:$G$14, 2, true)</f>
        <v>50</v>
      </c>
      <c r="Q250" s="6">
        <f>VLOOKUP($G250,'02 train 채점'!$F$18:$G$23, 2, true)</f>
        <v>70</v>
      </c>
      <c r="R250" s="6">
        <f>VLOOKUP($N250, '02 train 채점'!$F$26:$G$29, 2, true)</f>
        <v>60</v>
      </c>
      <c r="S250" s="6">
        <f>O250*'02 train 채점'!$G$32+P250*'02 train 채점'!$G$33+Q250*'02 train 채점'!$G$34+R250*'02 train 채점'!$G$35</f>
        <v>48</v>
      </c>
      <c r="T250" s="6">
        <f>if($S250&gt;'02 train 채점'!$G$37, 1, 0)</f>
        <v>0</v>
      </c>
    </row>
    <row r="251" ht="15.75" customHeight="1">
      <c r="A251" s="7">
        <v>1191.0</v>
      </c>
      <c r="B251" s="6"/>
      <c r="C251" s="7">
        <v>3.0</v>
      </c>
      <c r="D251" s="7" t="s">
        <v>871</v>
      </c>
      <c r="E251" s="8" t="s">
        <v>292</v>
      </c>
      <c r="F251" s="7" t="s">
        <v>21</v>
      </c>
      <c r="G251" s="7">
        <v>2.0</v>
      </c>
      <c r="H251" s="7">
        <v>0.0</v>
      </c>
      <c r="I251" s="7">
        <v>0.0</v>
      </c>
      <c r="J251" s="7">
        <v>347467.0</v>
      </c>
      <c r="K251" s="7">
        <v>7.8542</v>
      </c>
      <c r="L251" s="7"/>
      <c r="M251" s="7" t="s">
        <v>23</v>
      </c>
      <c r="N251" s="6">
        <f t="shared" si="1"/>
        <v>0</v>
      </c>
      <c r="O251" s="6">
        <f>VLOOKUP($F251,'02 train 채점'!$F$8:$G$9, 2, false)</f>
        <v>35</v>
      </c>
      <c r="P251" s="9">
        <f>VLOOKUP($E251,'02 train 채점'!$F$12:$G$14, 2, true)</f>
        <v>50</v>
      </c>
      <c r="Q251" s="6">
        <f>VLOOKUP($G251,'02 train 채점'!$F$18:$G$23, 2, true)</f>
        <v>60</v>
      </c>
      <c r="R251" s="6">
        <f>VLOOKUP($N251, '02 train 채점'!$F$26:$G$29, 2, true)</f>
        <v>60</v>
      </c>
      <c r="S251" s="6">
        <f>O251*'02 train 채점'!$G$32+P251*'02 train 채점'!$G$33+Q251*'02 train 채점'!$G$34+R251*'02 train 채점'!$G$35</f>
        <v>45</v>
      </c>
      <c r="T251" s="6">
        <f>if($S251&gt;'02 train 채점'!$G$37, 1, 0)</f>
        <v>0</v>
      </c>
    </row>
    <row r="252" ht="15.75" customHeight="1">
      <c r="A252" s="7">
        <v>1192.0</v>
      </c>
      <c r="B252" s="6"/>
      <c r="C252" s="7">
        <v>3.0</v>
      </c>
      <c r="D252" s="7" t="s">
        <v>873</v>
      </c>
      <c r="E252" s="8" t="s">
        <v>292</v>
      </c>
      <c r="F252" s="7" t="s">
        <v>21</v>
      </c>
      <c r="G252" s="7">
        <v>3.0</v>
      </c>
      <c r="H252" s="7">
        <v>0.0</v>
      </c>
      <c r="I252" s="7">
        <v>0.0</v>
      </c>
      <c r="J252" s="7">
        <v>347079.0</v>
      </c>
      <c r="K252" s="7">
        <v>7.775</v>
      </c>
      <c r="L252" s="7"/>
      <c r="M252" s="7" t="s">
        <v>23</v>
      </c>
      <c r="N252" s="6">
        <f t="shared" si="1"/>
        <v>0</v>
      </c>
      <c r="O252" s="6">
        <f>VLOOKUP($F252,'02 train 채점'!$F$8:$G$9, 2, false)</f>
        <v>35</v>
      </c>
      <c r="P252" s="9">
        <f>VLOOKUP($E252,'02 train 채점'!$F$12:$G$14, 2, true)</f>
        <v>50</v>
      </c>
      <c r="Q252" s="6">
        <f>VLOOKUP($G252,'02 train 채점'!$F$18:$G$23, 2, true)</f>
        <v>70</v>
      </c>
      <c r="R252" s="6">
        <f>VLOOKUP($N252, '02 train 채점'!$F$26:$G$29, 2, true)</f>
        <v>60</v>
      </c>
      <c r="S252" s="6">
        <f>O252*'02 train 채점'!$G$32+P252*'02 train 채점'!$G$33+Q252*'02 train 채점'!$G$34+R252*'02 train 채점'!$G$35</f>
        <v>48</v>
      </c>
      <c r="T252" s="6">
        <f>if($S252&gt;'02 train 채점'!$G$37, 1, 0)</f>
        <v>0</v>
      </c>
    </row>
    <row r="253" ht="15.75" customHeight="1">
      <c r="A253" s="7">
        <v>1193.0</v>
      </c>
      <c r="B253" s="6"/>
      <c r="C253" s="7">
        <v>2.0</v>
      </c>
      <c r="D253" s="7" t="s">
        <v>876</v>
      </c>
      <c r="E253" s="8" t="s">
        <v>292</v>
      </c>
      <c r="F253" s="7" t="s">
        <v>21</v>
      </c>
      <c r="G253" s="7">
        <v>2.0</v>
      </c>
      <c r="H253" s="7">
        <v>0.0</v>
      </c>
      <c r="I253" s="7">
        <v>0.0</v>
      </c>
      <c r="J253" s="7">
        <v>237735.0</v>
      </c>
      <c r="K253" s="7">
        <v>15.0458</v>
      </c>
      <c r="L253" s="7" t="s">
        <v>743</v>
      </c>
      <c r="M253" s="7" t="s">
        <v>31</v>
      </c>
      <c r="N253" s="6">
        <f t="shared" si="1"/>
        <v>0</v>
      </c>
      <c r="O253" s="6">
        <f>VLOOKUP($F253,'02 train 채점'!$F$8:$G$9, 2, false)</f>
        <v>35</v>
      </c>
      <c r="P253" s="9">
        <f>VLOOKUP($E253,'02 train 채점'!$F$12:$G$14, 2, true)</f>
        <v>50</v>
      </c>
      <c r="Q253" s="6">
        <f>VLOOKUP($G253,'02 train 채점'!$F$18:$G$23, 2, true)</f>
        <v>60</v>
      </c>
      <c r="R253" s="6">
        <f>VLOOKUP($N253, '02 train 채점'!$F$26:$G$29, 2, true)</f>
        <v>60</v>
      </c>
      <c r="S253" s="6">
        <f>O253*'02 train 채점'!$G$32+P253*'02 train 채점'!$G$33+Q253*'02 train 채점'!$G$34+R253*'02 train 채점'!$G$35</f>
        <v>45</v>
      </c>
      <c r="T253" s="6">
        <f>if($S253&gt;'02 train 채점'!$G$37, 1, 0)</f>
        <v>0</v>
      </c>
    </row>
    <row r="254" ht="15.75" customHeight="1">
      <c r="A254" s="7">
        <v>1194.0</v>
      </c>
      <c r="B254" s="6"/>
      <c r="C254" s="7">
        <v>2.0</v>
      </c>
      <c r="D254" s="7" t="s">
        <v>878</v>
      </c>
      <c r="E254" s="8" t="s">
        <v>292</v>
      </c>
      <c r="F254" s="7" t="s">
        <v>21</v>
      </c>
      <c r="G254" s="7">
        <v>4.0</v>
      </c>
      <c r="H254" s="7">
        <v>0.0</v>
      </c>
      <c r="I254" s="7">
        <v>1.0</v>
      </c>
      <c r="J254" s="7" t="s">
        <v>147</v>
      </c>
      <c r="K254" s="7">
        <v>21.0</v>
      </c>
      <c r="L254" s="7"/>
      <c r="M254" s="7" t="s">
        <v>23</v>
      </c>
      <c r="N254" s="6">
        <f t="shared" si="1"/>
        <v>1</v>
      </c>
      <c r="O254" s="6">
        <f>VLOOKUP($F254,'02 train 채점'!$F$8:$G$9, 2, false)</f>
        <v>35</v>
      </c>
      <c r="P254" s="9">
        <f>VLOOKUP($E254,'02 train 채점'!$F$12:$G$14, 2, true)</f>
        <v>50</v>
      </c>
      <c r="Q254" s="6">
        <f>VLOOKUP($G254,'02 train 채점'!$F$18:$G$23, 2, true)</f>
        <v>40</v>
      </c>
      <c r="R254" s="6">
        <f>VLOOKUP($N254, '02 train 채점'!$F$26:$G$29, 2, true)</f>
        <v>70</v>
      </c>
      <c r="S254" s="6">
        <f>O254*'02 train 채점'!$G$32+P254*'02 train 채점'!$G$33+Q254*'02 train 채점'!$G$34+R254*'02 train 채점'!$G$35</f>
        <v>40</v>
      </c>
      <c r="T254" s="6">
        <f>if($S254&gt;'02 train 채점'!$G$37, 1, 0)</f>
        <v>0</v>
      </c>
    </row>
    <row r="255" ht="15.75" customHeight="1">
      <c r="A255" s="7">
        <v>1195.0</v>
      </c>
      <c r="B255" s="6"/>
      <c r="C255" s="7">
        <v>3.0</v>
      </c>
      <c r="D255" s="7" t="s">
        <v>880</v>
      </c>
      <c r="E255" s="8" t="s">
        <v>292</v>
      </c>
      <c r="F255" s="7" t="s">
        <v>21</v>
      </c>
      <c r="G255" s="7">
        <v>2.0</v>
      </c>
      <c r="H255" s="7">
        <v>0.0</v>
      </c>
      <c r="I255" s="7">
        <v>0.0</v>
      </c>
      <c r="J255" s="7">
        <v>315092.0</v>
      </c>
      <c r="K255" s="7">
        <v>8.6625</v>
      </c>
      <c r="L255" s="7"/>
      <c r="M255" s="7" t="s">
        <v>23</v>
      </c>
      <c r="N255" s="6">
        <f t="shared" si="1"/>
        <v>0</v>
      </c>
      <c r="O255" s="6">
        <f>VLOOKUP($F255,'02 train 채점'!$F$8:$G$9, 2, false)</f>
        <v>35</v>
      </c>
      <c r="P255" s="9">
        <f>VLOOKUP($E255,'02 train 채점'!$F$12:$G$14, 2, true)</f>
        <v>50</v>
      </c>
      <c r="Q255" s="6">
        <f>VLOOKUP($G255,'02 train 채점'!$F$18:$G$23, 2, true)</f>
        <v>60</v>
      </c>
      <c r="R255" s="6">
        <f>VLOOKUP($N255, '02 train 채점'!$F$26:$G$29, 2, true)</f>
        <v>60</v>
      </c>
      <c r="S255" s="6">
        <f>O255*'02 train 채점'!$G$32+P255*'02 train 채점'!$G$33+Q255*'02 train 채점'!$G$34+R255*'02 train 채점'!$G$35</f>
        <v>45</v>
      </c>
      <c r="T255" s="6">
        <f>if($S255&gt;'02 train 채점'!$G$37, 1, 0)</f>
        <v>0</v>
      </c>
    </row>
    <row r="256" ht="15.75" customHeight="1">
      <c r="A256" s="7">
        <v>1198.0</v>
      </c>
      <c r="B256" s="6"/>
      <c r="C256" s="7">
        <v>1.0</v>
      </c>
      <c r="D256" s="7" t="s">
        <v>883</v>
      </c>
      <c r="E256" s="8" t="s">
        <v>292</v>
      </c>
      <c r="F256" s="7" t="s">
        <v>21</v>
      </c>
      <c r="G256" s="7">
        <v>3.0</v>
      </c>
      <c r="H256" s="7">
        <v>1.0</v>
      </c>
      <c r="I256" s="7">
        <v>2.0</v>
      </c>
      <c r="J256" s="7">
        <v>113781.0</v>
      </c>
      <c r="K256" s="7">
        <v>151.55</v>
      </c>
      <c r="L256" s="7" t="s">
        <v>757</v>
      </c>
      <c r="M256" s="7" t="s">
        <v>23</v>
      </c>
      <c r="N256" s="6">
        <f t="shared" si="1"/>
        <v>3</v>
      </c>
      <c r="O256" s="6">
        <f>VLOOKUP($F256,'02 train 채점'!$F$8:$G$9, 2, false)</f>
        <v>35</v>
      </c>
      <c r="P256" s="9">
        <f>VLOOKUP($E256,'02 train 채점'!$F$12:$G$14, 2, true)</f>
        <v>50</v>
      </c>
      <c r="Q256" s="6">
        <f>VLOOKUP($G256,'02 train 채점'!$F$18:$G$23, 2, true)</f>
        <v>70</v>
      </c>
      <c r="R256" s="6">
        <f>VLOOKUP($N256, '02 train 채점'!$F$26:$G$29, 2, true)</f>
        <v>20</v>
      </c>
      <c r="S256" s="6">
        <f>O256*'02 train 채점'!$G$32+P256*'02 train 채점'!$G$33+Q256*'02 train 채점'!$G$34+R256*'02 train 채점'!$G$35</f>
        <v>44</v>
      </c>
      <c r="T256" s="6">
        <f>if($S256&gt;'02 train 채점'!$G$37, 1, 0)</f>
        <v>0</v>
      </c>
    </row>
    <row r="257" ht="15.75" customHeight="1">
      <c r="A257" s="7">
        <v>1200.0</v>
      </c>
      <c r="B257" s="6"/>
      <c r="C257" s="7">
        <v>1.0</v>
      </c>
      <c r="D257" s="7" t="s">
        <v>885</v>
      </c>
      <c r="E257" s="8" t="s">
        <v>292</v>
      </c>
      <c r="F257" s="7" t="s">
        <v>21</v>
      </c>
      <c r="G257" s="7">
        <v>5.0</v>
      </c>
      <c r="H257" s="7">
        <v>1.0</v>
      </c>
      <c r="I257" s="7">
        <v>1.0</v>
      </c>
      <c r="J257" s="7">
        <v>12749.0</v>
      </c>
      <c r="K257" s="7">
        <v>93.5</v>
      </c>
      <c r="L257" s="7" t="s">
        <v>886</v>
      </c>
      <c r="M257" s="7" t="s">
        <v>23</v>
      </c>
      <c r="N257" s="6">
        <f t="shared" si="1"/>
        <v>2</v>
      </c>
      <c r="O257" s="6">
        <f>VLOOKUP($F257,'02 train 채점'!$F$8:$G$9, 2, false)</f>
        <v>35</v>
      </c>
      <c r="P257" s="9">
        <f>VLOOKUP($E257,'02 train 채점'!$F$12:$G$14, 2, true)</f>
        <v>50</v>
      </c>
      <c r="Q257" s="6">
        <f>VLOOKUP($G257,'02 train 채점'!$F$18:$G$23, 2, true)</f>
        <v>40</v>
      </c>
      <c r="R257" s="6">
        <f>VLOOKUP($N257, '02 train 채점'!$F$26:$G$29, 2, true)</f>
        <v>50</v>
      </c>
      <c r="S257" s="6">
        <f>O257*'02 train 채점'!$G$32+P257*'02 train 채점'!$G$33+Q257*'02 train 채점'!$G$34+R257*'02 train 채점'!$G$35</f>
        <v>38</v>
      </c>
      <c r="T257" s="6">
        <f>if($S257&gt;'02 train 채점'!$G$37, 1, 0)</f>
        <v>0</v>
      </c>
    </row>
    <row r="258" ht="15.75" customHeight="1">
      <c r="A258" s="7">
        <v>1202.0</v>
      </c>
      <c r="B258" s="6"/>
      <c r="C258" s="7">
        <v>3.0</v>
      </c>
      <c r="D258" s="7" t="s">
        <v>888</v>
      </c>
      <c r="E258" s="8" t="s">
        <v>292</v>
      </c>
      <c r="F258" s="7" t="s">
        <v>21</v>
      </c>
      <c r="G258" s="7">
        <v>1.0</v>
      </c>
      <c r="H258" s="7">
        <v>0.0</v>
      </c>
      <c r="I258" s="7">
        <v>0.0</v>
      </c>
      <c r="J258" s="7">
        <v>315091.0</v>
      </c>
      <c r="K258" s="7">
        <v>8.6625</v>
      </c>
      <c r="L258" s="7"/>
      <c r="M258" s="7" t="s">
        <v>23</v>
      </c>
      <c r="N258" s="6">
        <f t="shared" si="1"/>
        <v>0</v>
      </c>
      <c r="O258" s="6">
        <f>VLOOKUP($F258,'02 train 채점'!$F$8:$G$9, 2, false)</f>
        <v>35</v>
      </c>
      <c r="P258" s="9">
        <f>VLOOKUP($E258,'02 train 채점'!$F$12:$G$14, 2, true)</f>
        <v>50</v>
      </c>
      <c r="Q258" s="6">
        <f>VLOOKUP($G258,'02 train 채점'!$F$18:$G$23, 2, true)</f>
        <v>40</v>
      </c>
      <c r="R258" s="6">
        <f>VLOOKUP($N258, '02 train 채점'!$F$26:$G$29, 2, true)</f>
        <v>60</v>
      </c>
      <c r="S258" s="6">
        <f>O258*'02 train 채점'!$G$32+P258*'02 train 채점'!$G$33+Q258*'02 train 채점'!$G$34+R258*'02 train 채점'!$G$35</f>
        <v>39</v>
      </c>
      <c r="T258" s="6">
        <f>if($S258&gt;'02 train 채점'!$G$37, 1, 0)</f>
        <v>0</v>
      </c>
    </row>
    <row r="259" ht="15.75" customHeight="1">
      <c r="A259" s="7">
        <v>1203.0</v>
      </c>
      <c r="B259" s="6"/>
      <c r="C259" s="7">
        <v>3.0</v>
      </c>
      <c r="D259" s="7" t="s">
        <v>891</v>
      </c>
      <c r="E259" s="8" t="s">
        <v>292</v>
      </c>
      <c r="F259" s="7" t="s">
        <v>21</v>
      </c>
      <c r="G259" s="7">
        <v>2.0</v>
      </c>
      <c r="H259" s="7">
        <v>0.0</v>
      </c>
      <c r="I259" s="7">
        <v>0.0</v>
      </c>
      <c r="J259" s="7">
        <v>2658.0</v>
      </c>
      <c r="K259" s="7">
        <v>7.225</v>
      </c>
      <c r="L259" s="7"/>
      <c r="M259" s="7" t="s">
        <v>31</v>
      </c>
      <c r="N259" s="6">
        <f t="shared" si="1"/>
        <v>0</v>
      </c>
      <c r="O259" s="6">
        <f>VLOOKUP($F259,'02 train 채점'!$F$8:$G$9, 2, false)</f>
        <v>35</v>
      </c>
      <c r="P259" s="9">
        <f>VLOOKUP($E259,'02 train 채점'!$F$12:$G$14, 2, true)</f>
        <v>50</v>
      </c>
      <c r="Q259" s="6">
        <f>VLOOKUP($G259,'02 train 채점'!$F$18:$G$23, 2, true)</f>
        <v>60</v>
      </c>
      <c r="R259" s="6">
        <f>VLOOKUP($N259, '02 train 채점'!$F$26:$G$29, 2, true)</f>
        <v>60</v>
      </c>
      <c r="S259" s="6">
        <f>O259*'02 train 채점'!$G$32+P259*'02 train 채점'!$G$33+Q259*'02 train 채점'!$G$34+R259*'02 train 채점'!$G$35</f>
        <v>45</v>
      </c>
      <c r="T259" s="6">
        <f>if($S259&gt;'02 train 채점'!$G$37, 1, 0)</f>
        <v>0</v>
      </c>
    </row>
    <row r="260" ht="15.75" customHeight="1">
      <c r="A260" s="7">
        <v>1204.0</v>
      </c>
      <c r="B260" s="6"/>
      <c r="C260" s="7">
        <v>3.0</v>
      </c>
      <c r="D260" s="7" t="s">
        <v>893</v>
      </c>
      <c r="E260" s="8" t="s">
        <v>292</v>
      </c>
      <c r="F260" s="7" t="s">
        <v>21</v>
      </c>
      <c r="G260" s="7">
        <v>2.0</v>
      </c>
      <c r="H260" s="7">
        <v>0.0</v>
      </c>
      <c r="I260" s="7">
        <v>0.0</v>
      </c>
      <c r="J260" s="7" t="s">
        <v>895</v>
      </c>
      <c r="K260" s="7">
        <v>7.575</v>
      </c>
      <c r="L260" s="7"/>
      <c r="M260" s="7" t="s">
        <v>23</v>
      </c>
      <c r="N260" s="6">
        <f t="shared" si="1"/>
        <v>0</v>
      </c>
      <c r="O260" s="6">
        <f>VLOOKUP($F260,'02 train 채점'!$F$8:$G$9, 2, false)</f>
        <v>35</v>
      </c>
      <c r="P260" s="9">
        <f>VLOOKUP($E260,'02 train 채점'!$F$12:$G$14, 2, true)</f>
        <v>50</v>
      </c>
      <c r="Q260" s="6">
        <f>VLOOKUP($G260,'02 train 채점'!$F$18:$G$23, 2, true)</f>
        <v>60</v>
      </c>
      <c r="R260" s="6">
        <f>VLOOKUP($N260, '02 train 채점'!$F$26:$G$29, 2, true)</f>
        <v>60</v>
      </c>
      <c r="S260" s="6">
        <f>O260*'02 train 채점'!$G$32+P260*'02 train 채점'!$G$33+Q260*'02 train 채점'!$G$34+R260*'02 train 채점'!$G$35</f>
        <v>45</v>
      </c>
      <c r="T260" s="6">
        <f>if($S260&gt;'02 train 채점'!$G$37, 1, 0)</f>
        <v>0</v>
      </c>
    </row>
    <row r="261" ht="15.75" customHeight="1">
      <c r="A261" s="7">
        <v>1208.0</v>
      </c>
      <c r="B261" s="6"/>
      <c r="C261" s="7">
        <v>1.0</v>
      </c>
      <c r="D261" s="7" t="s">
        <v>897</v>
      </c>
      <c r="E261" s="8" t="s">
        <v>292</v>
      </c>
      <c r="F261" s="7" t="s">
        <v>21</v>
      </c>
      <c r="G261" s="7">
        <v>5.0</v>
      </c>
      <c r="H261" s="7">
        <v>1.0</v>
      </c>
      <c r="I261" s="7">
        <v>0.0</v>
      </c>
      <c r="J261" s="7" t="s">
        <v>101</v>
      </c>
      <c r="K261" s="7">
        <v>146.5208</v>
      </c>
      <c r="L261" s="7" t="s">
        <v>102</v>
      </c>
      <c r="M261" s="7" t="s">
        <v>31</v>
      </c>
      <c r="N261" s="6">
        <f t="shared" si="1"/>
        <v>1</v>
      </c>
      <c r="O261" s="6">
        <f>VLOOKUP($F261,'02 train 채점'!$F$8:$G$9, 2, false)</f>
        <v>35</v>
      </c>
      <c r="P261" s="9">
        <f>VLOOKUP($E261,'02 train 채점'!$F$12:$G$14, 2, true)</f>
        <v>50</v>
      </c>
      <c r="Q261" s="6">
        <f>VLOOKUP($G261,'02 train 채점'!$F$18:$G$23, 2, true)</f>
        <v>40</v>
      </c>
      <c r="R261" s="6">
        <f>VLOOKUP($N261, '02 train 채점'!$F$26:$G$29, 2, true)</f>
        <v>70</v>
      </c>
      <c r="S261" s="6">
        <f>O261*'02 train 채점'!$G$32+P261*'02 train 채점'!$G$33+Q261*'02 train 채점'!$G$34+R261*'02 train 채점'!$G$35</f>
        <v>40</v>
      </c>
      <c r="T261" s="6">
        <f>if($S261&gt;'02 train 채점'!$G$37, 1, 0)</f>
        <v>0</v>
      </c>
    </row>
    <row r="262" ht="15.75" customHeight="1">
      <c r="A262" s="7">
        <v>1209.0</v>
      </c>
      <c r="B262" s="6"/>
      <c r="C262" s="7">
        <v>2.0</v>
      </c>
      <c r="D262" s="7" t="s">
        <v>899</v>
      </c>
      <c r="E262" s="8" t="s">
        <v>292</v>
      </c>
      <c r="F262" s="7" t="s">
        <v>21</v>
      </c>
      <c r="G262" s="7">
        <v>1.0</v>
      </c>
      <c r="H262" s="7">
        <v>0.0</v>
      </c>
      <c r="I262" s="7">
        <v>0.0</v>
      </c>
      <c r="J262" s="7">
        <v>28004.0</v>
      </c>
      <c r="K262" s="7">
        <v>10.5</v>
      </c>
      <c r="L262" s="7"/>
      <c r="M262" s="7" t="s">
        <v>23</v>
      </c>
      <c r="N262" s="6">
        <f t="shared" si="1"/>
        <v>0</v>
      </c>
      <c r="O262" s="6">
        <f>VLOOKUP($F262,'02 train 채점'!$F$8:$G$9, 2, false)</f>
        <v>35</v>
      </c>
      <c r="P262" s="9">
        <f>VLOOKUP($E262,'02 train 채점'!$F$12:$G$14, 2, true)</f>
        <v>50</v>
      </c>
      <c r="Q262" s="6">
        <f>VLOOKUP($G262,'02 train 채점'!$F$18:$G$23, 2, true)</f>
        <v>40</v>
      </c>
      <c r="R262" s="6">
        <f>VLOOKUP($N262, '02 train 채점'!$F$26:$G$29, 2, true)</f>
        <v>60</v>
      </c>
      <c r="S262" s="6">
        <f>O262*'02 train 채점'!$G$32+P262*'02 train 채점'!$G$33+Q262*'02 train 채점'!$G$34+R262*'02 train 채점'!$G$35</f>
        <v>39</v>
      </c>
      <c r="T262" s="6">
        <f>if($S262&gt;'02 train 채점'!$G$37, 1, 0)</f>
        <v>0</v>
      </c>
    </row>
    <row r="263" ht="15.75" customHeight="1">
      <c r="A263" s="7">
        <v>1210.0</v>
      </c>
      <c r="B263" s="6"/>
      <c r="C263" s="7">
        <v>3.0</v>
      </c>
      <c r="D263" s="7" t="s">
        <v>901</v>
      </c>
      <c r="E263" s="8" t="s">
        <v>292</v>
      </c>
      <c r="F263" s="7" t="s">
        <v>21</v>
      </c>
      <c r="G263" s="7">
        <v>2.0</v>
      </c>
      <c r="H263" s="7">
        <v>0.0</v>
      </c>
      <c r="I263" s="7">
        <v>0.0</v>
      </c>
      <c r="J263" s="7">
        <v>350408.0</v>
      </c>
      <c r="K263" s="7">
        <v>7.8542</v>
      </c>
      <c r="L263" s="7"/>
      <c r="M263" s="7" t="s">
        <v>23</v>
      </c>
      <c r="N263" s="6">
        <f t="shared" si="1"/>
        <v>0</v>
      </c>
      <c r="O263" s="6">
        <f>VLOOKUP($F263,'02 train 채점'!$F$8:$G$9, 2, false)</f>
        <v>35</v>
      </c>
      <c r="P263" s="9">
        <f>VLOOKUP($E263,'02 train 채점'!$F$12:$G$14, 2, true)</f>
        <v>50</v>
      </c>
      <c r="Q263" s="6">
        <f>VLOOKUP($G263,'02 train 채점'!$F$18:$G$23, 2, true)</f>
        <v>60</v>
      </c>
      <c r="R263" s="6">
        <f>VLOOKUP($N263, '02 train 채점'!$F$26:$G$29, 2, true)</f>
        <v>60</v>
      </c>
      <c r="S263" s="6">
        <f>O263*'02 train 채점'!$G$32+P263*'02 train 채점'!$G$33+Q263*'02 train 채점'!$G$34+R263*'02 train 채점'!$G$35</f>
        <v>45</v>
      </c>
      <c r="T263" s="6">
        <f>if($S263&gt;'02 train 채점'!$G$37, 1, 0)</f>
        <v>0</v>
      </c>
    </row>
    <row r="264" ht="15.75" customHeight="1">
      <c r="A264" s="7">
        <v>1211.0</v>
      </c>
      <c r="B264" s="6"/>
      <c r="C264" s="7">
        <v>2.0</v>
      </c>
      <c r="D264" s="7" t="s">
        <v>903</v>
      </c>
      <c r="E264" s="8" t="s">
        <v>292</v>
      </c>
      <c r="F264" s="7" t="s">
        <v>21</v>
      </c>
      <c r="G264" s="7">
        <v>2.0</v>
      </c>
      <c r="H264" s="7">
        <v>2.0</v>
      </c>
      <c r="I264" s="7">
        <v>0.0</v>
      </c>
      <c r="J264" s="7" t="s">
        <v>354</v>
      </c>
      <c r="K264" s="7">
        <v>31.5</v>
      </c>
      <c r="L264" s="7"/>
      <c r="M264" s="7" t="s">
        <v>23</v>
      </c>
      <c r="N264" s="6">
        <f t="shared" si="1"/>
        <v>2</v>
      </c>
      <c r="O264" s="6">
        <f>VLOOKUP($F264,'02 train 채점'!$F$8:$G$9, 2, false)</f>
        <v>35</v>
      </c>
      <c r="P264" s="9">
        <f>VLOOKUP($E264,'02 train 채점'!$F$12:$G$14, 2, true)</f>
        <v>50</v>
      </c>
      <c r="Q264" s="6">
        <f>VLOOKUP($G264,'02 train 채점'!$F$18:$G$23, 2, true)</f>
        <v>60</v>
      </c>
      <c r="R264" s="6">
        <f>VLOOKUP($N264, '02 train 채점'!$F$26:$G$29, 2, true)</f>
        <v>50</v>
      </c>
      <c r="S264" s="6">
        <f>O264*'02 train 채점'!$G$32+P264*'02 train 채점'!$G$33+Q264*'02 train 채점'!$G$34+R264*'02 train 채점'!$G$35</f>
        <v>44</v>
      </c>
      <c r="T264" s="6">
        <f>if($S264&gt;'02 train 채점'!$G$37, 1, 0)</f>
        <v>0</v>
      </c>
    </row>
    <row r="265" ht="15.75" customHeight="1">
      <c r="A265" s="7">
        <v>1212.0</v>
      </c>
      <c r="B265" s="6"/>
      <c r="C265" s="7">
        <v>3.0</v>
      </c>
      <c r="D265" s="7" t="s">
        <v>905</v>
      </c>
      <c r="E265" s="8" t="s">
        <v>292</v>
      </c>
      <c r="F265" s="7" t="s">
        <v>21</v>
      </c>
      <c r="G265" s="7">
        <v>2.0</v>
      </c>
      <c r="H265" s="7">
        <v>0.0</v>
      </c>
      <c r="I265" s="7">
        <v>0.0</v>
      </c>
      <c r="J265" s="7">
        <v>347075.0</v>
      </c>
      <c r="K265" s="7">
        <v>7.775</v>
      </c>
      <c r="L265" s="7"/>
      <c r="M265" s="7" t="s">
        <v>23</v>
      </c>
      <c r="N265" s="6">
        <f t="shared" si="1"/>
        <v>0</v>
      </c>
      <c r="O265" s="6">
        <f>VLOOKUP($F265,'02 train 채점'!$F$8:$G$9, 2, false)</f>
        <v>35</v>
      </c>
      <c r="P265" s="9">
        <f>VLOOKUP($E265,'02 train 채점'!$F$12:$G$14, 2, true)</f>
        <v>50</v>
      </c>
      <c r="Q265" s="6">
        <f>VLOOKUP($G265,'02 train 채점'!$F$18:$G$23, 2, true)</f>
        <v>60</v>
      </c>
      <c r="R265" s="6">
        <f>VLOOKUP($N265, '02 train 채점'!$F$26:$G$29, 2, true)</f>
        <v>60</v>
      </c>
      <c r="S265" s="6">
        <f>O265*'02 train 채점'!$G$32+P265*'02 train 채점'!$G$33+Q265*'02 train 채점'!$G$34+R265*'02 train 채점'!$G$35</f>
        <v>45</v>
      </c>
      <c r="T265" s="6">
        <f>if($S265&gt;'02 train 채점'!$G$37, 1, 0)</f>
        <v>0</v>
      </c>
    </row>
    <row r="266" ht="15.75" customHeight="1">
      <c r="A266" s="7">
        <v>1213.0</v>
      </c>
      <c r="B266" s="6"/>
      <c r="C266" s="7">
        <v>3.0</v>
      </c>
      <c r="D266" s="7" t="s">
        <v>908</v>
      </c>
      <c r="E266" s="8" t="s">
        <v>292</v>
      </c>
      <c r="F266" s="7" t="s">
        <v>21</v>
      </c>
      <c r="G266" s="7">
        <v>2.0</v>
      </c>
      <c r="H266" s="7">
        <v>0.0</v>
      </c>
      <c r="I266" s="7">
        <v>0.0</v>
      </c>
      <c r="J266" s="7">
        <v>2654.0</v>
      </c>
      <c r="K266" s="7">
        <v>7.2292</v>
      </c>
      <c r="L266" s="7" t="s">
        <v>909</v>
      </c>
      <c r="M266" s="7" t="s">
        <v>31</v>
      </c>
      <c r="N266" s="6">
        <f t="shared" si="1"/>
        <v>0</v>
      </c>
      <c r="O266" s="6">
        <f>VLOOKUP($F266,'02 train 채점'!$F$8:$G$9, 2, false)</f>
        <v>35</v>
      </c>
      <c r="P266" s="9">
        <f>VLOOKUP($E266,'02 train 채점'!$F$12:$G$14, 2, true)</f>
        <v>50</v>
      </c>
      <c r="Q266" s="6">
        <f>VLOOKUP($G266,'02 train 채점'!$F$18:$G$23, 2, true)</f>
        <v>60</v>
      </c>
      <c r="R266" s="6">
        <f>VLOOKUP($N266, '02 train 채점'!$F$26:$G$29, 2, true)</f>
        <v>60</v>
      </c>
      <c r="S266" s="6">
        <f>O266*'02 train 채점'!$G$32+P266*'02 train 채점'!$G$33+Q266*'02 train 채점'!$G$34+R266*'02 train 채점'!$G$35</f>
        <v>45</v>
      </c>
      <c r="T266" s="6">
        <f>if($S266&gt;'02 train 채점'!$G$37, 1, 0)</f>
        <v>0</v>
      </c>
    </row>
    <row r="267" ht="15.75" customHeight="1">
      <c r="A267" s="7">
        <v>1214.0</v>
      </c>
      <c r="B267" s="6"/>
      <c r="C267" s="7">
        <v>2.0</v>
      </c>
      <c r="D267" s="7" t="s">
        <v>912</v>
      </c>
      <c r="E267" s="8" t="s">
        <v>292</v>
      </c>
      <c r="F267" s="7" t="s">
        <v>21</v>
      </c>
      <c r="G267" s="7">
        <v>2.0</v>
      </c>
      <c r="H267" s="7">
        <v>0.0</v>
      </c>
      <c r="I267" s="7">
        <v>0.0</v>
      </c>
      <c r="J267" s="7">
        <v>244368.0</v>
      </c>
      <c r="K267" s="7">
        <v>13.0</v>
      </c>
      <c r="L267" s="7" t="s">
        <v>377</v>
      </c>
      <c r="M267" s="7" t="s">
        <v>23</v>
      </c>
      <c r="N267" s="6">
        <f t="shared" si="1"/>
        <v>0</v>
      </c>
      <c r="O267" s="6">
        <f>VLOOKUP($F267,'02 train 채점'!$F$8:$G$9, 2, false)</f>
        <v>35</v>
      </c>
      <c r="P267" s="9">
        <f>VLOOKUP($E267,'02 train 채점'!$F$12:$G$14, 2, true)</f>
        <v>50</v>
      </c>
      <c r="Q267" s="6">
        <f>VLOOKUP($G267,'02 train 채점'!$F$18:$G$23, 2, true)</f>
        <v>60</v>
      </c>
      <c r="R267" s="6">
        <f>VLOOKUP($N267, '02 train 채점'!$F$26:$G$29, 2, true)</f>
        <v>60</v>
      </c>
      <c r="S267" s="6">
        <f>O267*'02 train 채점'!$G$32+P267*'02 train 채점'!$G$33+Q267*'02 train 채점'!$G$34+R267*'02 train 채점'!$G$35</f>
        <v>45</v>
      </c>
      <c r="T267" s="6">
        <f>if($S267&gt;'02 train 채점'!$G$37, 1, 0)</f>
        <v>0</v>
      </c>
    </row>
    <row r="268" ht="15.75" customHeight="1">
      <c r="A268" s="7">
        <v>1215.0</v>
      </c>
      <c r="B268" s="6"/>
      <c r="C268" s="7">
        <v>1.0</v>
      </c>
      <c r="D268" s="7" t="s">
        <v>916</v>
      </c>
      <c r="E268" s="8" t="s">
        <v>292</v>
      </c>
      <c r="F268" s="7" t="s">
        <v>21</v>
      </c>
      <c r="G268" s="7">
        <v>3.0</v>
      </c>
      <c r="H268" s="7">
        <v>0.0</v>
      </c>
      <c r="I268" s="7">
        <v>0.0</v>
      </c>
      <c r="J268" s="7">
        <v>113790.0</v>
      </c>
      <c r="K268" s="7">
        <v>26.55</v>
      </c>
      <c r="L268" s="7"/>
      <c r="M268" s="7" t="s">
        <v>23</v>
      </c>
      <c r="N268" s="6">
        <f t="shared" si="1"/>
        <v>0</v>
      </c>
      <c r="O268" s="6">
        <f>VLOOKUP($F268,'02 train 채점'!$F$8:$G$9, 2, false)</f>
        <v>35</v>
      </c>
      <c r="P268" s="9">
        <f>VLOOKUP($E268,'02 train 채점'!$F$12:$G$14, 2, true)</f>
        <v>50</v>
      </c>
      <c r="Q268" s="6">
        <f>VLOOKUP($G268,'02 train 채점'!$F$18:$G$23, 2, true)</f>
        <v>70</v>
      </c>
      <c r="R268" s="6">
        <f>VLOOKUP($N268, '02 train 채점'!$F$26:$G$29, 2, true)</f>
        <v>60</v>
      </c>
      <c r="S268" s="6">
        <f>O268*'02 train 채점'!$G$32+P268*'02 train 채점'!$G$33+Q268*'02 train 채점'!$G$34+R268*'02 train 채점'!$G$35</f>
        <v>48</v>
      </c>
      <c r="T268" s="6">
        <f>if($S268&gt;'02 train 채점'!$G$37, 1, 0)</f>
        <v>0</v>
      </c>
    </row>
    <row r="269" ht="15.75" customHeight="1">
      <c r="A269" s="7">
        <v>1217.0</v>
      </c>
      <c r="B269" s="6"/>
      <c r="C269" s="7">
        <v>3.0</v>
      </c>
      <c r="D269" s="7" t="s">
        <v>918</v>
      </c>
      <c r="E269" s="8" t="s">
        <v>292</v>
      </c>
      <c r="F269" s="7" t="s">
        <v>21</v>
      </c>
      <c r="G269" s="7">
        <v>2.0</v>
      </c>
      <c r="H269" s="7">
        <v>0.0</v>
      </c>
      <c r="I269" s="7">
        <v>0.0</v>
      </c>
      <c r="J269" s="7" t="s">
        <v>919</v>
      </c>
      <c r="K269" s="7">
        <v>7.05</v>
      </c>
      <c r="L269" s="7"/>
      <c r="M269" s="7" t="s">
        <v>23</v>
      </c>
      <c r="N269" s="6">
        <f t="shared" si="1"/>
        <v>0</v>
      </c>
      <c r="O269" s="6">
        <f>VLOOKUP($F269,'02 train 채점'!$F$8:$G$9, 2, false)</f>
        <v>35</v>
      </c>
      <c r="P269" s="9">
        <f>VLOOKUP($E269,'02 train 채점'!$F$12:$G$14, 2, true)</f>
        <v>50</v>
      </c>
      <c r="Q269" s="6">
        <f>VLOOKUP($G269,'02 train 채점'!$F$18:$G$23, 2, true)</f>
        <v>60</v>
      </c>
      <c r="R269" s="6">
        <f>VLOOKUP($N269, '02 train 채점'!$F$26:$G$29, 2, true)</f>
        <v>60</v>
      </c>
      <c r="S269" s="6">
        <f>O269*'02 train 채점'!$G$32+P269*'02 train 채점'!$G$33+Q269*'02 train 채점'!$G$34+R269*'02 train 채점'!$G$35</f>
        <v>45</v>
      </c>
      <c r="T269" s="6">
        <f>if($S269&gt;'02 train 채점'!$G$37, 1, 0)</f>
        <v>0</v>
      </c>
    </row>
    <row r="270" ht="15.75" customHeight="1">
      <c r="A270" s="7">
        <v>1219.0</v>
      </c>
      <c r="B270" s="6"/>
      <c r="C270" s="7">
        <v>1.0</v>
      </c>
      <c r="D270" s="7" t="s">
        <v>922</v>
      </c>
      <c r="E270" s="8" t="s">
        <v>292</v>
      </c>
      <c r="F270" s="7" t="s">
        <v>21</v>
      </c>
      <c r="G270" s="7">
        <v>4.0</v>
      </c>
      <c r="H270" s="7">
        <v>0.0</v>
      </c>
      <c r="I270" s="7">
        <v>0.0</v>
      </c>
      <c r="J270" s="7" t="s">
        <v>643</v>
      </c>
      <c r="K270" s="7">
        <v>79.2</v>
      </c>
      <c r="L270" s="7"/>
      <c r="M270" s="7" t="s">
        <v>31</v>
      </c>
      <c r="N270" s="6">
        <f t="shared" si="1"/>
        <v>0</v>
      </c>
      <c r="O270" s="6">
        <f>VLOOKUP($F270,'02 train 채점'!$F$8:$G$9, 2, false)</f>
        <v>35</v>
      </c>
      <c r="P270" s="9">
        <f>VLOOKUP($E270,'02 train 채점'!$F$12:$G$14, 2, true)</f>
        <v>50</v>
      </c>
      <c r="Q270" s="6">
        <f>VLOOKUP($G270,'02 train 채점'!$F$18:$G$23, 2, true)</f>
        <v>40</v>
      </c>
      <c r="R270" s="6">
        <f>VLOOKUP($N270, '02 train 채점'!$F$26:$G$29, 2, true)</f>
        <v>60</v>
      </c>
      <c r="S270" s="6">
        <f>O270*'02 train 채점'!$G$32+P270*'02 train 채점'!$G$33+Q270*'02 train 채점'!$G$34+R270*'02 train 채점'!$G$35</f>
        <v>39</v>
      </c>
      <c r="T270" s="6">
        <f>if($S270&gt;'02 train 채점'!$G$37, 1, 0)</f>
        <v>0</v>
      </c>
    </row>
    <row r="271" ht="15.75" customHeight="1">
      <c r="A271" s="7">
        <v>1220.0</v>
      </c>
      <c r="B271" s="6"/>
      <c r="C271" s="7">
        <v>2.0</v>
      </c>
      <c r="D271" s="7" t="s">
        <v>925</v>
      </c>
      <c r="E271" s="8" t="s">
        <v>292</v>
      </c>
      <c r="F271" s="7" t="s">
        <v>21</v>
      </c>
      <c r="G271" s="7">
        <v>2.0</v>
      </c>
      <c r="H271" s="7">
        <v>1.0</v>
      </c>
      <c r="I271" s="7">
        <v>0.0</v>
      </c>
      <c r="J271" s="7">
        <v>2003.0</v>
      </c>
      <c r="K271" s="7">
        <v>26.0</v>
      </c>
      <c r="L271" s="7"/>
      <c r="M271" s="7" t="s">
        <v>23</v>
      </c>
      <c r="N271" s="6">
        <f t="shared" si="1"/>
        <v>1</v>
      </c>
      <c r="O271" s="6">
        <f>VLOOKUP($F271,'02 train 채점'!$F$8:$G$9, 2, false)</f>
        <v>35</v>
      </c>
      <c r="P271" s="9">
        <f>VLOOKUP($E271,'02 train 채점'!$F$12:$G$14, 2, true)</f>
        <v>50</v>
      </c>
      <c r="Q271" s="6">
        <f>VLOOKUP($G271,'02 train 채점'!$F$18:$G$23, 2, true)</f>
        <v>60</v>
      </c>
      <c r="R271" s="6">
        <f>VLOOKUP($N271, '02 train 채점'!$F$26:$G$29, 2, true)</f>
        <v>70</v>
      </c>
      <c r="S271" s="6">
        <f>O271*'02 train 채점'!$G$32+P271*'02 train 채점'!$G$33+Q271*'02 train 채점'!$G$34+R271*'02 train 채점'!$G$35</f>
        <v>46</v>
      </c>
      <c r="T271" s="6">
        <f>if($S271&gt;'02 train 채점'!$G$37, 1, 0)</f>
        <v>0</v>
      </c>
    </row>
    <row r="272" ht="15.75" customHeight="1">
      <c r="A272" s="7">
        <v>1221.0</v>
      </c>
      <c r="B272" s="6"/>
      <c r="C272" s="7">
        <v>2.0</v>
      </c>
      <c r="D272" s="7" t="s">
        <v>927</v>
      </c>
      <c r="E272" s="8" t="s">
        <v>292</v>
      </c>
      <c r="F272" s="7" t="s">
        <v>21</v>
      </c>
      <c r="G272" s="7">
        <v>2.0</v>
      </c>
      <c r="H272" s="7">
        <v>0.0</v>
      </c>
      <c r="I272" s="7">
        <v>0.0</v>
      </c>
      <c r="J272" s="7">
        <v>236854.0</v>
      </c>
      <c r="K272" s="7">
        <v>13.0</v>
      </c>
      <c r="L272" s="7"/>
      <c r="M272" s="7" t="s">
        <v>23</v>
      </c>
      <c r="N272" s="6">
        <f t="shared" si="1"/>
        <v>0</v>
      </c>
      <c r="O272" s="6">
        <f>VLOOKUP($F272,'02 train 채점'!$F$8:$G$9, 2, false)</f>
        <v>35</v>
      </c>
      <c r="P272" s="9">
        <f>VLOOKUP($E272,'02 train 채점'!$F$12:$G$14, 2, true)</f>
        <v>50</v>
      </c>
      <c r="Q272" s="6">
        <f>VLOOKUP($G272,'02 train 채점'!$F$18:$G$23, 2, true)</f>
        <v>60</v>
      </c>
      <c r="R272" s="6">
        <f>VLOOKUP($N272, '02 train 채점'!$F$26:$G$29, 2, true)</f>
        <v>60</v>
      </c>
      <c r="S272" s="6">
        <f>O272*'02 train 채점'!$G$32+P272*'02 train 채점'!$G$33+Q272*'02 train 채점'!$G$34+R272*'02 train 채점'!$G$35</f>
        <v>45</v>
      </c>
      <c r="T272" s="6">
        <f>if($S272&gt;'02 train 채점'!$G$37, 1, 0)</f>
        <v>0</v>
      </c>
    </row>
    <row r="273" ht="15.75" customHeight="1">
      <c r="A273" s="7">
        <v>1223.0</v>
      </c>
      <c r="B273" s="6"/>
      <c r="C273" s="7">
        <v>1.0</v>
      </c>
      <c r="D273" s="7" t="s">
        <v>933</v>
      </c>
      <c r="E273" s="8" t="s">
        <v>292</v>
      </c>
      <c r="F273" s="7" t="s">
        <v>21</v>
      </c>
      <c r="G273" s="7">
        <v>3.0</v>
      </c>
      <c r="H273" s="7">
        <v>0.0</v>
      </c>
      <c r="I273" s="7">
        <v>0.0</v>
      </c>
      <c r="J273" s="7" t="s">
        <v>934</v>
      </c>
      <c r="K273" s="7">
        <v>29.7</v>
      </c>
      <c r="L273" s="7" t="s">
        <v>935</v>
      </c>
      <c r="M273" s="7" t="s">
        <v>31</v>
      </c>
      <c r="N273" s="6">
        <f t="shared" si="1"/>
        <v>0</v>
      </c>
      <c r="O273" s="6">
        <f>VLOOKUP($F273,'02 train 채점'!$F$8:$G$9, 2, false)</f>
        <v>35</v>
      </c>
      <c r="P273" s="9">
        <f>VLOOKUP($E273,'02 train 채점'!$F$12:$G$14, 2, true)</f>
        <v>50</v>
      </c>
      <c r="Q273" s="6">
        <f>VLOOKUP($G273,'02 train 채점'!$F$18:$G$23, 2, true)</f>
        <v>70</v>
      </c>
      <c r="R273" s="6">
        <f>VLOOKUP($N273, '02 train 채점'!$F$26:$G$29, 2, true)</f>
        <v>60</v>
      </c>
      <c r="S273" s="6">
        <f>O273*'02 train 채점'!$G$32+P273*'02 train 채점'!$G$33+Q273*'02 train 채점'!$G$34+R273*'02 train 채점'!$G$35</f>
        <v>48</v>
      </c>
      <c r="T273" s="6">
        <f>if($S273&gt;'02 train 채점'!$G$37, 1, 0)</f>
        <v>0</v>
      </c>
    </row>
    <row r="274" ht="15.75" customHeight="1">
      <c r="A274" s="7">
        <v>1224.0</v>
      </c>
      <c r="B274" s="6"/>
      <c r="C274" s="7">
        <v>3.0</v>
      </c>
      <c r="D274" s="7" t="s">
        <v>937</v>
      </c>
      <c r="E274" s="8" t="s">
        <v>292</v>
      </c>
      <c r="F274" s="7" t="s">
        <v>21</v>
      </c>
      <c r="G274" s="7">
        <v>2.0</v>
      </c>
      <c r="H274" s="7">
        <v>0.0</v>
      </c>
      <c r="I274" s="7">
        <v>0.0</v>
      </c>
      <c r="J274" s="7">
        <v>2684.0</v>
      </c>
      <c r="K274" s="7">
        <v>7.225</v>
      </c>
      <c r="L274" s="7"/>
      <c r="M274" s="7" t="s">
        <v>31</v>
      </c>
      <c r="N274" s="6">
        <f t="shared" si="1"/>
        <v>0</v>
      </c>
      <c r="O274" s="6">
        <f>VLOOKUP($F274,'02 train 채점'!$F$8:$G$9, 2, false)</f>
        <v>35</v>
      </c>
      <c r="P274" s="9">
        <f>VLOOKUP($E274,'02 train 채점'!$F$12:$G$14, 2, true)</f>
        <v>50</v>
      </c>
      <c r="Q274" s="6">
        <f>VLOOKUP($G274,'02 train 채점'!$F$18:$G$23, 2, true)</f>
        <v>60</v>
      </c>
      <c r="R274" s="6">
        <f>VLOOKUP($N274, '02 train 채점'!$F$26:$G$29, 2, true)</f>
        <v>60</v>
      </c>
      <c r="S274" s="6">
        <f>O274*'02 train 채점'!$G$32+P274*'02 train 채점'!$G$33+Q274*'02 train 채점'!$G$34+R274*'02 train 채점'!$G$35</f>
        <v>45</v>
      </c>
      <c r="T274" s="6">
        <f>if($S274&gt;'02 train 채점'!$G$37, 1, 0)</f>
        <v>0</v>
      </c>
    </row>
    <row r="275" ht="15.75" customHeight="1">
      <c r="A275" s="7">
        <v>1226.0</v>
      </c>
      <c r="B275" s="6"/>
      <c r="C275" s="7">
        <v>3.0</v>
      </c>
      <c r="D275" s="7" t="s">
        <v>940</v>
      </c>
      <c r="E275" s="8" t="s">
        <v>292</v>
      </c>
      <c r="F275" s="7" t="s">
        <v>21</v>
      </c>
      <c r="G275" s="7">
        <v>2.0</v>
      </c>
      <c r="H275" s="7">
        <v>0.0</v>
      </c>
      <c r="I275" s="7">
        <v>0.0</v>
      </c>
      <c r="J275" s="7">
        <v>349229.0</v>
      </c>
      <c r="K275" s="7">
        <v>7.8958</v>
      </c>
      <c r="L275" s="7"/>
      <c r="M275" s="7" t="s">
        <v>23</v>
      </c>
      <c r="N275" s="6">
        <f t="shared" si="1"/>
        <v>0</v>
      </c>
      <c r="O275" s="6">
        <f>VLOOKUP($F275,'02 train 채점'!$F$8:$G$9, 2, false)</f>
        <v>35</v>
      </c>
      <c r="P275" s="9">
        <f>VLOOKUP($E275,'02 train 채점'!$F$12:$G$14, 2, true)</f>
        <v>50</v>
      </c>
      <c r="Q275" s="6">
        <f>VLOOKUP($G275,'02 train 채점'!$F$18:$G$23, 2, true)</f>
        <v>60</v>
      </c>
      <c r="R275" s="6">
        <f>VLOOKUP($N275, '02 train 채점'!$F$26:$G$29, 2, true)</f>
        <v>60</v>
      </c>
      <c r="S275" s="6">
        <f>O275*'02 train 채점'!$G$32+P275*'02 train 채점'!$G$33+Q275*'02 train 채점'!$G$34+R275*'02 train 채점'!$G$35</f>
        <v>45</v>
      </c>
      <c r="T275" s="6">
        <f>if($S275&gt;'02 train 채점'!$G$37, 1, 0)</f>
        <v>0</v>
      </c>
    </row>
    <row r="276" ht="15.75" customHeight="1">
      <c r="A276" s="7">
        <v>1227.0</v>
      </c>
      <c r="B276" s="6"/>
      <c r="C276" s="7">
        <v>1.0</v>
      </c>
      <c r="D276" s="7" t="s">
        <v>943</v>
      </c>
      <c r="E276" s="8" t="s">
        <v>292</v>
      </c>
      <c r="F276" s="7" t="s">
        <v>21</v>
      </c>
      <c r="G276" s="7">
        <v>3.0</v>
      </c>
      <c r="H276" s="7">
        <v>0.0</v>
      </c>
      <c r="I276" s="7">
        <v>0.0</v>
      </c>
      <c r="J276" s="7">
        <v>110469.0</v>
      </c>
      <c r="K276" s="7">
        <v>26.0</v>
      </c>
      <c r="L276" s="7" t="s">
        <v>761</v>
      </c>
      <c r="M276" s="7" t="s">
        <v>23</v>
      </c>
      <c r="N276" s="6">
        <f t="shared" si="1"/>
        <v>0</v>
      </c>
      <c r="O276" s="6">
        <f>VLOOKUP($F276,'02 train 채점'!$F$8:$G$9, 2, false)</f>
        <v>35</v>
      </c>
      <c r="P276" s="9">
        <f>VLOOKUP($E276,'02 train 채점'!$F$12:$G$14, 2, true)</f>
        <v>50</v>
      </c>
      <c r="Q276" s="6">
        <f>VLOOKUP($G276,'02 train 채점'!$F$18:$G$23, 2, true)</f>
        <v>70</v>
      </c>
      <c r="R276" s="6">
        <f>VLOOKUP($N276, '02 train 채점'!$F$26:$G$29, 2, true)</f>
        <v>60</v>
      </c>
      <c r="S276" s="6">
        <f>O276*'02 train 채점'!$G$32+P276*'02 train 채점'!$G$33+Q276*'02 train 채점'!$G$34+R276*'02 train 채점'!$G$35</f>
        <v>48</v>
      </c>
      <c r="T276" s="6">
        <f>if($S276&gt;'02 train 채점'!$G$37, 1, 0)</f>
        <v>0</v>
      </c>
    </row>
    <row r="277" ht="15.75" customHeight="1">
      <c r="A277" s="7">
        <v>1228.0</v>
      </c>
      <c r="B277" s="6"/>
      <c r="C277" s="7">
        <v>2.0</v>
      </c>
      <c r="D277" s="7" t="s">
        <v>946</v>
      </c>
      <c r="E277" s="8" t="s">
        <v>292</v>
      </c>
      <c r="F277" s="7" t="s">
        <v>21</v>
      </c>
      <c r="G277" s="7">
        <v>3.0</v>
      </c>
      <c r="H277" s="7">
        <v>0.0</v>
      </c>
      <c r="I277" s="7">
        <v>0.0</v>
      </c>
      <c r="J277" s="7">
        <v>244360.0</v>
      </c>
      <c r="K277" s="7">
        <v>13.0</v>
      </c>
      <c r="L277" s="7"/>
      <c r="M277" s="7" t="s">
        <v>23</v>
      </c>
      <c r="N277" s="6">
        <f t="shared" si="1"/>
        <v>0</v>
      </c>
      <c r="O277" s="6">
        <f>VLOOKUP($F277,'02 train 채점'!$F$8:$G$9, 2, false)</f>
        <v>35</v>
      </c>
      <c r="P277" s="9">
        <f>VLOOKUP($E277,'02 train 채점'!$F$12:$G$14, 2, true)</f>
        <v>50</v>
      </c>
      <c r="Q277" s="6">
        <f>VLOOKUP($G277,'02 train 채점'!$F$18:$G$23, 2, true)</f>
        <v>70</v>
      </c>
      <c r="R277" s="6">
        <f>VLOOKUP($N277, '02 train 채점'!$F$26:$G$29, 2, true)</f>
        <v>60</v>
      </c>
      <c r="S277" s="6">
        <f>O277*'02 train 채점'!$G$32+P277*'02 train 채점'!$G$33+Q277*'02 train 채점'!$G$34+R277*'02 train 채점'!$G$35</f>
        <v>48</v>
      </c>
      <c r="T277" s="6">
        <f>if($S277&gt;'02 train 채점'!$G$37, 1, 0)</f>
        <v>0</v>
      </c>
    </row>
    <row r="278" ht="15.75" customHeight="1">
      <c r="A278" s="7">
        <v>1229.0</v>
      </c>
      <c r="B278" s="6"/>
      <c r="C278" s="7">
        <v>3.0</v>
      </c>
      <c r="D278" s="7" t="s">
        <v>949</v>
      </c>
      <c r="E278" s="8" t="s">
        <v>292</v>
      </c>
      <c r="F278" s="7" t="s">
        <v>21</v>
      </c>
      <c r="G278" s="7">
        <v>3.0</v>
      </c>
      <c r="H278" s="7">
        <v>0.0</v>
      </c>
      <c r="I278" s="7">
        <v>2.0</v>
      </c>
      <c r="J278" s="7">
        <v>2675.0</v>
      </c>
      <c r="K278" s="7">
        <v>7.2292</v>
      </c>
      <c r="L278" s="7"/>
      <c r="M278" s="7" t="s">
        <v>31</v>
      </c>
      <c r="N278" s="6">
        <f t="shared" si="1"/>
        <v>2</v>
      </c>
      <c r="O278" s="6">
        <f>VLOOKUP($F278,'02 train 채점'!$F$8:$G$9, 2, false)</f>
        <v>35</v>
      </c>
      <c r="P278" s="9">
        <f>VLOOKUP($E278,'02 train 채점'!$F$12:$G$14, 2, true)</f>
        <v>50</v>
      </c>
      <c r="Q278" s="6">
        <f>VLOOKUP($G278,'02 train 채점'!$F$18:$G$23, 2, true)</f>
        <v>70</v>
      </c>
      <c r="R278" s="6">
        <f>VLOOKUP($N278, '02 train 채점'!$F$26:$G$29, 2, true)</f>
        <v>50</v>
      </c>
      <c r="S278" s="6">
        <f>O278*'02 train 채점'!$G$32+P278*'02 train 채점'!$G$33+Q278*'02 train 채점'!$G$34+R278*'02 train 채점'!$G$35</f>
        <v>47</v>
      </c>
      <c r="T278" s="6">
        <f>if($S278&gt;'02 train 채점'!$G$37, 1, 0)</f>
        <v>0</v>
      </c>
    </row>
    <row r="279" ht="15.75" customHeight="1">
      <c r="A279" s="7">
        <v>1230.0</v>
      </c>
      <c r="B279" s="6"/>
      <c r="C279" s="7">
        <v>2.0</v>
      </c>
      <c r="D279" s="7" t="s">
        <v>952</v>
      </c>
      <c r="E279" s="8" t="s">
        <v>292</v>
      </c>
      <c r="F279" s="7" t="s">
        <v>21</v>
      </c>
      <c r="G279" s="7">
        <v>2.0</v>
      </c>
      <c r="H279" s="7">
        <v>0.0</v>
      </c>
      <c r="I279" s="7">
        <v>0.0</v>
      </c>
      <c r="J279" s="7" t="s">
        <v>354</v>
      </c>
      <c r="K279" s="7">
        <v>31.5</v>
      </c>
      <c r="L279" s="7"/>
      <c r="M279" s="7" t="s">
        <v>23</v>
      </c>
      <c r="N279" s="6">
        <f t="shared" si="1"/>
        <v>0</v>
      </c>
      <c r="O279" s="6">
        <f>VLOOKUP($F279,'02 train 채점'!$F$8:$G$9, 2, false)</f>
        <v>35</v>
      </c>
      <c r="P279" s="9">
        <f>VLOOKUP($E279,'02 train 채점'!$F$12:$G$14, 2, true)</f>
        <v>50</v>
      </c>
      <c r="Q279" s="6">
        <f>VLOOKUP($G279,'02 train 채점'!$F$18:$G$23, 2, true)</f>
        <v>60</v>
      </c>
      <c r="R279" s="6">
        <f>VLOOKUP($N279, '02 train 채점'!$F$26:$G$29, 2, true)</f>
        <v>60</v>
      </c>
      <c r="S279" s="6">
        <f>O279*'02 train 채점'!$G$32+P279*'02 train 채점'!$G$33+Q279*'02 train 채점'!$G$34+R279*'02 train 채점'!$G$35</f>
        <v>45</v>
      </c>
      <c r="T279" s="6">
        <f>if($S279&gt;'02 train 채점'!$G$37, 1, 0)</f>
        <v>0</v>
      </c>
    </row>
    <row r="280" ht="15.75" customHeight="1">
      <c r="A280" s="7">
        <v>1232.0</v>
      </c>
      <c r="B280" s="6"/>
      <c r="C280" s="7">
        <v>2.0</v>
      </c>
      <c r="D280" s="7" t="s">
        <v>955</v>
      </c>
      <c r="E280" s="8" t="s">
        <v>292</v>
      </c>
      <c r="F280" s="7" t="s">
        <v>21</v>
      </c>
      <c r="G280" s="7">
        <v>1.0</v>
      </c>
      <c r="H280" s="7">
        <v>0.0</v>
      </c>
      <c r="I280" s="7">
        <v>0.0</v>
      </c>
      <c r="J280" s="7" t="s">
        <v>956</v>
      </c>
      <c r="K280" s="7">
        <v>10.5</v>
      </c>
      <c r="L280" s="7"/>
      <c r="M280" s="7" t="s">
        <v>23</v>
      </c>
      <c r="N280" s="6">
        <f t="shared" si="1"/>
        <v>0</v>
      </c>
      <c r="O280" s="6">
        <f>VLOOKUP($F280,'02 train 채점'!$F$8:$G$9, 2, false)</f>
        <v>35</v>
      </c>
      <c r="P280" s="9">
        <f>VLOOKUP($E280,'02 train 채점'!$F$12:$G$14, 2, true)</f>
        <v>50</v>
      </c>
      <c r="Q280" s="6">
        <f>VLOOKUP($G280,'02 train 채점'!$F$18:$G$23, 2, true)</f>
        <v>40</v>
      </c>
      <c r="R280" s="6">
        <f>VLOOKUP($N280, '02 train 채점'!$F$26:$G$29, 2, true)</f>
        <v>60</v>
      </c>
      <c r="S280" s="6">
        <f>O280*'02 train 채점'!$G$32+P280*'02 train 채점'!$G$33+Q280*'02 train 채점'!$G$34+R280*'02 train 채점'!$G$35</f>
        <v>39</v>
      </c>
      <c r="T280" s="6">
        <f>if($S280&gt;'02 train 채점'!$G$37, 1, 0)</f>
        <v>0</v>
      </c>
    </row>
    <row r="281" ht="15.75" customHeight="1">
      <c r="A281" s="7">
        <v>1233.0</v>
      </c>
      <c r="B281" s="6"/>
      <c r="C281" s="7">
        <v>3.0</v>
      </c>
      <c r="D281" s="7" t="s">
        <v>958</v>
      </c>
      <c r="E281" s="8" t="s">
        <v>292</v>
      </c>
      <c r="F281" s="7" t="s">
        <v>21</v>
      </c>
      <c r="G281" s="7">
        <v>3.0</v>
      </c>
      <c r="H281" s="7">
        <v>0.0</v>
      </c>
      <c r="I281" s="7">
        <v>0.0</v>
      </c>
      <c r="J281" s="7">
        <v>350403.0</v>
      </c>
      <c r="K281" s="7">
        <v>7.5792</v>
      </c>
      <c r="L281" s="7"/>
      <c r="M281" s="7" t="s">
        <v>23</v>
      </c>
      <c r="N281" s="6">
        <f t="shared" si="1"/>
        <v>0</v>
      </c>
      <c r="O281" s="6">
        <f>VLOOKUP($F281,'02 train 채점'!$F$8:$G$9, 2, false)</f>
        <v>35</v>
      </c>
      <c r="P281" s="9">
        <f>VLOOKUP($E281,'02 train 채점'!$F$12:$G$14, 2, true)</f>
        <v>50</v>
      </c>
      <c r="Q281" s="6">
        <f>VLOOKUP($G281,'02 train 채점'!$F$18:$G$23, 2, true)</f>
        <v>70</v>
      </c>
      <c r="R281" s="6">
        <f>VLOOKUP($N281, '02 train 채점'!$F$26:$G$29, 2, true)</f>
        <v>60</v>
      </c>
      <c r="S281" s="6">
        <f>O281*'02 train 채점'!$G$32+P281*'02 train 채점'!$G$33+Q281*'02 train 채점'!$G$34+R281*'02 train 채점'!$G$35</f>
        <v>48</v>
      </c>
      <c r="T281" s="6">
        <f>if($S281&gt;'02 train 채점'!$G$37, 1, 0)</f>
        <v>0</v>
      </c>
    </row>
    <row r="282" ht="15.75" customHeight="1">
      <c r="A282" s="7">
        <v>1234.0</v>
      </c>
      <c r="B282" s="6"/>
      <c r="C282" s="7">
        <v>3.0</v>
      </c>
      <c r="D282" s="7" t="s">
        <v>961</v>
      </c>
      <c r="E282" s="8" t="s">
        <v>292</v>
      </c>
      <c r="F282" s="7" t="s">
        <v>21</v>
      </c>
      <c r="G282" s="7">
        <v>2.0</v>
      </c>
      <c r="H282" s="7">
        <v>1.0</v>
      </c>
      <c r="I282" s="7">
        <v>9.0</v>
      </c>
      <c r="J282" s="7" t="s">
        <v>151</v>
      </c>
      <c r="K282" s="7">
        <v>69.55</v>
      </c>
      <c r="L282" s="7"/>
      <c r="M282" s="7" t="s">
        <v>23</v>
      </c>
      <c r="N282" s="6">
        <f t="shared" si="1"/>
        <v>10</v>
      </c>
      <c r="O282" s="6">
        <f>VLOOKUP($F282,'02 train 채점'!$F$8:$G$9, 2, false)</f>
        <v>35</v>
      </c>
      <c r="P282" s="9">
        <f>VLOOKUP($E282,'02 train 채점'!$F$12:$G$14, 2, true)</f>
        <v>50</v>
      </c>
      <c r="Q282" s="6">
        <f>VLOOKUP($G282,'02 train 채점'!$F$18:$G$23, 2, true)</f>
        <v>60</v>
      </c>
      <c r="R282" s="6">
        <f>VLOOKUP($N282, '02 train 채점'!$F$26:$G$29, 2, true)</f>
        <v>20</v>
      </c>
      <c r="S282" s="6">
        <f>O282*'02 train 채점'!$G$32+P282*'02 train 채점'!$G$33+Q282*'02 train 채점'!$G$34+R282*'02 train 채점'!$G$35</f>
        <v>41</v>
      </c>
      <c r="T282" s="6">
        <f>if($S282&gt;'02 train 채점'!$G$37, 1, 0)</f>
        <v>0</v>
      </c>
    </row>
    <row r="283" ht="15.75" customHeight="1">
      <c r="A283" s="7">
        <v>1238.0</v>
      </c>
      <c r="B283" s="6"/>
      <c r="C283" s="7">
        <v>2.0</v>
      </c>
      <c r="D283" s="7" t="s">
        <v>963</v>
      </c>
      <c r="E283" s="8" t="s">
        <v>292</v>
      </c>
      <c r="F283" s="7" t="s">
        <v>21</v>
      </c>
      <c r="G283" s="7">
        <v>2.0</v>
      </c>
      <c r="H283" s="7">
        <v>0.0</v>
      </c>
      <c r="I283" s="7">
        <v>0.0</v>
      </c>
      <c r="J283" s="7">
        <v>237670.0</v>
      </c>
      <c r="K283" s="7">
        <v>13.0</v>
      </c>
      <c r="L283" s="7"/>
      <c r="M283" s="7" t="s">
        <v>23</v>
      </c>
      <c r="N283" s="6">
        <f t="shared" si="1"/>
        <v>0</v>
      </c>
      <c r="O283" s="6">
        <f>VLOOKUP($F283,'02 train 채점'!$F$8:$G$9, 2, false)</f>
        <v>35</v>
      </c>
      <c r="P283" s="9">
        <f>VLOOKUP($E283,'02 train 채점'!$F$12:$G$14, 2, true)</f>
        <v>50</v>
      </c>
      <c r="Q283" s="6">
        <f>VLOOKUP($G283,'02 train 채점'!$F$18:$G$23, 2, true)</f>
        <v>60</v>
      </c>
      <c r="R283" s="6">
        <f>VLOOKUP($N283, '02 train 채점'!$F$26:$G$29, 2, true)</f>
        <v>60</v>
      </c>
      <c r="S283" s="6">
        <f>O283*'02 train 채점'!$G$32+P283*'02 train 채점'!$G$33+Q283*'02 train 채점'!$G$34+R283*'02 train 채점'!$G$35</f>
        <v>45</v>
      </c>
      <c r="T283" s="6">
        <f>if($S283&gt;'02 train 채점'!$G$37, 1, 0)</f>
        <v>0</v>
      </c>
    </row>
    <row r="284" ht="15.75" customHeight="1">
      <c r="A284" s="7">
        <v>1240.0</v>
      </c>
      <c r="B284" s="6"/>
      <c r="C284" s="7">
        <v>2.0</v>
      </c>
      <c r="D284" s="7" t="s">
        <v>965</v>
      </c>
      <c r="E284" s="8" t="s">
        <v>292</v>
      </c>
      <c r="F284" s="7" t="s">
        <v>21</v>
      </c>
      <c r="G284" s="7">
        <v>2.0</v>
      </c>
      <c r="H284" s="7">
        <v>0.0</v>
      </c>
      <c r="I284" s="7">
        <v>0.0</v>
      </c>
      <c r="J284" s="7">
        <v>248726.0</v>
      </c>
      <c r="K284" s="7">
        <v>13.5</v>
      </c>
      <c r="L284" s="7"/>
      <c r="M284" s="7" t="s">
        <v>23</v>
      </c>
      <c r="N284" s="6">
        <f t="shared" si="1"/>
        <v>0</v>
      </c>
      <c r="O284" s="6">
        <f>VLOOKUP($F284,'02 train 채점'!$F$8:$G$9, 2, false)</f>
        <v>35</v>
      </c>
      <c r="P284" s="9">
        <f>VLOOKUP($E284,'02 train 채점'!$F$12:$G$14, 2, true)</f>
        <v>50</v>
      </c>
      <c r="Q284" s="6">
        <f>VLOOKUP($G284,'02 train 채점'!$F$18:$G$23, 2, true)</f>
        <v>60</v>
      </c>
      <c r="R284" s="6">
        <f>VLOOKUP($N284, '02 train 채점'!$F$26:$G$29, 2, true)</f>
        <v>60</v>
      </c>
      <c r="S284" s="6">
        <f>O284*'02 train 채점'!$G$32+P284*'02 train 채점'!$G$33+Q284*'02 train 채점'!$G$34+R284*'02 train 채점'!$G$35</f>
        <v>45</v>
      </c>
      <c r="T284" s="6">
        <f>if($S284&gt;'02 train 채점'!$G$37, 1, 0)</f>
        <v>0</v>
      </c>
    </row>
    <row r="285" ht="15.75" customHeight="1">
      <c r="A285" s="7">
        <v>1243.0</v>
      </c>
      <c r="B285" s="6"/>
      <c r="C285" s="7">
        <v>2.0</v>
      </c>
      <c r="D285" s="7" t="s">
        <v>967</v>
      </c>
      <c r="E285" s="8" t="s">
        <v>292</v>
      </c>
      <c r="F285" s="7" t="s">
        <v>21</v>
      </c>
      <c r="G285" s="7">
        <v>2.0</v>
      </c>
      <c r="H285" s="7">
        <v>0.0</v>
      </c>
      <c r="I285" s="7">
        <v>0.0</v>
      </c>
      <c r="J285" s="7" t="s">
        <v>969</v>
      </c>
      <c r="K285" s="7">
        <v>10.5</v>
      </c>
      <c r="L285" s="7"/>
      <c r="M285" s="7" t="s">
        <v>23</v>
      </c>
      <c r="N285" s="6">
        <f t="shared" si="1"/>
        <v>0</v>
      </c>
      <c r="O285" s="6">
        <f>VLOOKUP($F285,'02 train 채점'!$F$8:$G$9, 2, false)</f>
        <v>35</v>
      </c>
      <c r="P285" s="9">
        <f>VLOOKUP($E285,'02 train 채점'!$F$12:$G$14, 2, true)</f>
        <v>50</v>
      </c>
      <c r="Q285" s="6">
        <f>VLOOKUP($G285,'02 train 채점'!$F$18:$G$23, 2, true)</f>
        <v>60</v>
      </c>
      <c r="R285" s="6">
        <f>VLOOKUP($N285, '02 train 채점'!$F$26:$G$29, 2, true)</f>
        <v>60</v>
      </c>
      <c r="S285" s="6">
        <f>O285*'02 train 채점'!$G$32+P285*'02 train 채점'!$G$33+Q285*'02 train 채점'!$G$34+R285*'02 train 채점'!$G$35</f>
        <v>45</v>
      </c>
      <c r="T285" s="6">
        <f>if($S285&gt;'02 train 채점'!$G$37, 1, 0)</f>
        <v>0</v>
      </c>
    </row>
    <row r="286" ht="15.75" customHeight="1">
      <c r="A286" s="7">
        <v>1244.0</v>
      </c>
      <c r="B286" s="6"/>
      <c r="C286" s="7">
        <v>2.0</v>
      </c>
      <c r="D286" s="7" t="s">
        <v>970</v>
      </c>
      <c r="E286" s="8" t="s">
        <v>292</v>
      </c>
      <c r="F286" s="7" t="s">
        <v>21</v>
      </c>
      <c r="G286" s="7">
        <v>1.0</v>
      </c>
      <c r="H286" s="7">
        <v>0.0</v>
      </c>
      <c r="I286" s="7">
        <v>0.0</v>
      </c>
      <c r="J286" s="7" t="s">
        <v>203</v>
      </c>
      <c r="K286" s="7">
        <v>73.5</v>
      </c>
      <c r="L286" s="7"/>
      <c r="M286" s="7" t="s">
        <v>23</v>
      </c>
      <c r="N286" s="6">
        <f t="shared" si="1"/>
        <v>0</v>
      </c>
      <c r="O286" s="6">
        <f>VLOOKUP($F286,'02 train 채점'!$F$8:$G$9, 2, false)</f>
        <v>35</v>
      </c>
      <c r="P286" s="9">
        <f>VLOOKUP($E286,'02 train 채점'!$F$12:$G$14, 2, true)</f>
        <v>50</v>
      </c>
      <c r="Q286" s="6">
        <f>VLOOKUP($G286,'02 train 채점'!$F$18:$G$23, 2, true)</f>
        <v>40</v>
      </c>
      <c r="R286" s="6">
        <f>VLOOKUP($N286, '02 train 채점'!$F$26:$G$29, 2, true)</f>
        <v>60</v>
      </c>
      <c r="S286" s="6">
        <f>O286*'02 train 채점'!$G$32+P286*'02 train 채점'!$G$33+Q286*'02 train 채점'!$G$34+R286*'02 train 채점'!$G$35</f>
        <v>39</v>
      </c>
      <c r="T286" s="6">
        <f>if($S286&gt;'02 train 채점'!$G$37, 1, 0)</f>
        <v>0</v>
      </c>
    </row>
    <row r="287" ht="15.75" customHeight="1">
      <c r="A287" s="7">
        <v>1245.0</v>
      </c>
      <c r="B287" s="6"/>
      <c r="C287" s="7">
        <v>2.0</v>
      </c>
      <c r="D287" s="7" t="s">
        <v>973</v>
      </c>
      <c r="E287" s="8" t="s">
        <v>292</v>
      </c>
      <c r="F287" s="7" t="s">
        <v>21</v>
      </c>
      <c r="G287" s="7">
        <v>4.0</v>
      </c>
      <c r="H287" s="7">
        <v>1.0</v>
      </c>
      <c r="I287" s="7">
        <v>2.0</v>
      </c>
      <c r="J287" s="7">
        <v>220845.0</v>
      </c>
      <c r="K287" s="7">
        <v>65.0</v>
      </c>
      <c r="L287" s="7"/>
      <c r="M287" s="7" t="s">
        <v>23</v>
      </c>
      <c r="N287" s="6">
        <f t="shared" si="1"/>
        <v>3</v>
      </c>
      <c r="O287" s="6">
        <f>VLOOKUP($F287,'02 train 채점'!$F$8:$G$9, 2, false)</f>
        <v>35</v>
      </c>
      <c r="P287" s="9">
        <f>VLOOKUP($E287,'02 train 채점'!$F$12:$G$14, 2, true)</f>
        <v>50</v>
      </c>
      <c r="Q287" s="6">
        <f>VLOOKUP($G287,'02 train 채점'!$F$18:$G$23, 2, true)</f>
        <v>40</v>
      </c>
      <c r="R287" s="6">
        <f>VLOOKUP($N287, '02 train 채점'!$F$26:$G$29, 2, true)</f>
        <v>20</v>
      </c>
      <c r="S287" s="6">
        <f>O287*'02 train 채점'!$G$32+P287*'02 train 채점'!$G$33+Q287*'02 train 채점'!$G$34+R287*'02 train 채점'!$G$35</f>
        <v>35</v>
      </c>
      <c r="T287" s="6">
        <f>if($S287&gt;'02 train 채점'!$G$37, 1, 0)</f>
        <v>0</v>
      </c>
    </row>
    <row r="288" ht="15.75" customHeight="1">
      <c r="A288" s="7">
        <v>1247.0</v>
      </c>
      <c r="B288" s="6"/>
      <c r="C288" s="7">
        <v>1.0</v>
      </c>
      <c r="D288" s="7" t="s">
        <v>978</v>
      </c>
      <c r="E288" s="8" t="s">
        <v>292</v>
      </c>
      <c r="F288" s="7" t="s">
        <v>21</v>
      </c>
      <c r="G288" s="7">
        <v>5.0</v>
      </c>
      <c r="H288" s="7">
        <v>0.0</v>
      </c>
      <c r="I288" s="7">
        <v>0.0</v>
      </c>
      <c r="J288" s="7">
        <v>113044.0</v>
      </c>
      <c r="K288" s="7">
        <v>26.0</v>
      </c>
      <c r="L288" s="7" t="s">
        <v>979</v>
      </c>
      <c r="M288" s="7" t="s">
        <v>23</v>
      </c>
      <c r="N288" s="6">
        <f t="shared" si="1"/>
        <v>0</v>
      </c>
      <c r="O288" s="6">
        <f>VLOOKUP($F288,'02 train 채점'!$F$8:$G$9, 2, false)</f>
        <v>35</v>
      </c>
      <c r="P288" s="9">
        <f>VLOOKUP($E288,'02 train 채점'!$F$12:$G$14, 2, true)</f>
        <v>50</v>
      </c>
      <c r="Q288" s="6">
        <f>VLOOKUP($G288,'02 train 채점'!$F$18:$G$23, 2, true)</f>
        <v>40</v>
      </c>
      <c r="R288" s="6">
        <f>VLOOKUP($N288, '02 train 채점'!$F$26:$G$29, 2, true)</f>
        <v>60</v>
      </c>
      <c r="S288" s="6">
        <f>O288*'02 train 채점'!$G$32+P288*'02 train 채점'!$G$33+Q288*'02 train 채점'!$G$34+R288*'02 train 채점'!$G$35</f>
        <v>39</v>
      </c>
      <c r="T288" s="6">
        <f>if($S288&gt;'02 train 채점'!$G$37, 1, 0)</f>
        <v>0</v>
      </c>
    </row>
    <row r="289" ht="15.75" customHeight="1">
      <c r="A289" s="7">
        <v>1249.0</v>
      </c>
      <c r="B289" s="6"/>
      <c r="C289" s="7">
        <v>3.0</v>
      </c>
      <c r="D289" s="7" t="s">
        <v>981</v>
      </c>
      <c r="E289" s="8" t="s">
        <v>292</v>
      </c>
      <c r="F289" s="7" t="s">
        <v>21</v>
      </c>
      <c r="G289" s="7">
        <v>2.0</v>
      </c>
      <c r="H289" s="7">
        <v>0.0</v>
      </c>
      <c r="I289" s="7">
        <v>0.0</v>
      </c>
      <c r="J289" s="7">
        <v>1222.0</v>
      </c>
      <c r="K289" s="7">
        <v>7.8792</v>
      </c>
      <c r="L289" s="7"/>
      <c r="M289" s="7" t="s">
        <v>23</v>
      </c>
      <c r="N289" s="6">
        <f t="shared" si="1"/>
        <v>0</v>
      </c>
      <c r="O289" s="6">
        <f>VLOOKUP($F289,'02 train 채점'!$F$8:$G$9, 2, false)</f>
        <v>35</v>
      </c>
      <c r="P289" s="9">
        <f>VLOOKUP($E289,'02 train 채점'!$F$12:$G$14, 2, true)</f>
        <v>50</v>
      </c>
      <c r="Q289" s="6">
        <f>VLOOKUP($G289,'02 train 채점'!$F$18:$G$23, 2, true)</f>
        <v>60</v>
      </c>
      <c r="R289" s="6">
        <f>VLOOKUP($N289, '02 train 채점'!$F$26:$G$29, 2, true)</f>
        <v>60</v>
      </c>
      <c r="S289" s="6">
        <f>O289*'02 train 채점'!$G$32+P289*'02 train 채점'!$G$33+Q289*'02 train 채점'!$G$34+R289*'02 train 채점'!$G$35</f>
        <v>45</v>
      </c>
      <c r="T289" s="6">
        <f>if($S289&gt;'02 train 채점'!$G$37, 1, 0)</f>
        <v>0</v>
      </c>
    </row>
    <row r="290" ht="15.75" customHeight="1">
      <c r="A290" s="7">
        <v>1250.0</v>
      </c>
      <c r="B290" s="6"/>
      <c r="C290" s="7">
        <v>3.0</v>
      </c>
      <c r="D290" s="7" t="s">
        <v>983</v>
      </c>
      <c r="E290" s="8" t="s">
        <v>292</v>
      </c>
      <c r="F290" s="7" t="s">
        <v>21</v>
      </c>
      <c r="G290" s="7">
        <v>2.0</v>
      </c>
      <c r="H290" s="7">
        <v>0.0</v>
      </c>
      <c r="I290" s="7">
        <v>0.0</v>
      </c>
      <c r="J290" s="7">
        <v>368402.0</v>
      </c>
      <c r="K290" s="7">
        <v>7.75</v>
      </c>
      <c r="L290" s="7"/>
      <c r="M290" s="7" t="s">
        <v>27</v>
      </c>
      <c r="N290" s="6">
        <f t="shared" si="1"/>
        <v>0</v>
      </c>
      <c r="O290" s="6">
        <f>VLOOKUP($F290,'02 train 채점'!$F$8:$G$9, 2, false)</f>
        <v>35</v>
      </c>
      <c r="P290" s="9">
        <f>VLOOKUP($E290,'02 train 채점'!$F$12:$G$14, 2, true)</f>
        <v>50</v>
      </c>
      <c r="Q290" s="6">
        <f>VLOOKUP($G290,'02 train 채점'!$F$18:$G$23, 2, true)</f>
        <v>60</v>
      </c>
      <c r="R290" s="6">
        <f>VLOOKUP($N290, '02 train 채점'!$F$26:$G$29, 2, true)</f>
        <v>60</v>
      </c>
      <c r="S290" s="6">
        <f>O290*'02 train 채점'!$G$32+P290*'02 train 채점'!$G$33+Q290*'02 train 채점'!$G$34+R290*'02 train 채점'!$G$35</f>
        <v>45</v>
      </c>
      <c r="T290" s="6">
        <f>if($S290&gt;'02 train 채점'!$G$37, 1, 0)</f>
        <v>0</v>
      </c>
    </row>
    <row r="291" ht="15.75" customHeight="1">
      <c r="A291" s="7">
        <v>1255.0</v>
      </c>
      <c r="B291" s="6"/>
      <c r="C291" s="7">
        <v>3.0</v>
      </c>
      <c r="D291" s="7" t="s">
        <v>985</v>
      </c>
      <c r="E291" s="8" t="s">
        <v>292</v>
      </c>
      <c r="F291" s="7" t="s">
        <v>21</v>
      </c>
      <c r="G291" s="7">
        <v>2.0</v>
      </c>
      <c r="H291" s="7">
        <v>0.0</v>
      </c>
      <c r="I291" s="7">
        <v>0.0</v>
      </c>
      <c r="J291" s="7">
        <v>315083.0</v>
      </c>
      <c r="K291" s="7">
        <v>8.6625</v>
      </c>
      <c r="L291" s="7"/>
      <c r="M291" s="7" t="s">
        <v>23</v>
      </c>
      <c r="N291" s="6">
        <f t="shared" si="1"/>
        <v>0</v>
      </c>
      <c r="O291" s="6">
        <f>VLOOKUP($F291,'02 train 채점'!$F$8:$G$9, 2, false)</f>
        <v>35</v>
      </c>
      <c r="P291" s="9">
        <f>VLOOKUP($E291,'02 train 채점'!$F$12:$G$14, 2, true)</f>
        <v>50</v>
      </c>
      <c r="Q291" s="6">
        <f>VLOOKUP($G291,'02 train 채점'!$F$18:$G$23, 2, true)</f>
        <v>60</v>
      </c>
      <c r="R291" s="6">
        <f>VLOOKUP($N291, '02 train 채점'!$F$26:$G$29, 2, true)</f>
        <v>60</v>
      </c>
      <c r="S291" s="6">
        <f>O291*'02 train 채점'!$G$32+P291*'02 train 채점'!$G$33+Q291*'02 train 채점'!$G$34+R291*'02 train 채점'!$G$35</f>
        <v>45</v>
      </c>
      <c r="T291" s="6">
        <f>if($S291&gt;'02 train 채점'!$G$37, 1, 0)</f>
        <v>0</v>
      </c>
    </row>
    <row r="292" ht="15.75" customHeight="1">
      <c r="A292" s="7">
        <v>1258.0</v>
      </c>
      <c r="B292" s="6"/>
      <c r="C292" s="7">
        <v>3.0</v>
      </c>
      <c r="D292" s="7" t="s">
        <v>988</v>
      </c>
      <c r="E292" s="8" t="s">
        <v>292</v>
      </c>
      <c r="F292" s="7" t="s">
        <v>21</v>
      </c>
      <c r="G292" s="7">
        <v>2.0</v>
      </c>
      <c r="H292" s="7">
        <v>1.0</v>
      </c>
      <c r="I292" s="7">
        <v>0.0</v>
      </c>
      <c r="J292" s="7">
        <v>2689.0</v>
      </c>
      <c r="K292" s="7">
        <v>14.4583</v>
      </c>
      <c r="L292" s="7"/>
      <c r="M292" s="7" t="s">
        <v>31</v>
      </c>
      <c r="N292" s="6">
        <f t="shared" si="1"/>
        <v>1</v>
      </c>
      <c r="O292" s="6">
        <f>VLOOKUP($F292,'02 train 채점'!$F$8:$G$9, 2, false)</f>
        <v>35</v>
      </c>
      <c r="P292" s="9">
        <f>VLOOKUP($E292,'02 train 채점'!$F$12:$G$14, 2, true)</f>
        <v>50</v>
      </c>
      <c r="Q292" s="6">
        <f>VLOOKUP($G292,'02 train 채점'!$F$18:$G$23, 2, true)</f>
        <v>60</v>
      </c>
      <c r="R292" s="6">
        <f>VLOOKUP($N292, '02 train 채점'!$F$26:$G$29, 2, true)</f>
        <v>70</v>
      </c>
      <c r="S292" s="6">
        <f>O292*'02 train 채점'!$G$32+P292*'02 train 채점'!$G$33+Q292*'02 train 채점'!$G$34+R292*'02 train 채점'!$G$35</f>
        <v>46</v>
      </c>
      <c r="T292" s="6">
        <f>if($S292&gt;'02 train 채점'!$G$37, 1, 0)</f>
        <v>0</v>
      </c>
    </row>
    <row r="293" ht="15.75" customHeight="1">
      <c r="A293" s="7">
        <v>1261.0</v>
      </c>
      <c r="B293" s="6"/>
      <c r="C293" s="7">
        <v>2.0</v>
      </c>
      <c r="D293" s="7" t="s">
        <v>990</v>
      </c>
      <c r="E293" s="8" t="s">
        <v>292</v>
      </c>
      <c r="F293" s="7" t="s">
        <v>21</v>
      </c>
      <c r="G293" s="7">
        <v>2.0</v>
      </c>
      <c r="H293" s="7">
        <v>0.0</v>
      </c>
      <c r="I293" s="7">
        <v>0.0</v>
      </c>
      <c r="J293" s="7" t="s">
        <v>991</v>
      </c>
      <c r="K293" s="7">
        <v>13.8583</v>
      </c>
      <c r="L293" s="7"/>
      <c r="M293" s="7" t="s">
        <v>31</v>
      </c>
      <c r="N293" s="6">
        <f t="shared" si="1"/>
        <v>0</v>
      </c>
      <c r="O293" s="6">
        <f>VLOOKUP($F293,'02 train 채점'!$F$8:$G$9, 2, false)</f>
        <v>35</v>
      </c>
      <c r="P293" s="9">
        <f>VLOOKUP($E293,'02 train 채점'!$F$12:$G$14, 2, true)</f>
        <v>50</v>
      </c>
      <c r="Q293" s="6">
        <f>VLOOKUP($G293,'02 train 채점'!$F$18:$G$23, 2, true)</f>
        <v>60</v>
      </c>
      <c r="R293" s="6">
        <f>VLOOKUP($N293, '02 train 채점'!$F$26:$G$29, 2, true)</f>
        <v>60</v>
      </c>
      <c r="S293" s="6">
        <f>O293*'02 train 채점'!$G$32+P293*'02 train 채점'!$G$33+Q293*'02 train 채점'!$G$34+R293*'02 train 채점'!$G$35</f>
        <v>45</v>
      </c>
      <c r="T293" s="6">
        <f>if($S293&gt;'02 train 채점'!$G$37, 1, 0)</f>
        <v>0</v>
      </c>
    </row>
    <row r="294" ht="15.75" customHeight="1">
      <c r="A294" s="7">
        <v>1262.0</v>
      </c>
      <c r="B294" s="6"/>
      <c r="C294" s="7">
        <v>2.0</v>
      </c>
      <c r="D294" s="7" t="s">
        <v>993</v>
      </c>
      <c r="E294" s="8" t="s">
        <v>292</v>
      </c>
      <c r="F294" s="7" t="s">
        <v>21</v>
      </c>
      <c r="G294" s="7">
        <v>2.0</v>
      </c>
      <c r="H294" s="7">
        <v>1.0</v>
      </c>
      <c r="I294" s="7">
        <v>0.0</v>
      </c>
      <c r="J294" s="7">
        <v>28133.0</v>
      </c>
      <c r="K294" s="7">
        <v>11.5</v>
      </c>
      <c r="L294" s="7"/>
      <c r="M294" s="7" t="s">
        <v>23</v>
      </c>
      <c r="N294" s="6">
        <f t="shared" si="1"/>
        <v>1</v>
      </c>
      <c r="O294" s="6">
        <f>VLOOKUP($F294,'02 train 채점'!$F$8:$G$9, 2, false)</f>
        <v>35</v>
      </c>
      <c r="P294" s="9">
        <f>VLOOKUP($E294,'02 train 채점'!$F$12:$G$14, 2, true)</f>
        <v>50</v>
      </c>
      <c r="Q294" s="6">
        <f>VLOOKUP($G294,'02 train 채점'!$F$18:$G$23, 2, true)</f>
        <v>60</v>
      </c>
      <c r="R294" s="6">
        <f>VLOOKUP($N294, '02 train 채점'!$F$26:$G$29, 2, true)</f>
        <v>70</v>
      </c>
      <c r="S294" s="6">
        <f>O294*'02 train 채점'!$G$32+P294*'02 train 채점'!$G$33+Q294*'02 train 채점'!$G$34+R294*'02 train 채점'!$G$35</f>
        <v>46</v>
      </c>
      <c r="T294" s="6">
        <f>if($S294&gt;'02 train 채점'!$G$37, 1, 0)</f>
        <v>0</v>
      </c>
    </row>
    <row r="295" ht="15.75" customHeight="1">
      <c r="A295" s="7">
        <v>1264.0</v>
      </c>
      <c r="B295" s="6"/>
      <c r="C295" s="7">
        <v>1.0</v>
      </c>
      <c r="D295" s="7" t="s">
        <v>995</v>
      </c>
      <c r="E295" s="8" t="s">
        <v>292</v>
      </c>
      <c r="F295" s="7" t="s">
        <v>21</v>
      </c>
      <c r="G295" s="7">
        <v>4.0</v>
      </c>
      <c r="H295" s="7">
        <v>0.0</v>
      </c>
      <c r="I295" s="7">
        <v>0.0</v>
      </c>
      <c r="J295" s="7">
        <v>112058.0</v>
      </c>
      <c r="K295" s="7">
        <v>0.0</v>
      </c>
      <c r="L295" s="7" t="s">
        <v>996</v>
      </c>
      <c r="M295" s="7" t="s">
        <v>23</v>
      </c>
      <c r="N295" s="6">
        <f t="shared" si="1"/>
        <v>0</v>
      </c>
      <c r="O295" s="6">
        <f>VLOOKUP($F295,'02 train 채점'!$F$8:$G$9, 2, false)</f>
        <v>35</v>
      </c>
      <c r="P295" s="9">
        <f>VLOOKUP($E295,'02 train 채점'!$F$12:$G$14, 2, true)</f>
        <v>50</v>
      </c>
      <c r="Q295" s="6">
        <f>VLOOKUP($G295,'02 train 채점'!$F$18:$G$23, 2, true)</f>
        <v>40</v>
      </c>
      <c r="R295" s="6">
        <f>VLOOKUP($N295, '02 train 채점'!$F$26:$G$29, 2, true)</f>
        <v>60</v>
      </c>
      <c r="S295" s="6">
        <f>O295*'02 train 채점'!$G$32+P295*'02 train 채점'!$G$33+Q295*'02 train 채점'!$G$34+R295*'02 train 채점'!$G$35</f>
        <v>39</v>
      </c>
      <c r="T295" s="6">
        <f>if($S295&gt;'02 train 채점'!$G$37, 1, 0)</f>
        <v>0</v>
      </c>
    </row>
    <row r="296" ht="15.75" customHeight="1">
      <c r="A296" s="7">
        <v>1265.0</v>
      </c>
      <c r="B296" s="6"/>
      <c r="C296" s="7">
        <v>2.0</v>
      </c>
      <c r="D296" s="7" t="s">
        <v>999</v>
      </c>
      <c r="E296" s="8" t="s">
        <v>292</v>
      </c>
      <c r="F296" s="7" t="s">
        <v>21</v>
      </c>
      <c r="G296" s="7">
        <v>4.0</v>
      </c>
      <c r="H296" s="7">
        <v>0.0</v>
      </c>
      <c r="I296" s="7">
        <v>0.0</v>
      </c>
      <c r="J296" s="7">
        <v>248746.0</v>
      </c>
      <c r="K296" s="7">
        <v>13.0</v>
      </c>
      <c r="L296" s="7"/>
      <c r="M296" s="7" t="s">
        <v>23</v>
      </c>
      <c r="N296" s="6">
        <f t="shared" si="1"/>
        <v>0</v>
      </c>
      <c r="O296" s="6">
        <f>VLOOKUP($F296,'02 train 채점'!$F$8:$G$9, 2, false)</f>
        <v>35</v>
      </c>
      <c r="P296" s="9">
        <f>VLOOKUP($E296,'02 train 채점'!$F$12:$G$14, 2, true)</f>
        <v>50</v>
      </c>
      <c r="Q296" s="6">
        <f>VLOOKUP($G296,'02 train 채점'!$F$18:$G$23, 2, true)</f>
        <v>40</v>
      </c>
      <c r="R296" s="6">
        <f>VLOOKUP($N296, '02 train 채점'!$F$26:$G$29, 2, true)</f>
        <v>60</v>
      </c>
      <c r="S296" s="6">
        <f>O296*'02 train 채점'!$G$32+P296*'02 train 채점'!$G$33+Q296*'02 train 채점'!$G$34+R296*'02 train 채점'!$G$35</f>
        <v>39</v>
      </c>
      <c r="T296" s="6">
        <f>if($S296&gt;'02 train 채점'!$G$37, 1, 0)</f>
        <v>0</v>
      </c>
    </row>
    <row r="297" ht="15.75" customHeight="1">
      <c r="A297" s="7">
        <v>1269.0</v>
      </c>
      <c r="B297" s="6"/>
      <c r="C297" s="7">
        <v>2.0</v>
      </c>
      <c r="D297" s="7" t="s">
        <v>1002</v>
      </c>
      <c r="E297" s="8" t="s">
        <v>292</v>
      </c>
      <c r="F297" s="7" t="s">
        <v>21</v>
      </c>
      <c r="G297" s="7">
        <v>2.0</v>
      </c>
      <c r="H297" s="7">
        <v>0.0</v>
      </c>
      <c r="I297" s="7">
        <v>0.0</v>
      </c>
      <c r="J297" s="7">
        <v>29107.0</v>
      </c>
      <c r="K297" s="7">
        <v>11.5</v>
      </c>
      <c r="L297" s="7"/>
      <c r="M297" s="7" t="s">
        <v>23</v>
      </c>
      <c r="N297" s="6">
        <f t="shared" si="1"/>
        <v>0</v>
      </c>
      <c r="O297" s="6">
        <f>VLOOKUP($F297,'02 train 채점'!$F$8:$G$9, 2, false)</f>
        <v>35</v>
      </c>
      <c r="P297" s="9">
        <f>VLOOKUP($E297,'02 train 채점'!$F$12:$G$14, 2, true)</f>
        <v>50</v>
      </c>
      <c r="Q297" s="6">
        <f>VLOOKUP($G297,'02 train 채점'!$F$18:$G$23, 2, true)</f>
        <v>60</v>
      </c>
      <c r="R297" s="6">
        <f>VLOOKUP($N297, '02 train 채점'!$F$26:$G$29, 2, true)</f>
        <v>60</v>
      </c>
      <c r="S297" s="6">
        <f>O297*'02 train 채점'!$G$32+P297*'02 train 채점'!$G$33+Q297*'02 train 채점'!$G$34+R297*'02 train 채점'!$G$35</f>
        <v>45</v>
      </c>
      <c r="T297" s="6">
        <f>if($S297&gt;'02 train 채점'!$G$37, 1, 0)</f>
        <v>0</v>
      </c>
    </row>
    <row r="298" ht="15.75" customHeight="1">
      <c r="A298" s="7">
        <v>1270.0</v>
      </c>
      <c r="B298" s="6"/>
      <c r="C298" s="7">
        <v>1.0</v>
      </c>
      <c r="D298" s="7" t="s">
        <v>1004</v>
      </c>
      <c r="E298" s="8" t="s">
        <v>292</v>
      </c>
      <c r="F298" s="7" t="s">
        <v>21</v>
      </c>
      <c r="G298" s="7">
        <v>5.0</v>
      </c>
      <c r="H298" s="7">
        <v>0.0</v>
      </c>
      <c r="I298" s="7">
        <v>0.0</v>
      </c>
      <c r="J298" s="7">
        <v>680.0</v>
      </c>
      <c r="K298" s="7">
        <v>50.0</v>
      </c>
      <c r="L298" s="7" t="s">
        <v>1005</v>
      </c>
      <c r="M298" s="7" t="s">
        <v>23</v>
      </c>
      <c r="N298" s="6">
        <f t="shared" si="1"/>
        <v>0</v>
      </c>
      <c r="O298" s="6">
        <f>VLOOKUP($F298,'02 train 채점'!$F$8:$G$9, 2, false)</f>
        <v>35</v>
      </c>
      <c r="P298" s="9">
        <f>VLOOKUP($E298,'02 train 채점'!$F$12:$G$14, 2, true)</f>
        <v>50</v>
      </c>
      <c r="Q298" s="6">
        <f>VLOOKUP($G298,'02 train 채점'!$F$18:$G$23, 2, true)</f>
        <v>40</v>
      </c>
      <c r="R298" s="6">
        <f>VLOOKUP($N298, '02 train 채점'!$F$26:$G$29, 2, true)</f>
        <v>60</v>
      </c>
      <c r="S298" s="6">
        <f>O298*'02 train 채점'!$G$32+P298*'02 train 채점'!$G$33+Q298*'02 train 채점'!$G$34+R298*'02 train 채점'!$G$35</f>
        <v>39</v>
      </c>
      <c r="T298" s="6">
        <f>if($S298&gt;'02 train 채점'!$G$37, 1, 0)</f>
        <v>0</v>
      </c>
    </row>
    <row r="299" ht="15.75" customHeight="1">
      <c r="A299" s="7">
        <v>1272.0</v>
      </c>
      <c r="B299" s="6"/>
      <c r="C299" s="7">
        <v>3.0</v>
      </c>
      <c r="D299" s="7" t="s">
        <v>1007</v>
      </c>
      <c r="E299" s="8" t="s">
        <v>292</v>
      </c>
      <c r="F299" s="7" t="s">
        <v>21</v>
      </c>
      <c r="G299" s="7">
        <v>2.0</v>
      </c>
      <c r="H299" s="7">
        <v>0.0</v>
      </c>
      <c r="I299" s="7">
        <v>0.0</v>
      </c>
      <c r="J299" s="7">
        <v>366713.0</v>
      </c>
      <c r="K299" s="7">
        <v>7.75</v>
      </c>
      <c r="L299" s="7"/>
      <c r="M299" s="7" t="s">
        <v>27</v>
      </c>
      <c r="N299" s="6">
        <f t="shared" si="1"/>
        <v>0</v>
      </c>
      <c r="O299" s="6">
        <f>VLOOKUP($F299,'02 train 채점'!$F$8:$G$9, 2, false)</f>
        <v>35</v>
      </c>
      <c r="P299" s="9">
        <f>VLOOKUP($E299,'02 train 채점'!$F$12:$G$14, 2, true)</f>
        <v>50</v>
      </c>
      <c r="Q299" s="6">
        <f>VLOOKUP($G299,'02 train 채점'!$F$18:$G$23, 2, true)</f>
        <v>60</v>
      </c>
      <c r="R299" s="6">
        <f>VLOOKUP($N299, '02 train 채점'!$F$26:$G$29, 2, true)</f>
        <v>60</v>
      </c>
      <c r="S299" s="6">
        <f>O299*'02 train 채점'!$G$32+P299*'02 train 채점'!$G$33+Q299*'02 train 채점'!$G$34+R299*'02 train 채점'!$G$35</f>
        <v>45</v>
      </c>
      <c r="T299" s="6">
        <f>if($S299&gt;'02 train 채점'!$G$37, 1, 0)</f>
        <v>0</v>
      </c>
    </row>
    <row r="300" ht="15.75" customHeight="1">
      <c r="A300" s="7">
        <v>1273.0</v>
      </c>
      <c r="B300" s="6"/>
      <c r="C300" s="7">
        <v>3.0</v>
      </c>
      <c r="D300" s="7" t="s">
        <v>1010</v>
      </c>
      <c r="E300" s="8" t="s">
        <v>292</v>
      </c>
      <c r="F300" s="7" t="s">
        <v>21</v>
      </c>
      <c r="G300" s="7">
        <v>2.0</v>
      </c>
      <c r="H300" s="7">
        <v>0.0</v>
      </c>
      <c r="I300" s="7">
        <v>0.0</v>
      </c>
      <c r="J300" s="7">
        <v>330910.0</v>
      </c>
      <c r="K300" s="7">
        <v>7.8792</v>
      </c>
      <c r="L300" s="7"/>
      <c r="M300" s="7" t="s">
        <v>27</v>
      </c>
      <c r="N300" s="6">
        <f t="shared" si="1"/>
        <v>0</v>
      </c>
      <c r="O300" s="6">
        <f>VLOOKUP($F300,'02 train 채점'!$F$8:$G$9, 2, false)</f>
        <v>35</v>
      </c>
      <c r="P300" s="9">
        <f>VLOOKUP($E300,'02 train 채점'!$F$12:$G$14, 2, true)</f>
        <v>50</v>
      </c>
      <c r="Q300" s="6">
        <f>VLOOKUP($G300,'02 train 채점'!$F$18:$G$23, 2, true)</f>
        <v>60</v>
      </c>
      <c r="R300" s="6">
        <f>VLOOKUP($N300, '02 train 채점'!$F$26:$G$29, 2, true)</f>
        <v>60</v>
      </c>
      <c r="S300" s="6">
        <f>O300*'02 train 채점'!$G$32+P300*'02 train 채점'!$G$33+Q300*'02 train 채점'!$G$34+R300*'02 train 채점'!$G$35</f>
        <v>45</v>
      </c>
      <c r="T300" s="6">
        <f>if($S300&gt;'02 train 채점'!$G$37, 1, 0)</f>
        <v>0</v>
      </c>
    </row>
    <row r="301" ht="15.75" customHeight="1">
      <c r="A301" s="7">
        <v>1276.0</v>
      </c>
      <c r="B301" s="6"/>
      <c r="C301" s="7">
        <v>2.0</v>
      </c>
      <c r="D301" s="7" t="s">
        <v>1012</v>
      </c>
      <c r="E301" s="8" t="s">
        <v>292</v>
      </c>
      <c r="F301" s="7" t="s">
        <v>21</v>
      </c>
      <c r="G301" s="7">
        <v>2.0</v>
      </c>
      <c r="H301" s="7">
        <v>0.0</v>
      </c>
      <c r="I301" s="7">
        <v>0.0</v>
      </c>
      <c r="J301" s="7" t="s">
        <v>1013</v>
      </c>
      <c r="K301" s="7">
        <v>12.875</v>
      </c>
      <c r="L301" s="7"/>
      <c r="M301" s="7" t="s">
        <v>23</v>
      </c>
      <c r="N301" s="6">
        <f t="shared" si="1"/>
        <v>0</v>
      </c>
      <c r="O301" s="6">
        <f>VLOOKUP($F301,'02 train 채점'!$F$8:$G$9, 2, false)</f>
        <v>35</v>
      </c>
      <c r="P301" s="9">
        <f>VLOOKUP($E301,'02 train 채점'!$F$12:$G$14, 2, true)</f>
        <v>50</v>
      </c>
      <c r="Q301" s="6">
        <f>VLOOKUP($G301,'02 train 채점'!$F$18:$G$23, 2, true)</f>
        <v>60</v>
      </c>
      <c r="R301" s="6">
        <f>VLOOKUP($N301, '02 train 채점'!$F$26:$G$29, 2, true)</f>
        <v>60</v>
      </c>
      <c r="S301" s="6">
        <f>O301*'02 train 채점'!$G$32+P301*'02 train 채점'!$G$33+Q301*'02 train 채점'!$G$34+R301*'02 train 채점'!$G$35</f>
        <v>45</v>
      </c>
      <c r="T301" s="6">
        <f>if($S301&gt;'02 train 채점'!$G$37, 1, 0)</f>
        <v>0</v>
      </c>
    </row>
    <row r="302" ht="15.75" customHeight="1">
      <c r="A302" s="7">
        <v>1278.0</v>
      </c>
      <c r="B302" s="6"/>
      <c r="C302" s="7">
        <v>3.0</v>
      </c>
      <c r="D302" s="7" t="s">
        <v>1015</v>
      </c>
      <c r="E302" s="8" t="s">
        <v>292</v>
      </c>
      <c r="F302" s="7" t="s">
        <v>21</v>
      </c>
      <c r="G302" s="7">
        <v>2.0</v>
      </c>
      <c r="H302" s="7">
        <v>0.0</v>
      </c>
      <c r="I302" s="7">
        <v>0.0</v>
      </c>
      <c r="J302" s="7">
        <v>349911.0</v>
      </c>
      <c r="K302" s="7">
        <v>7.775</v>
      </c>
      <c r="L302" s="7"/>
      <c r="M302" s="7" t="s">
        <v>23</v>
      </c>
      <c r="N302" s="6">
        <f t="shared" si="1"/>
        <v>0</v>
      </c>
      <c r="O302" s="6">
        <f>VLOOKUP($F302,'02 train 채점'!$F$8:$G$9, 2, false)</f>
        <v>35</v>
      </c>
      <c r="P302" s="9">
        <f>VLOOKUP($E302,'02 train 채점'!$F$12:$G$14, 2, true)</f>
        <v>50</v>
      </c>
      <c r="Q302" s="6">
        <f>VLOOKUP($G302,'02 train 채점'!$F$18:$G$23, 2, true)</f>
        <v>60</v>
      </c>
      <c r="R302" s="6">
        <f>VLOOKUP($N302, '02 train 채점'!$F$26:$G$29, 2, true)</f>
        <v>60</v>
      </c>
      <c r="S302" s="6">
        <f>O302*'02 train 채점'!$G$32+P302*'02 train 채점'!$G$33+Q302*'02 train 채점'!$G$34+R302*'02 train 채점'!$G$35</f>
        <v>45</v>
      </c>
      <c r="T302" s="6">
        <f>if($S302&gt;'02 train 채점'!$G$37, 1, 0)</f>
        <v>0</v>
      </c>
    </row>
    <row r="303" ht="15.75" customHeight="1">
      <c r="A303" s="7">
        <v>1279.0</v>
      </c>
      <c r="B303" s="6"/>
      <c r="C303" s="7">
        <v>2.0</v>
      </c>
      <c r="D303" s="7" t="s">
        <v>1018</v>
      </c>
      <c r="E303" s="8" t="s">
        <v>292</v>
      </c>
      <c r="F303" s="7" t="s">
        <v>21</v>
      </c>
      <c r="G303" s="7">
        <v>5.0</v>
      </c>
      <c r="H303" s="7">
        <v>0.0</v>
      </c>
      <c r="I303" s="7">
        <v>0.0</v>
      </c>
      <c r="J303" s="7">
        <v>244346.0</v>
      </c>
      <c r="K303" s="7">
        <v>13.0</v>
      </c>
      <c r="L303" s="7"/>
      <c r="M303" s="7" t="s">
        <v>23</v>
      </c>
      <c r="N303" s="6">
        <f t="shared" si="1"/>
        <v>0</v>
      </c>
      <c r="O303" s="6">
        <f>VLOOKUP($F303,'02 train 채점'!$F$8:$G$9, 2, false)</f>
        <v>35</v>
      </c>
      <c r="P303" s="9">
        <f>VLOOKUP($E303,'02 train 채점'!$F$12:$G$14, 2, true)</f>
        <v>50</v>
      </c>
      <c r="Q303" s="6">
        <f>VLOOKUP($G303,'02 train 채점'!$F$18:$G$23, 2, true)</f>
        <v>40</v>
      </c>
      <c r="R303" s="6">
        <f>VLOOKUP($N303, '02 train 채점'!$F$26:$G$29, 2, true)</f>
        <v>60</v>
      </c>
      <c r="S303" s="6">
        <f>O303*'02 train 채점'!$G$32+P303*'02 train 채점'!$G$33+Q303*'02 train 채점'!$G$34+R303*'02 train 채점'!$G$35</f>
        <v>39</v>
      </c>
      <c r="T303" s="6">
        <f>if($S303&gt;'02 train 채점'!$G$37, 1, 0)</f>
        <v>0</v>
      </c>
    </row>
    <row r="304" ht="15.75" customHeight="1">
      <c r="A304" s="7">
        <v>1280.0</v>
      </c>
      <c r="B304" s="6"/>
      <c r="C304" s="7">
        <v>3.0</v>
      </c>
      <c r="D304" s="7" t="s">
        <v>1020</v>
      </c>
      <c r="E304" s="8" t="s">
        <v>292</v>
      </c>
      <c r="F304" s="7" t="s">
        <v>21</v>
      </c>
      <c r="G304" s="7">
        <v>2.0</v>
      </c>
      <c r="H304" s="7">
        <v>0.0</v>
      </c>
      <c r="I304" s="7">
        <v>0.0</v>
      </c>
      <c r="J304" s="7">
        <v>364858.0</v>
      </c>
      <c r="K304" s="7">
        <v>7.75</v>
      </c>
      <c r="L304" s="7"/>
      <c r="M304" s="7" t="s">
        <v>27</v>
      </c>
      <c r="N304" s="6">
        <f t="shared" si="1"/>
        <v>0</v>
      </c>
      <c r="O304" s="6">
        <f>VLOOKUP($F304,'02 train 채점'!$F$8:$G$9, 2, false)</f>
        <v>35</v>
      </c>
      <c r="P304" s="9">
        <f>VLOOKUP($E304,'02 train 채점'!$F$12:$G$14, 2, true)</f>
        <v>50</v>
      </c>
      <c r="Q304" s="6">
        <f>VLOOKUP($G304,'02 train 채점'!$F$18:$G$23, 2, true)</f>
        <v>60</v>
      </c>
      <c r="R304" s="6">
        <f>VLOOKUP($N304, '02 train 채점'!$F$26:$G$29, 2, true)</f>
        <v>60</v>
      </c>
      <c r="S304" s="6">
        <f>O304*'02 train 채점'!$G$32+P304*'02 train 채점'!$G$33+Q304*'02 train 채점'!$G$34+R304*'02 train 채점'!$G$35</f>
        <v>45</v>
      </c>
      <c r="T304" s="6">
        <f>if($S304&gt;'02 train 채점'!$G$37, 1, 0)</f>
        <v>0</v>
      </c>
    </row>
    <row r="305" ht="15.75" customHeight="1">
      <c r="A305" s="7">
        <v>1282.0</v>
      </c>
      <c r="B305" s="6"/>
      <c r="C305" s="7">
        <v>1.0</v>
      </c>
      <c r="D305" s="7" t="s">
        <v>1022</v>
      </c>
      <c r="E305" s="8" t="s">
        <v>292</v>
      </c>
      <c r="F305" s="7" t="s">
        <v>21</v>
      </c>
      <c r="G305" s="7">
        <v>2.0</v>
      </c>
      <c r="H305" s="7">
        <v>0.0</v>
      </c>
      <c r="I305" s="7">
        <v>0.0</v>
      </c>
      <c r="J305" s="7">
        <v>12749.0</v>
      </c>
      <c r="K305" s="7">
        <v>93.5</v>
      </c>
      <c r="L305" s="7" t="s">
        <v>1023</v>
      </c>
      <c r="M305" s="7" t="s">
        <v>23</v>
      </c>
      <c r="N305" s="6">
        <f t="shared" si="1"/>
        <v>0</v>
      </c>
      <c r="O305" s="6">
        <f>VLOOKUP($F305,'02 train 채점'!$F$8:$G$9, 2, false)</f>
        <v>35</v>
      </c>
      <c r="P305" s="9">
        <f>VLOOKUP($E305,'02 train 채점'!$F$12:$G$14, 2, true)</f>
        <v>50</v>
      </c>
      <c r="Q305" s="6">
        <f>VLOOKUP($G305,'02 train 채점'!$F$18:$G$23, 2, true)</f>
        <v>60</v>
      </c>
      <c r="R305" s="6">
        <f>VLOOKUP($N305, '02 train 채점'!$F$26:$G$29, 2, true)</f>
        <v>60</v>
      </c>
      <c r="S305" s="6">
        <f>O305*'02 train 채점'!$G$32+P305*'02 train 채점'!$G$33+Q305*'02 train 채점'!$G$34+R305*'02 train 채점'!$G$35</f>
        <v>45</v>
      </c>
      <c r="T305" s="6">
        <f>if($S305&gt;'02 train 채점'!$G$37, 1, 0)</f>
        <v>0</v>
      </c>
    </row>
    <row r="306" ht="15.75" customHeight="1">
      <c r="A306" s="7">
        <v>1285.0</v>
      </c>
      <c r="B306" s="6"/>
      <c r="C306" s="7">
        <v>2.0</v>
      </c>
      <c r="D306" s="7" t="s">
        <v>1025</v>
      </c>
      <c r="E306" s="8" t="s">
        <v>292</v>
      </c>
      <c r="F306" s="7" t="s">
        <v>21</v>
      </c>
      <c r="G306" s="7">
        <v>4.0</v>
      </c>
      <c r="H306" s="7">
        <v>0.0</v>
      </c>
      <c r="I306" s="7">
        <v>0.0</v>
      </c>
      <c r="J306" s="7" t="s">
        <v>1026</v>
      </c>
      <c r="K306" s="7">
        <v>10.5</v>
      </c>
      <c r="L306" s="7"/>
      <c r="M306" s="7" t="s">
        <v>23</v>
      </c>
      <c r="N306" s="6">
        <f t="shared" si="1"/>
        <v>0</v>
      </c>
      <c r="O306" s="6">
        <f>VLOOKUP($F306,'02 train 채점'!$F$8:$G$9, 2, false)</f>
        <v>35</v>
      </c>
      <c r="P306" s="9">
        <f>VLOOKUP($E306,'02 train 채점'!$F$12:$G$14, 2, true)</f>
        <v>50</v>
      </c>
      <c r="Q306" s="6">
        <f>VLOOKUP($G306,'02 train 채점'!$F$18:$G$23, 2, true)</f>
        <v>40</v>
      </c>
      <c r="R306" s="6">
        <f>VLOOKUP($N306, '02 train 채점'!$F$26:$G$29, 2, true)</f>
        <v>60</v>
      </c>
      <c r="S306" s="6">
        <f>O306*'02 train 채점'!$G$32+P306*'02 train 채점'!$G$33+Q306*'02 train 채점'!$G$34+R306*'02 train 채점'!$G$35</f>
        <v>39</v>
      </c>
      <c r="T306" s="6">
        <f>if($S306&gt;'02 train 채점'!$G$37, 1, 0)</f>
        <v>0</v>
      </c>
    </row>
    <row r="307" ht="15.75" customHeight="1">
      <c r="A307" s="7">
        <v>1286.0</v>
      </c>
      <c r="B307" s="6"/>
      <c r="C307" s="7">
        <v>3.0</v>
      </c>
      <c r="D307" s="7" t="s">
        <v>1028</v>
      </c>
      <c r="E307" s="8" t="s">
        <v>292</v>
      </c>
      <c r="F307" s="7" t="s">
        <v>21</v>
      </c>
      <c r="G307" s="7">
        <v>2.0</v>
      </c>
      <c r="H307" s="7">
        <v>3.0</v>
      </c>
      <c r="I307" s="7">
        <v>1.0</v>
      </c>
      <c r="J307" s="7">
        <v>315153.0</v>
      </c>
      <c r="K307" s="7">
        <v>22.025</v>
      </c>
      <c r="L307" s="7"/>
      <c r="M307" s="7" t="s">
        <v>23</v>
      </c>
      <c r="N307" s="6">
        <f t="shared" si="1"/>
        <v>4</v>
      </c>
      <c r="O307" s="6">
        <f>VLOOKUP($F307,'02 train 채점'!$F$8:$G$9, 2, false)</f>
        <v>35</v>
      </c>
      <c r="P307" s="9">
        <f>VLOOKUP($E307,'02 train 채점'!$F$12:$G$14, 2, true)</f>
        <v>50</v>
      </c>
      <c r="Q307" s="6">
        <f>VLOOKUP($G307,'02 train 채점'!$F$18:$G$23, 2, true)</f>
        <v>60</v>
      </c>
      <c r="R307" s="6">
        <f>VLOOKUP($N307, '02 train 채점'!$F$26:$G$29, 2, true)</f>
        <v>20</v>
      </c>
      <c r="S307" s="6">
        <f>O307*'02 train 채점'!$G$32+P307*'02 train 채점'!$G$33+Q307*'02 train 채점'!$G$34+R307*'02 train 채점'!$G$35</f>
        <v>41</v>
      </c>
      <c r="T307" s="6">
        <f>if($S307&gt;'02 train 채점'!$G$37, 1, 0)</f>
        <v>0</v>
      </c>
    </row>
    <row r="308" ht="15.75" customHeight="1">
      <c r="A308" s="7">
        <v>1288.0</v>
      </c>
      <c r="B308" s="6"/>
      <c r="C308" s="7">
        <v>3.0</v>
      </c>
      <c r="D308" s="7" t="s">
        <v>1031</v>
      </c>
      <c r="E308" s="8" t="s">
        <v>292</v>
      </c>
      <c r="F308" s="7" t="s">
        <v>21</v>
      </c>
      <c r="G308" s="7">
        <v>2.0</v>
      </c>
      <c r="H308" s="7">
        <v>0.0</v>
      </c>
      <c r="I308" s="7">
        <v>0.0</v>
      </c>
      <c r="J308" s="7">
        <v>371109.0</v>
      </c>
      <c r="K308" s="7">
        <v>7.25</v>
      </c>
      <c r="L308" s="7"/>
      <c r="M308" s="7" t="s">
        <v>27</v>
      </c>
      <c r="N308" s="6">
        <f t="shared" si="1"/>
        <v>0</v>
      </c>
      <c r="O308" s="6">
        <f>VLOOKUP($F308,'02 train 채점'!$F$8:$G$9, 2, false)</f>
        <v>35</v>
      </c>
      <c r="P308" s="9">
        <f>VLOOKUP($E308,'02 train 채점'!$F$12:$G$14, 2, true)</f>
        <v>50</v>
      </c>
      <c r="Q308" s="6">
        <f>VLOOKUP($G308,'02 train 채점'!$F$18:$G$23, 2, true)</f>
        <v>60</v>
      </c>
      <c r="R308" s="6">
        <f>VLOOKUP($N308, '02 train 채점'!$F$26:$G$29, 2, true)</f>
        <v>60</v>
      </c>
      <c r="S308" s="6">
        <f>O308*'02 train 채점'!$G$32+P308*'02 train 채점'!$G$33+Q308*'02 train 채점'!$G$34+R308*'02 train 채점'!$G$35</f>
        <v>45</v>
      </c>
      <c r="T308" s="6">
        <f>if($S308&gt;'02 train 채점'!$G$37, 1, 0)</f>
        <v>0</v>
      </c>
    </row>
    <row r="309" ht="15.75" customHeight="1">
      <c r="A309" s="7">
        <v>1290.0</v>
      </c>
      <c r="B309" s="6"/>
      <c r="C309" s="7">
        <v>3.0</v>
      </c>
      <c r="D309" s="7" t="s">
        <v>1034</v>
      </c>
      <c r="E309" s="8" t="s">
        <v>292</v>
      </c>
      <c r="F309" s="7" t="s">
        <v>21</v>
      </c>
      <c r="G309" s="7">
        <v>2.0</v>
      </c>
      <c r="H309" s="7">
        <v>0.0</v>
      </c>
      <c r="I309" s="7">
        <v>0.0</v>
      </c>
      <c r="J309" s="7">
        <v>347065.0</v>
      </c>
      <c r="K309" s="7">
        <v>7.775</v>
      </c>
      <c r="L309" s="7"/>
      <c r="M309" s="7" t="s">
        <v>23</v>
      </c>
      <c r="N309" s="6">
        <f t="shared" si="1"/>
        <v>0</v>
      </c>
      <c r="O309" s="6">
        <f>VLOOKUP($F309,'02 train 채점'!$F$8:$G$9, 2, false)</f>
        <v>35</v>
      </c>
      <c r="P309" s="9">
        <f>VLOOKUP($E309,'02 train 채점'!$F$12:$G$14, 2, true)</f>
        <v>50</v>
      </c>
      <c r="Q309" s="6">
        <f>VLOOKUP($G309,'02 train 채점'!$F$18:$G$23, 2, true)</f>
        <v>60</v>
      </c>
      <c r="R309" s="6">
        <f>VLOOKUP($N309, '02 train 채점'!$F$26:$G$29, 2, true)</f>
        <v>60</v>
      </c>
      <c r="S309" s="6">
        <f>O309*'02 train 채점'!$G$32+P309*'02 train 채점'!$G$33+Q309*'02 train 채점'!$G$34+R309*'02 train 채점'!$G$35</f>
        <v>45</v>
      </c>
      <c r="T309" s="6">
        <f>if($S309&gt;'02 train 채점'!$G$37, 1, 0)</f>
        <v>0</v>
      </c>
    </row>
    <row r="310" ht="15.75" customHeight="1">
      <c r="A310" s="7">
        <v>1291.0</v>
      </c>
      <c r="B310" s="6"/>
      <c r="C310" s="7">
        <v>3.0</v>
      </c>
      <c r="D310" s="7" t="s">
        <v>1036</v>
      </c>
      <c r="E310" s="8" t="s">
        <v>292</v>
      </c>
      <c r="F310" s="7" t="s">
        <v>21</v>
      </c>
      <c r="G310" s="7">
        <v>3.0</v>
      </c>
      <c r="H310" s="7">
        <v>0.0</v>
      </c>
      <c r="I310" s="7">
        <v>0.0</v>
      </c>
      <c r="J310" s="7">
        <v>21332.0</v>
      </c>
      <c r="K310" s="7">
        <v>7.7333</v>
      </c>
      <c r="L310" s="7"/>
      <c r="M310" s="7" t="s">
        <v>27</v>
      </c>
      <c r="N310" s="6">
        <f t="shared" si="1"/>
        <v>0</v>
      </c>
      <c r="O310" s="6">
        <f>VLOOKUP($F310,'02 train 채점'!$F$8:$G$9, 2, false)</f>
        <v>35</v>
      </c>
      <c r="P310" s="9">
        <f>VLOOKUP($E310,'02 train 채점'!$F$12:$G$14, 2, true)</f>
        <v>50</v>
      </c>
      <c r="Q310" s="6">
        <f>VLOOKUP($G310,'02 train 채점'!$F$18:$G$23, 2, true)</f>
        <v>70</v>
      </c>
      <c r="R310" s="6">
        <f>VLOOKUP($N310, '02 train 채점'!$F$26:$G$29, 2, true)</f>
        <v>60</v>
      </c>
      <c r="S310" s="6">
        <f>O310*'02 train 채점'!$G$32+P310*'02 train 채점'!$G$33+Q310*'02 train 채점'!$G$34+R310*'02 train 채점'!$G$35</f>
        <v>48</v>
      </c>
      <c r="T310" s="6">
        <f>if($S310&gt;'02 train 채점'!$G$37, 1, 0)</f>
        <v>0</v>
      </c>
    </row>
    <row r="311" ht="15.75" customHeight="1">
      <c r="A311" s="7">
        <v>1293.0</v>
      </c>
      <c r="B311" s="6"/>
      <c r="C311" s="7">
        <v>2.0</v>
      </c>
      <c r="D311" s="7" t="s">
        <v>1037</v>
      </c>
      <c r="E311" s="8" t="s">
        <v>292</v>
      </c>
      <c r="F311" s="7" t="s">
        <v>21</v>
      </c>
      <c r="G311" s="7">
        <v>3.0</v>
      </c>
      <c r="H311" s="7">
        <v>1.0</v>
      </c>
      <c r="I311" s="7">
        <v>0.0</v>
      </c>
      <c r="J311" s="7">
        <v>28664.0</v>
      </c>
      <c r="K311" s="7">
        <v>21.0</v>
      </c>
      <c r="L311" s="7"/>
      <c r="M311" s="7" t="s">
        <v>23</v>
      </c>
      <c r="N311" s="6">
        <f t="shared" si="1"/>
        <v>1</v>
      </c>
      <c r="O311" s="6">
        <f>VLOOKUP($F311,'02 train 채점'!$F$8:$G$9, 2, false)</f>
        <v>35</v>
      </c>
      <c r="P311" s="9">
        <f>VLOOKUP($E311,'02 train 채점'!$F$12:$G$14, 2, true)</f>
        <v>50</v>
      </c>
      <c r="Q311" s="6">
        <f>VLOOKUP($G311,'02 train 채점'!$F$18:$G$23, 2, true)</f>
        <v>70</v>
      </c>
      <c r="R311" s="6">
        <f>VLOOKUP($N311, '02 train 채점'!$F$26:$G$29, 2, true)</f>
        <v>70</v>
      </c>
      <c r="S311" s="6">
        <f>O311*'02 train 채점'!$G$32+P311*'02 train 채점'!$G$33+Q311*'02 train 채점'!$G$34+R311*'02 train 채점'!$G$35</f>
        <v>49</v>
      </c>
      <c r="T311" s="6">
        <f>if($S311&gt;'02 train 채점'!$G$37, 1, 0)</f>
        <v>0</v>
      </c>
    </row>
    <row r="312" ht="15.75" customHeight="1">
      <c r="A312" s="7">
        <v>1295.0</v>
      </c>
      <c r="B312" s="6"/>
      <c r="C312" s="7">
        <v>1.0</v>
      </c>
      <c r="D312" s="7" t="s">
        <v>1040</v>
      </c>
      <c r="E312" s="8" t="s">
        <v>292</v>
      </c>
      <c r="F312" s="7" t="s">
        <v>21</v>
      </c>
      <c r="G312" s="7">
        <v>1.0</v>
      </c>
      <c r="H312" s="7">
        <v>0.0</v>
      </c>
      <c r="I312" s="7">
        <v>0.0</v>
      </c>
      <c r="J312" s="7">
        <v>113059.0</v>
      </c>
      <c r="K312" s="7">
        <v>47.1</v>
      </c>
      <c r="L312" s="7"/>
      <c r="M312" s="7" t="s">
        <v>23</v>
      </c>
      <c r="N312" s="6">
        <f t="shared" si="1"/>
        <v>0</v>
      </c>
      <c r="O312" s="6">
        <f>VLOOKUP($F312,'02 train 채점'!$F$8:$G$9, 2, false)</f>
        <v>35</v>
      </c>
      <c r="P312" s="9">
        <f>VLOOKUP($E312,'02 train 채점'!$F$12:$G$14, 2, true)</f>
        <v>50</v>
      </c>
      <c r="Q312" s="6">
        <f>VLOOKUP($G312,'02 train 채점'!$F$18:$G$23, 2, true)</f>
        <v>40</v>
      </c>
      <c r="R312" s="6">
        <f>VLOOKUP($N312, '02 train 채점'!$F$26:$G$29, 2, true)</f>
        <v>60</v>
      </c>
      <c r="S312" s="6">
        <f>O312*'02 train 채점'!$G$32+P312*'02 train 채점'!$G$33+Q312*'02 train 채점'!$G$34+R312*'02 train 채점'!$G$35</f>
        <v>39</v>
      </c>
      <c r="T312" s="6">
        <f>if($S312&gt;'02 train 채점'!$G$37, 1, 0)</f>
        <v>0</v>
      </c>
    </row>
    <row r="313" ht="15.75" customHeight="1">
      <c r="A313" s="7">
        <v>1296.0</v>
      </c>
      <c r="B313" s="6"/>
      <c r="C313" s="7">
        <v>1.0</v>
      </c>
      <c r="D313" s="7" t="s">
        <v>1043</v>
      </c>
      <c r="E313" s="8" t="s">
        <v>292</v>
      </c>
      <c r="F313" s="7" t="s">
        <v>21</v>
      </c>
      <c r="G313" s="7">
        <v>4.0</v>
      </c>
      <c r="H313" s="7">
        <v>1.0</v>
      </c>
      <c r="I313" s="7">
        <v>0.0</v>
      </c>
      <c r="J313" s="7">
        <v>17765.0</v>
      </c>
      <c r="K313" s="7">
        <v>27.7208</v>
      </c>
      <c r="L313" s="7" t="s">
        <v>1045</v>
      </c>
      <c r="M313" s="7" t="s">
        <v>31</v>
      </c>
      <c r="N313" s="6">
        <f t="shared" si="1"/>
        <v>1</v>
      </c>
      <c r="O313" s="6">
        <f>VLOOKUP($F313,'02 train 채점'!$F$8:$G$9, 2, false)</f>
        <v>35</v>
      </c>
      <c r="P313" s="9">
        <f>VLOOKUP($E313,'02 train 채점'!$F$12:$G$14, 2, true)</f>
        <v>50</v>
      </c>
      <c r="Q313" s="6">
        <f>VLOOKUP($G313,'02 train 채점'!$F$18:$G$23, 2, true)</f>
        <v>40</v>
      </c>
      <c r="R313" s="6">
        <f>VLOOKUP($N313, '02 train 채점'!$F$26:$G$29, 2, true)</f>
        <v>70</v>
      </c>
      <c r="S313" s="6">
        <f>O313*'02 train 채점'!$G$32+P313*'02 train 채점'!$G$33+Q313*'02 train 채점'!$G$34+R313*'02 train 채점'!$G$35</f>
        <v>40</v>
      </c>
      <c r="T313" s="6">
        <f>if($S313&gt;'02 train 채점'!$G$37, 1, 0)</f>
        <v>0</v>
      </c>
    </row>
    <row r="314" ht="15.75" customHeight="1">
      <c r="A314" s="7">
        <v>1297.0</v>
      </c>
      <c r="B314" s="6"/>
      <c r="C314" s="7">
        <v>2.0</v>
      </c>
      <c r="D314" s="7" t="s">
        <v>1047</v>
      </c>
      <c r="E314" s="8" t="s">
        <v>292</v>
      </c>
      <c r="F314" s="7" t="s">
        <v>21</v>
      </c>
      <c r="G314" s="7">
        <v>2.0</v>
      </c>
      <c r="H314" s="7">
        <v>0.0</v>
      </c>
      <c r="I314" s="7">
        <v>0.0</v>
      </c>
      <c r="J314" s="7" t="s">
        <v>1048</v>
      </c>
      <c r="K314" s="7">
        <v>13.8625</v>
      </c>
      <c r="L314" s="7" t="s">
        <v>1049</v>
      </c>
      <c r="M314" s="7" t="s">
        <v>31</v>
      </c>
      <c r="N314" s="6">
        <f t="shared" si="1"/>
        <v>0</v>
      </c>
      <c r="O314" s="6">
        <f>VLOOKUP($F314,'02 train 채점'!$F$8:$G$9, 2, false)</f>
        <v>35</v>
      </c>
      <c r="P314" s="9">
        <f>VLOOKUP($E314,'02 train 채점'!$F$12:$G$14, 2, true)</f>
        <v>50</v>
      </c>
      <c r="Q314" s="6">
        <f>VLOOKUP($G314,'02 train 채점'!$F$18:$G$23, 2, true)</f>
        <v>60</v>
      </c>
      <c r="R314" s="6">
        <f>VLOOKUP($N314, '02 train 채점'!$F$26:$G$29, 2, true)</f>
        <v>60</v>
      </c>
      <c r="S314" s="6">
        <f>O314*'02 train 채점'!$G$32+P314*'02 train 채점'!$G$33+Q314*'02 train 채점'!$G$34+R314*'02 train 채점'!$G$35</f>
        <v>45</v>
      </c>
      <c r="T314" s="6">
        <f>if($S314&gt;'02 train 채점'!$G$37, 1, 0)</f>
        <v>0</v>
      </c>
    </row>
    <row r="315" ht="15.75" customHeight="1">
      <c r="A315" s="7">
        <v>1298.0</v>
      </c>
      <c r="B315" s="6"/>
      <c r="C315" s="7">
        <v>2.0</v>
      </c>
      <c r="D315" s="7" t="s">
        <v>1052</v>
      </c>
      <c r="E315" s="8" t="s">
        <v>292</v>
      </c>
      <c r="F315" s="7" t="s">
        <v>21</v>
      </c>
      <c r="G315" s="7">
        <v>2.0</v>
      </c>
      <c r="H315" s="7">
        <v>1.0</v>
      </c>
      <c r="I315" s="7">
        <v>0.0</v>
      </c>
      <c r="J315" s="7">
        <v>28666.0</v>
      </c>
      <c r="K315" s="7">
        <v>10.5</v>
      </c>
      <c r="L315" s="7"/>
      <c r="M315" s="7" t="s">
        <v>23</v>
      </c>
      <c r="N315" s="6">
        <f t="shared" si="1"/>
        <v>1</v>
      </c>
      <c r="O315" s="6">
        <f>VLOOKUP($F315,'02 train 채점'!$F$8:$G$9, 2, false)</f>
        <v>35</v>
      </c>
      <c r="P315" s="9">
        <f>VLOOKUP($E315,'02 train 채점'!$F$12:$G$14, 2, true)</f>
        <v>50</v>
      </c>
      <c r="Q315" s="6">
        <f>VLOOKUP($G315,'02 train 채점'!$F$18:$G$23, 2, true)</f>
        <v>60</v>
      </c>
      <c r="R315" s="6">
        <f>VLOOKUP($N315, '02 train 채점'!$F$26:$G$29, 2, true)</f>
        <v>70</v>
      </c>
      <c r="S315" s="6">
        <f>O315*'02 train 채점'!$G$32+P315*'02 train 채점'!$G$33+Q315*'02 train 채점'!$G$34+R315*'02 train 채점'!$G$35</f>
        <v>46</v>
      </c>
      <c r="T315" s="6">
        <f>if($S315&gt;'02 train 채점'!$G$37, 1, 0)</f>
        <v>0</v>
      </c>
    </row>
    <row r="316" ht="15.75" customHeight="1">
      <c r="A316" s="7">
        <v>1299.0</v>
      </c>
      <c r="B316" s="6"/>
      <c r="C316" s="7">
        <v>1.0</v>
      </c>
      <c r="D316" s="7" t="s">
        <v>1055</v>
      </c>
      <c r="E316" s="8" t="s">
        <v>292</v>
      </c>
      <c r="F316" s="7" t="s">
        <v>21</v>
      </c>
      <c r="G316" s="7">
        <v>5.0</v>
      </c>
      <c r="H316" s="7">
        <v>1.0</v>
      </c>
      <c r="I316" s="7">
        <v>1.0</v>
      </c>
      <c r="J316" s="7">
        <v>113503.0</v>
      </c>
      <c r="K316" s="7">
        <v>211.5</v>
      </c>
      <c r="L316" s="7" t="s">
        <v>1057</v>
      </c>
      <c r="M316" s="7" t="s">
        <v>31</v>
      </c>
      <c r="N316" s="6">
        <f t="shared" si="1"/>
        <v>2</v>
      </c>
      <c r="O316" s="6">
        <f>VLOOKUP($F316,'02 train 채점'!$F$8:$G$9, 2, false)</f>
        <v>35</v>
      </c>
      <c r="P316" s="9">
        <f>VLOOKUP($E316,'02 train 채점'!$F$12:$G$14, 2, true)</f>
        <v>50</v>
      </c>
      <c r="Q316" s="6">
        <f>VLOOKUP($G316,'02 train 채점'!$F$18:$G$23, 2, true)</f>
        <v>40</v>
      </c>
      <c r="R316" s="6">
        <f>VLOOKUP($N316, '02 train 채점'!$F$26:$G$29, 2, true)</f>
        <v>50</v>
      </c>
      <c r="S316" s="6">
        <f>O316*'02 train 채점'!$G$32+P316*'02 train 채점'!$G$33+Q316*'02 train 채점'!$G$34+R316*'02 train 채점'!$G$35</f>
        <v>38</v>
      </c>
      <c r="T316" s="6">
        <f>if($S316&gt;'02 train 채점'!$G$37, 1, 0)</f>
        <v>0</v>
      </c>
    </row>
    <row r="317" ht="15.75" customHeight="1">
      <c r="A317" s="7">
        <v>1305.0</v>
      </c>
      <c r="B317" s="6"/>
      <c r="C317" s="7">
        <v>3.0</v>
      </c>
      <c r="D317" s="7" t="s">
        <v>1059</v>
      </c>
      <c r="E317" s="8" t="s">
        <v>292</v>
      </c>
      <c r="F317" s="7" t="s">
        <v>21</v>
      </c>
      <c r="G317" s="7">
        <v>2.0</v>
      </c>
      <c r="H317" s="7">
        <v>0.0</v>
      </c>
      <c r="I317" s="7">
        <v>0.0</v>
      </c>
      <c r="J317" s="7" t="s">
        <v>1060</v>
      </c>
      <c r="K317" s="7">
        <v>8.05</v>
      </c>
      <c r="L317" s="7"/>
      <c r="M317" s="7" t="s">
        <v>23</v>
      </c>
      <c r="N317" s="6">
        <f t="shared" si="1"/>
        <v>0</v>
      </c>
      <c r="O317" s="6">
        <f>VLOOKUP($F317,'02 train 채점'!$F$8:$G$9, 2, false)</f>
        <v>35</v>
      </c>
      <c r="P317" s="9">
        <f>VLOOKUP($E317,'02 train 채점'!$F$12:$G$14, 2, true)</f>
        <v>50</v>
      </c>
      <c r="Q317" s="6">
        <f>VLOOKUP($G317,'02 train 채점'!$F$18:$G$23, 2, true)</f>
        <v>60</v>
      </c>
      <c r="R317" s="6">
        <f>VLOOKUP($N317, '02 train 채점'!$F$26:$G$29, 2, true)</f>
        <v>60</v>
      </c>
      <c r="S317" s="6">
        <f>O317*'02 train 채점'!$G$32+P317*'02 train 채점'!$G$33+Q317*'02 train 채점'!$G$34+R317*'02 train 채점'!$G$35</f>
        <v>45</v>
      </c>
      <c r="T317" s="6">
        <f>if($S317&gt;'02 train 채점'!$G$37, 1, 0)</f>
        <v>0</v>
      </c>
    </row>
    <row r="318" ht="15.75" customHeight="1">
      <c r="A318" s="7">
        <v>1307.0</v>
      </c>
      <c r="B318" s="6"/>
      <c r="C318" s="7">
        <v>3.0</v>
      </c>
      <c r="D318" s="7" t="s">
        <v>1065</v>
      </c>
      <c r="E318" s="8" t="s">
        <v>292</v>
      </c>
      <c r="F318" s="7" t="s">
        <v>21</v>
      </c>
      <c r="G318" s="7">
        <v>3.0</v>
      </c>
      <c r="H318" s="7">
        <v>0.0</v>
      </c>
      <c r="I318" s="7">
        <v>0.0</v>
      </c>
      <c r="J318" s="7" t="s">
        <v>1066</v>
      </c>
      <c r="K318" s="7">
        <v>7.25</v>
      </c>
      <c r="L318" s="7"/>
      <c r="M318" s="7" t="s">
        <v>23</v>
      </c>
      <c r="N318" s="6">
        <f t="shared" si="1"/>
        <v>0</v>
      </c>
      <c r="O318" s="6">
        <f>VLOOKUP($F318,'02 train 채점'!$F$8:$G$9, 2, false)</f>
        <v>35</v>
      </c>
      <c r="P318" s="9">
        <f>VLOOKUP($E318,'02 train 채점'!$F$12:$G$14, 2, true)</f>
        <v>50</v>
      </c>
      <c r="Q318" s="6">
        <f>VLOOKUP($G318,'02 train 채점'!$F$18:$G$23, 2, true)</f>
        <v>70</v>
      </c>
      <c r="R318" s="6">
        <f>VLOOKUP($N318, '02 train 채점'!$F$26:$G$29, 2, true)</f>
        <v>60</v>
      </c>
      <c r="S318" s="6">
        <f>O318*'02 train 채점'!$G$32+P318*'02 train 채점'!$G$33+Q318*'02 train 채점'!$G$34+R318*'02 train 채점'!$G$35</f>
        <v>48</v>
      </c>
      <c r="T318" s="6">
        <f>if($S318&gt;'02 train 채점'!$G$37, 1, 0)</f>
        <v>0</v>
      </c>
    </row>
    <row r="319" ht="15.75" customHeight="1">
      <c r="A319" s="7">
        <v>1308.0</v>
      </c>
      <c r="B319" s="6"/>
      <c r="C319" s="7">
        <v>3.0</v>
      </c>
      <c r="D319" s="7" t="s">
        <v>1068</v>
      </c>
      <c r="E319" s="8" t="s">
        <v>292</v>
      </c>
      <c r="F319" s="7" t="s">
        <v>21</v>
      </c>
      <c r="G319" s="7">
        <v>2.0</v>
      </c>
      <c r="H319" s="7">
        <v>0.0</v>
      </c>
      <c r="I319" s="7">
        <v>0.0</v>
      </c>
      <c r="J319" s="7">
        <v>359309.0</v>
      </c>
      <c r="K319" s="7">
        <v>8.05</v>
      </c>
      <c r="L319" s="7"/>
      <c r="M319" s="7" t="s">
        <v>23</v>
      </c>
      <c r="N319" s="6">
        <f t="shared" si="1"/>
        <v>0</v>
      </c>
      <c r="O319" s="6">
        <f>VLOOKUP($F319,'02 train 채점'!$F$8:$G$9, 2, false)</f>
        <v>35</v>
      </c>
      <c r="P319" s="9">
        <f>VLOOKUP($E319,'02 train 채점'!$F$12:$G$14, 2, true)</f>
        <v>50</v>
      </c>
      <c r="Q319" s="6">
        <f>VLOOKUP($G319,'02 train 채점'!$F$18:$G$23, 2, true)</f>
        <v>60</v>
      </c>
      <c r="R319" s="6">
        <f>VLOOKUP($N319, '02 train 채점'!$F$26:$G$29, 2, true)</f>
        <v>60</v>
      </c>
      <c r="S319" s="6">
        <f>O319*'02 train 채점'!$G$32+P319*'02 train 채점'!$G$33+Q319*'02 train 채점'!$G$34+R319*'02 train 채점'!$G$35</f>
        <v>45</v>
      </c>
      <c r="T319" s="6">
        <f>if($S319&gt;'02 train 채점'!$G$37, 1, 0)</f>
        <v>0</v>
      </c>
    </row>
    <row r="320" ht="15.75" customHeight="1">
      <c r="A320" s="7">
        <v>893.0</v>
      </c>
      <c r="B320" s="6"/>
      <c r="C320" s="7">
        <v>3.0</v>
      </c>
      <c r="D320" s="7" t="s">
        <v>1071</v>
      </c>
      <c r="E320" s="8" t="s">
        <v>656</v>
      </c>
      <c r="F320" s="7" t="s">
        <v>26</v>
      </c>
      <c r="G320" s="7">
        <v>4.0</v>
      </c>
      <c r="H320" s="7">
        <v>1.0</v>
      </c>
      <c r="I320" s="7">
        <v>0.0</v>
      </c>
      <c r="J320" s="7">
        <v>363272.0</v>
      </c>
      <c r="K320" s="7">
        <v>7.0</v>
      </c>
      <c r="L320" s="7"/>
      <c r="M320" s="7" t="s">
        <v>23</v>
      </c>
      <c r="N320" s="6">
        <f t="shared" si="1"/>
        <v>1</v>
      </c>
      <c r="O320" s="6">
        <f>VLOOKUP($F320,'02 train 채점'!$F$8:$G$9, 2, false)</f>
        <v>65</v>
      </c>
      <c r="P320" s="9">
        <f>VLOOKUP($E320,'02 train 채점'!$F$12:$G$14, 2, true)</f>
        <v>30</v>
      </c>
      <c r="Q320" s="6">
        <f>VLOOKUP($G320,'02 train 채점'!$F$18:$G$23, 2, true)</f>
        <v>40</v>
      </c>
      <c r="R320" s="6">
        <f>VLOOKUP($N320, '02 train 채점'!$F$26:$G$29, 2, true)</f>
        <v>70</v>
      </c>
      <c r="S320" s="6">
        <f>O320*'02 train 채점'!$G$32+P320*'02 train 채점'!$G$33+Q320*'02 train 채점'!$G$34+R320*'02 train 채점'!$G$35</f>
        <v>58</v>
      </c>
      <c r="T320" s="6">
        <f>if($S320&gt;'02 train 채점'!$G$37, 1, 0)</f>
        <v>1</v>
      </c>
    </row>
    <row r="321" ht="15.75" customHeight="1">
      <c r="A321" s="7">
        <v>896.0</v>
      </c>
      <c r="B321" s="6"/>
      <c r="C321" s="7">
        <v>3.0</v>
      </c>
      <c r="D321" s="7" t="s">
        <v>1074</v>
      </c>
      <c r="E321" s="8" t="s">
        <v>656</v>
      </c>
      <c r="F321" s="7" t="s">
        <v>26</v>
      </c>
      <c r="G321" s="7">
        <v>2.0</v>
      </c>
      <c r="H321" s="7">
        <v>1.0</v>
      </c>
      <c r="I321" s="7">
        <v>1.0</v>
      </c>
      <c r="J321" s="7">
        <v>3101298.0</v>
      </c>
      <c r="K321" s="7">
        <v>12.2875</v>
      </c>
      <c r="L321" s="7"/>
      <c r="M321" s="7" t="s">
        <v>23</v>
      </c>
      <c r="N321" s="6">
        <f t="shared" si="1"/>
        <v>2</v>
      </c>
      <c r="O321" s="6">
        <f>VLOOKUP($F321,'02 train 채점'!$F$8:$G$9, 2, false)</f>
        <v>65</v>
      </c>
      <c r="P321" s="9">
        <f>VLOOKUP($E321,'02 train 채점'!$F$12:$G$14, 2, true)</f>
        <v>30</v>
      </c>
      <c r="Q321" s="6">
        <f>VLOOKUP($G321,'02 train 채점'!$F$18:$G$23, 2, true)</f>
        <v>60</v>
      </c>
      <c r="R321" s="6">
        <f>VLOOKUP($N321, '02 train 채점'!$F$26:$G$29, 2, true)</f>
        <v>50</v>
      </c>
      <c r="S321" s="6">
        <f>O321*'02 train 채점'!$G$32+P321*'02 train 채점'!$G$33+Q321*'02 train 채점'!$G$34+R321*'02 train 채점'!$G$35</f>
        <v>62</v>
      </c>
      <c r="T321" s="6">
        <f>if($S321&gt;'02 train 채점'!$G$37, 1, 0)</f>
        <v>1</v>
      </c>
    </row>
    <row r="322" ht="15.75" customHeight="1">
      <c r="A322" s="7">
        <v>900.0</v>
      </c>
      <c r="B322" s="6"/>
      <c r="C322" s="7">
        <v>3.0</v>
      </c>
      <c r="D322" s="7" t="s">
        <v>1077</v>
      </c>
      <c r="E322" s="8" t="s">
        <v>656</v>
      </c>
      <c r="F322" s="7" t="s">
        <v>26</v>
      </c>
      <c r="G322" s="7">
        <v>1.0</v>
      </c>
      <c r="H322" s="7">
        <v>0.0</v>
      </c>
      <c r="I322" s="7">
        <v>0.0</v>
      </c>
      <c r="J322" s="7">
        <v>2657.0</v>
      </c>
      <c r="K322" s="7">
        <v>7.2292</v>
      </c>
      <c r="L322" s="7"/>
      <c r="M322" s="7" t="s">
        <v>31</v>
      </c>
      <c r="N322" s="6">
        <f t="shared" si="1"/>
        <v>0</v>
      </c>
      <c r="O322" s="6">
        <f>VLOOKUP($F322,'02 train 채점'!$F$8:$G$9, 2, false)</f>
        <v>65</v>
      </c>
      <c r="P322" s="9">
        <f>VLOOKUP($E322,'02 train 채점'!$F$12:$G$14, 2, true)</f>
        <v>30</v>
      </c>
      <c r="Q322" s="6">
        <f>VLOOKUP($G322,'02 train 채점'!$F$18:$G$23, 2, true)</f>
        <v>40</v>
      </c>
      <c r="R322" s="6">
        <f>VLOOKUP($N322, '02 train 채점'!$F$26:$G$29, 2, true)</f>
        <v>60</v>
      </c>
      <c r="S322" s="6">
        <f>O322*'02 train 채점'!$G$32+P322*'02 train 채점'!$G$33+Q322*'02 train 채점'!$G$34+R322*'02 train 채점'!$G$35</f>
        <v>57</v>
      </c>
      <c r="T322" s="6">
        <f>if($S322&gt;'02 train 채점'!$G$37, 1, 0)</f>
        <v>1</v>
      </c>
    </row>
    <row r="323" ht="15.75" customHeight="1">
      <c r="A323" s="7">
        <v>904.0</v>
      </c>
      <c r="B323" s="6"/>
      <c r="C323" s="7">
        <v>1.0</v>
      </c>
      <c r="D323" s="7" t="s">
        <v>1079</v>
      </c>
      <c r="E323" s="8" t="s">
        <v>656</v>
      </c>
      <c r="F323" s="7" t="s">
        <v>26</v>
      </c>
      <c r="G323" s="7">
        <v>2.0</v>
      </c>
      <c r="H323" s="7">
        <v>1.0</v>
      </c>
      <c r="I323" s="7">
        <v>0.0</v>
      </c>
      <c r="J323" s="7">
        <v>21228.0</v>
      </c>
      <c r="K323" s="7">
        <v>82.2667</v>
      </c>
      <c r="L323" s="7" t="s">
        <v>846</v>
      </c>
      <c r="M323" s="7" t="s">
        <v>23</v>
      </c>
      <c r="N323" s="6">
        <f t="shared" si="1"/>
        <v>1</v>
      </c>
      <c r="O323" s="6">
        <f>VLOOKUP($F323,'02 train 채점'!$F$8:$G$9, 2, false)</f>
        <v>65</v>
      </c>
      <c r="P323" s="9">
        <f>VLOOKUP($E323,'02 train 채점'!$F$12:$G$14, 2, true)</f>
        <v>30</v>
      </c>
      <c r="Q323" s="6">
        <f>VLOOKUP($G323,'02 train 채점'!$F$18:$G$23, 2, true)</f>
        <v>60</v>
      </c>
      <c r="R323" s="6">
        <f>VLOOKUP($N323, '02 train 채점'!$F$26:$G$29, 2, true)</f>
        <v>70</v>
      </c>
      <c r="S323" s="6">
        <f>O323*'02 train 채점'!$G$32+P323*'02 train 채점'!$G$33+Q323*'02 train 채점'!$G$34+R323*'02 train 채점'!$G$35</f>
        <v>64</v>
      </c>
      <c r="T323" s="6">
        <f>if($S323&gt;'02 train 채점'!$G$37, 1, 0)</f>
        <v>1</v>
      </c>
    </row>
    <row r="324" ht="15.75" customHeight="1">
      <c r="A324" s="7">
        <v>906.0</v>
      </c>
      <c r="B324" s="6"/>
      <c r="C324" s="7">
        <v>1.0</v>
      </c>
      <c r="D324" s="7" t="s">
        <v>1081</v>
      </c>
      <c r="E324" s="8" t="s">
        <v>656</v>
      </c>
      <c r="F324" s="7" t="s">
        <v>26</v>
      </c>
      <c r="G324" s="7">
        <v>4.0</v>
      </c>
      <c r="H324" s="7">
        <v>1.0</v>
      </c>
      <c r="I324" s="7">
        <v>0.0</v>
      </c>
      <c r="J324" s="7" t="s">
        <v>246</v>
      </c>
      <c r="K324" s="7">
        <v>61.175</v>
      </c>
      <c r="L324" s="7" t="s">
        <v>247</v>
      </c>
      <c r="M324" s="7" t="s">
        <v>23</v>
      </c>
      <c r="N324" s="6">
        <f t="shared" si="1"/>
        <v>1</v>
      </c>
      <c r="O324" s="6">
        <f>VLOOKUP($F324,'02 train 채점'!$F$8:$G$9, 2, false)</f>
        <v>65</v>
      </c>
      <c r="P324" s="9">
        <f>VLOOKUP($E324,'02 train 채점'!$F$12:$G$14, 2, true)</f>
        <v>30</v>
      </c>
      <c r="Q324" s="6">
        <f>VLOOKUP($G324,'02 train 채점'!$F$18:$G$23, 2, true)</f>
        <v>40</v>
      </c>
      <c r="R324" s="6">
        <f>VLOOKUP($N324, '02 train 채점'!$F$26:$G$29, 2, true)</f>
        <v>70</v>
      </c>
      <c r="S324" s="6">
        <f>O324*'02 train 채점'!$G$32+P324*'02 train 채점'!$G$33+Q324*'02 train 채점'!$G$34+R324*'02 train 채점'!$G$35</f>
        <v>58</v>
      </c>
      <c r="T324" s="6">
        <f>if($S324&gt;'02 train 채점'!$G$37, 1, 0)</f>
        <v>1</v>
      </c>
    </row>
    <row r="325" ht="15.75" customHeight="1">
      <c r="A325" s="7">
        <v>907.0</v>
      </c>
      <c r="B325" s="6"/>
      <c r="C325" s="7">
        <v>2.0</v>
      </c>
      <c r="D325" s="7" t="s">
        <v>1084</v>
      </c>
      <c r="E325" s="8" t="s">
        <v>656</v>
      </c>
      <c r="F325" s="7" t="s">
        <v>26</v>
      </c>
      <c r="G325" s="7">
        <v>2.0</v>
      </c>
      <c r="H325" s="7">
        <v>1.0</v>
      </c>
      <c r="I325" s="7">
        <v>0.0</v>
      </c>
      <c r="J325" s="7" t="s">
        <v>911</v>
      </c>
      <c r="K325" s="7">
        <v>27.7208</v>
      </c>
      <c r="L325" s="7"/>
      <c r="M325" s="7" t="s">
        <v>31</v>
      </c>
      <c r="N325" s="6">
        <f t="shared" si="1"/>
        <v>1</v>
      </c>
      <c r="O325" s="6">
        <f>VLOOKUP($F325,'02 train 채점'!$F$8:$G$9, 2, false)</f>
        <v>65</v>
      </c>
      <c r="P325" s="9">
        <f>VLOOKUP($E325,'02 train 채점'!$F$12:$G$14, 2, true)</f>
        <v>30</v>
      </c>
      <c r="Q325" s="6">
        <f>VLOOKUP($G325,'02 train 채점'!$F$18:$G$23, 2, true)</f>
        <v>60</v>
      </c>
      <c r="R325" s="6">
        <f>VLOOKUP($N325, '02 train 채점'!$F$26:$G$29, 2, true)</f>
        <v>70</v>
      </c>
      <c r="S325" s="6">
        <f>O325*'02 train 채점'!$G$32+P325*'02 train 채점'!$G$33+Q325*'02 train 채점'!$G$34+R325*'02 train 채점'!$G$35</f>
        <v>64</v>
      </c>
      <c r="T325" s="6">
        <f>if($S325&gt;'02 train 채점'!$G$37, 1, 0)</f>
        <v>1</v>
      </c>
    </row>
    <row r="326" ht="15.75" customHeight="1">
      <c r="A326" s="7">
        <v>911.0</v>
      </c>
      <c r="B326" s="6"/>
      <c r="C326" s="7">
        <v>3.0</v>
      </c>
      <c r="D326" s="7" t="s">
        <v>1087</v>
      </c>
      <c r="E326" s="8" t="s">
        <v>656</v>
      </c>
      <c r="F326" s="7" t="s">
        <v>26</v>
      </c>
      <c r="G326" s="7">
        <v>4.0</v>
      </c>
      <c r="H326" s="7">
        <v>0.0</v>
      </c>
      <c r="I326" s="7">
        <v>0.0</v>
      </c>
      <c r="J326" s="7">
        <v>2696.0</v>
      </c>
      <c r="K326" s="7">
        <v>7.225</v>
      </c>
      <c r="L326" s="7"/>
      <c r="M326" s="7" t="s">
        <v>31</v>
      </c>
      <c r="N326" s="6">
        <f t="shared" si="1"/>
        <v>0</v>
      </c>
      <c r="O326" s="6">
        <f>VLOOKUP($F326,'02 train 채점'!$F$8:$G$9, 2, false)</f>
        <v>65</v>
      </c>
      <c r="P326" s="9">
        <f>VLOOKUP($E326,'02 train 채점'!$F$12:$G$14, 2, true)</f>
        <v>30</v>
      </c>
      <c r="Q326" s="6">
        <f>VLOOKUP($G326,'02 train 채점'!$F$18:$G$23, 2, true)</f>
        <v>40</v>
      </c>
      <c r="R326" s="6">
        <f>VLOOKUP($N326, '02 train 채점'!$F$26:$G$29, 2, true)</f>
        <v>60</v>
      </c>
      <c r="S326" s="6">
        <f>O326*'02 train 채점'!$G$32+P326*'02 train 채점'!$G$33+Q326*'02 train 채점'!$G$34+R326*'02 train 채점'!$G$35</f>
        <v>57</v>
      </c>
      <c r="T326" s="6">
        <f>if($S326&gt;'02 train 채점'!$G$37, 1, 0)</f>
        <v>1</v>
      </c>
    </row>
    <row r="327" ht="15.75" customHeight="1">
      <c r="A327" s="7">
        <v>914.0</v>
      </c>
      <c r="B327" s="6"/>
      <c r="C327" s="7">
        <v>1.0</v>
      </c>
      <c r="D327" s="7" t="s">
        <v>1089</v>
      </c>
      <c r="E327" s="8" t="s">
        <v>656</v>
      </c>
      <c r="F327" s="7" t="s">
        <v>26</v>
      </c>
      <c r="G327" s="7">
        <v>2.0</v>
      </c>
      <c r="H327" s="7">
        <v>0.0</v>
      </c>
      <c r="I327" s="7">
        <v>0.0</v>
      </c>
      <c r="J327" s="7" t="s">
        <v>1090</v>
      </c>
      <c r="K327" s="7">
        <v>31.6833</v>
      </c>
      <c r="L327" s="7"/>
      <c r="M327" s="7" t="s">
        <v>23</v>
      </c>
      <c r="N327" s="6">
        <f t="shared" si="1"/>
        <v>0</v>
      </c>
      <c r="O327" s="6">
        <f>VLOOKUP($F327,'02 train 채점'!$F$8:$G$9, 2, false)</f>
        <v>65</v>
      </c>
      <c r="P327" s="9">
        <f>VLOOKUP($E327,'02 train 채점'!$F$12:$G$14, 2, true)</f>
        <v>30</v>
      </c>
      <c r="Q327" s="6">
        <f>VLOOKUP($G327,'02 train 채점'!$F$18:$G$23, 2, true)</f>
        <v>60</v>
      </c>
      <c r="R327" s="6">
        <f>VLOOKUP($N327, '02 train 채점'!$F$26:$G$29, 2, true)</f>
        <v>60</v>
      </c>
      <c r="S327" s="6">
        <f>O327*'02 train 채점'!$G$32+P327*'02 train 채점'!$G$33+Q327*'02 train 채점'!$G$34+R327*'02 train 채점'!$G$35</f>
        <v>63</v>
      </c>
      <c r="T327" s="6">
        <f>if($S327&gt;'02 train 채점'!$G$37, 1, 0)</f>
        <v>1</v>
      </c>
    </row>
    <row r="328" ht="15.75" customHeight="1">
      <c r="A328" s="7">
        <v>916.0</v>
      </c>
      <c r="B328" s="6"/>
      <c r="C328" s="7">
        <v>1.0</v>
      </c>
      <c r="D328" s="7" t="s">
        <v>1092</v>
      </c>
      <c r="E328" s="8" t="s">
        <v>656</v>
      </c>
      <c r="F328" s="7" t="s">
        <v>26</v>
      </c>
      <c r="G328" s="7">
        <v>4.0</v>
      </c>
      <c r="H328" s="7">
        <v>1.0</v>
      </c>
      <c r="I328" s="7">
        <v>3.0</v>
      </c>
      <c r="J328" s="7" t="s">
        <v>60</v>
      </c>
      <c r="K328" s="7">
        <v>262.375</v>
      </c>
      <c r="L328" s="7" t="s">
        <v>561</v>
      </c>
      <c r="M328" s="7" t="s">
        <v>31</v>
      </c>
      <c r="N328" s="6">
        <f t="shared" si="1"/>
        <v>4</v>
      </c>
      <c r="O328" s="6">
        <f>VLOOKUP($F328,'02 train 채점'!$F$8:$G$9, 2, false)</f>
        <v>65</v>
      </c>
      <c r="P328" s="9">
        <f>VLOOKUP($E328,'02 train 채점'!$F$12:$G$14, 2, true)</f>
        <v>30</v>
      </c>
      <c r="Q328" s="6">
        <f>VLOOKUP($G328,'02 train 채점'!$F$18:$G$23, 2, true)</f>
        <v>40</v>
      </c>
      <c r="R328" s="6">
        <f>VLOOKUP($N328, '02 train 채점'!$F$26:$G$29, 2, true)</f>
        <v>20</v>
      </c>
      <c r="S328" s="6">
        <f>O328*'02 train 채점'!$G$32+P328*'02 train 채점'!$G$33+Q328*'02 train 채점'!$G$34+R328*'02 train 채점'!$G$35</f>
        <v>53</v>
      </c>
      <c r="T328" s="6">
        <f>if($S328&gt;'02 train 채점'!$G$37, 1, 0)</f>
        <v>1</v>
      </c>
    </row>
    <row r="329" ht="15.75" customHeight="1">
      <c r="A329" s="7">
        <v>924.0</v>
      </c>
      <c r="B329" s="6"/>
      <c r="C329" s="7">
        <v>3.0</v>
      </c>
      <c r="D329" s="7" t="s">
        <v>1094</v>
      </c>
      <c r="E329" s="8" t="s">
        <v>656</v>
      </c>
      <c r="F329" s="7" t="s">
        <v>26</v>
      </c>
      <c r="G329" s="7">
        <v>3.0</v>
      </c>
      <c r="H329" s="7">
        <v>1.0</v>
      </c>
      <c r="I329" s="7">
        <v>2.0</v>
      </c>
      <c r="J329" s="7" t="s">
        <v>251</v>
      </c>
      <c r="K329" s="7">
        <v>20.575</v>
      </c>
      <c r="L329" s="7"/>
      <c r="M329" s="7" t="s">
        <v>23</v>
      </c>
      <c r="N329" s="6">
        <f t="shared" si="1"/>
        <v>3</v>
      </c>
      <c r="O329" s="6">
        <f>VLOOKUP($F329,'02 train 채점'!$F$8:$G$9, 2, false)</f>
        <v>65</v>
      </c>
      <c r="P329" s="9">
        <f>VLOOKUP($E329,'02 train 채점'!$F$12:$G$14, 2, true)</f>
        <v>30</v>
      </c>
      <c r="Q329" s="6">
        <f>VLOOKUP($G329,'02 train 채점'!$F$18:$G$23, 2, true)</f>
        <v>70</v>
      </c>
      <c r="R329" s="6">
        <f>VLOOKUP($N329, '02 train 채점'!$F$26:$G$29, 2, true)</f>
        <v>20</v>
      </c>
      <c r="S329" s="6">
        <f>O329*'02 train 채점'!$G$32+P329*'02 train 채점'!$G$33+Q329*'02 train 채점'!$G$34+R329*'02 train 채점'!$G$35</f>
        <v>62</v>
      </c>
      <c r="T329" s="6">
        <f>if($S329&gt;'02 train 채점'!$G$37, 1, 0)</f>
        <v>1</v>
      </c>
    </row>
    <row r="330" ht="15.75" customHeight="1">
      <c r="A330" s="7">
        <v>925.0</v>
      </c>
      <c r="B330" s="6"/>
      <c r="C330" s="7">
        <v>3.0</v>
      </c>
      <c r="D330" s="7" t="s">
        <v>1097</v>
      </c>
      <c r="E330" s="8" t="s">
        <v>656</v>
      </c>
      <c r="F330" s="7" t="s">
        <v>26</v>
      </c>
      <c r="G330" s="7">
        <v>2.0</v>
      </c>
      <c r="H330" s="7">
        <v>1.0</v>
      </c>
      <c r="I330" s="7">
        <v>2.0</v>
      </c>
      <c r="J330" s="7" t="s">
        <v>1098</v>
      </c>
      <c r="K330" s="7">
        <v>23.45</v>
      </c>
      <c r="L330" s="7"/>
      <c r="M330" s="7" t="s">
        <v>23</v>
      </c>
      <c r="N330" s="6">
        <f t="shared" si="1"/>
        <v>3</v>
      </c>
      <c r="O330" s="6">
        <f>VLOOKUP($F330,'02 train 채점'!$F$8:$G$9, 2, false)</f>
        <v>65</v>
      </c>
      <c r="P330" s="9">
        <f>VLOOKUP($E330,'02 train 채점'!$F$12:$G$14, 2, true)</f>
        <v>30</v>
      </c>
      <c r="Q330" s="6">
        <f>VLOOKUP($G330,'02 train 채점'!$F$18:$G$23, 2, true)</f>
        <v>60</v>
      </c>
      <c r="R330" s="6">
        <f>VLOOKUP($N330, '02 train 채점'!$F$26:$G$29, 2, true)</f>
        <v>20</v>
      </c>
      <c r="S330" s="6">
        <f>O330*'02 train 채점'!$G$32+P330*'02 train 채점'!$G$33+Q330*'02 train 채점'!$G$34+R330*'02 train 채점'!$G$35</f>
        <v>59</v>
      </c>
      <c r="T330" s="6">
        <f>if($S330&gt;'02 train 채점'!$G$37, 1, 0)</f>
        <v>1</v>
      </c>
    </row>
    <row r="331" ht="15.75" customHeight="1">
      <c r="A331" s="7">
        <v>935.0</v>
      </c>
      <c r="B331" s="6"/>
      <c r="C331" s="7">
        <v>2.0</v>
      </c>
      <c r="D331" s="7" t="s">
        <v>1101</v>
      </c>
      <c r="E331" s="8" t="s">
        <v>656</v>
      </c>
      <c r="F331" s="7" t="s">
        <v>26</v>
      </c>
      <c r="G331" s="7">
        <v>3.0</v>
      </c>
      <c r="H331" s="7">
        <v>0.0</v>
      </c>
      <c r="I331" s="7">
        <v>0.0</v>
      </c>
      <c r="J331" s="7">
        <v>237249.0</v>
      </c>
      <c r="K331" s="7">
        <v>13.0</v>
      </c>
      <c r="L331" s="7"/>
      <c r="M331" s="7" t="s">
        <v>23</v>
      </c>
      <c r="N331" s="6">
        <f t="shared" si="1"/>
        <v>0</v>
      </c>
      <c r="O331" s="6">
        <f>VLOOKUP($F331,'02 train 채점'!$F$8:$G$9, 2, false)</f>
        <v>65</v>
      </c>
      <c r="P331" s="9">
        <f>VLOOKUP($E331,'02 train 채점'!$F$12:$G$14, 2, true)</f>
        <v>30</v>
      </c>
      <c r="Q331" s="6">
        <f>VLOOKUP($G331,'02 train 채점'!$F$18:$G$23, 2, true)</f>
        <v>70</v>
      </c>
      <c r="R331" s="6">
        <f>VLOOKUP($N331, '02 train 채점'!$F$26:$G$29, 2, true)</f>
        <v>60</v>
      </c>
      <c r="S331" s="6">
        <f>O331*'02 train 채점'!$G$32+P331*'02 train 채점'!$G$33+Q331*'02 train 채점'!$G$34+R331*'02 train 채점'!$G$35</f>
        <v>66</v>
      </c>
      <c r="T331" s="6">
        <f>if($S331&gt;'02 train 채점'!$G$37, 1, 0)</f>
        <v>1</v>
      </c>
    </row>
    <row r="332" ht="15.75" customHeight="1">
      <c r="A332" s="7">
        <v>936.0</v>
      </c>
      <c r="B332" s="6"/>
      <c r="C332" s="7">
        <v>1.0</v>
      </c>
      <c r="D332" s="7" t="s">
        <v>1103</v>
      </c>
      <c r="E332" s="8" t="s">
        <v>656</v>
      </c>
      <c r="F332" s="7" t="s">
        <v>26</v>
      </c>
      <c r="G332" s="7">
        <v>4.0</v>
      </c>
      <c r="H332" s="7">
        <v>1.0</v>
      </c>
      <c r="I332" s="7">
        <v>0.0</v>
      </c>
      <c r="J332" s="7">
        <v>11753.0</v>
      </c>
      <c r="K332" s="7">
        <v>52.5542</v>
      </c>
      <c r="L332" s="7" t="s">
        <v>1104</v>
      </c>
      <c r="M332" s="7" t="s">
        <v>23</v>
      </c>
      <c r="N332" s="6">
        <f t="shared" si="1"/>
        <v>1</v>
      </c>
      <c r="O332" s="6">
        <f>VLOOKUP($F332,'02 train 채점'!$F$8:$G$9, 2, false)</f>
        <v>65</v>
      </c>
      <c r="P332" s="9">
        <f>VLOOKUP($E332,'02 train 채점'!$F$12:$G$14, 2, true)</f>
        <v>30</v>
      </c>
      <c r="Q332" s="6">
        <f>VLOOKUP($G332,'02 train 채점'!$F$18:$G$23, 2, true)</f>
        <v>40</v>
      </c>
      <c r="R332" s="6">
        <f>VLOOKUP($N332, '02 train 채점'!$F$26:$G$29, 2, true)</f>
        <v>70</v>
      </c>
      <c r="S332" s="6">
        <f>O332*'02 train 채점'!$G$32+P332*'02 train 채점'!$G$33+Q332*'02 train 채점'!$G$34+R332*'02 train 채점'!$G$35</f>
        <v>58</v>
      </c>
      <c r="T332" s="6">
        <f>if($S332&gt;'02 train 채점'!$G$37, 1, 0)</f>
        <v>1</v>
      </c>
    </row>
    <row r="333" ht="15.75" customHeight="1">
      <c r="A333" s="7">
        <v>940.0</v>
      </c>
      <c r="B333" s="6"/>
      <c r="C333" s="7">
        <v>1.0</v>
      </c>
      <c r="D333" s="7" t="s">
        <v>1106</v>
      </c>
      <c r="E333" s="8" t="s">
        <v>656</v>
      </c>
      <c r="F333" s="7" t="s">
        <v>26</v>
      </c>
      <c r="G333" s="7">
        <v>5.0</v>
      </c>
      <c r="H333" s="7">
        <v>0.0</v>
      </c>
      <c r="I333" s="7">
        <v>0.0</v>
      </c>
      <c r="J333" s="7">
        <v>11813.0</v>
      </c>
      <c r="K333" s="7">
        <v>76.2917</v>
      </c>
      <c r="L333" s="7" t="s">
        <v>543</v>
      </c>
      <c r="M333" s="7" t="s">
        <v>31</v>
      </c>
      <c r="N333" s="6">
        <f t="shared" si="1"/>
        <v>0</v>
      </c>
      <c r="O333" s="6">
        <f>VLOOKUP($F333,'02 train 채점'!$F$8:$G$9, 2, false)</f>
        <v>65</v>
      </c>
      <c r="P333" s="9">
        <f>VLOOKUP($E333,'02 train 채점'!$F$12:$G$14, 2, true)</f>
        <v>30</v>
      </c>
      <c r="Q333" s="6">
        <f>VLOOKUP($G333,'02 train 채점'!$F$18:$G$23, 2, true)</f>
        <v>40</v>
      </c>
      <c r="R333" s="6">
        <f>VLOOKUP($N333, '02 train 채점'!$F$26:$G$29, 2, true)</f>
        <v>60</v>
      </c>
      <c r="S333" s="6">
        <f>O333*'02 train 채점'!$G$32+P333*'02 train 채점'!$G$33+Q333*'02 train 채점'!$G$34+R333*'02 train 채점'!$G$35</f>
        <v>57</v>
      </c>
      <c r="T333" s="6">
        <f>if($S333&gt;'02 train 채점'!$G$37, 1, 0)</f>
        <v>1</v>
      </c>
    </row>
    <row r="334" ht="15.75" customHeight="1">
      <c r="A334" s="7">
        <v>941.0</v>
      </c>
      <c r="B334" s="6"/>
      <c r="C334" s="7">
        <v>3.0</v>
      </c>
      <c r="D334" s="7" t="s">
        <v>1108</v>
      </c>
      <c r="E334" s="8" t="s">
        <v>656</v>
      </c>
      <c r="F334" s="7" t="s">
        <v>26</v>
      </c>
      <c r="G334" s="7">
        <v>3.0</v>
      </c>
      <c r="H334" s="7">
        <v>0.0</v>
      </c>
      <c r="I334" s="7">
        <v>2.0</v>
      </c>
      <c r="J334" s="7" t="s">
        <v>882</v>
      </c>
      <c r="K334" s="7">
        <v>15.9</v>
      </c>
      <c r="L334" s="7"/>
      <c r="M334" s="7" t="s">
        <v>23</v>
      </c>
      <c r="N334" s="6">
        <f t="shared" si="1"/>
        <v>2</v>
      </c>
      <c r="O334" s="6">
        <f>VLOOKUP($F334,'02 train 채점'!$F$8:$G$9, 2, false)</f>
        <v>65</v>
      </c>
      <c r="P334" s="9">
        <f>VLOOKUP($E334,'02 train 채점'!$F$12:$G$14, 2, true)</f>
        <v>30</v>
      </c>
      <c r="Q334" s="6">
        <f>VLOOKUP($G334,'02 train 채점'!$F$18:$G$23, 2, true)</f>
        <v>70</v>
      </c>
      <c r="R334" s="6">
        <f>VLOOKUP($N334, '02 train 채점'!$F$26:$G$29, 2, true)</f>
        <v>50</v>
      </c>
      <c r="S334" s="6">
        <f>O334*'02 train 채점'!$G$32+P334*'02 train 채점'!$G$33+Q334*'02 train 채점'!$G$34+R334*'02 train 채점'!$G$35</f>
        <v>65</v>
      </c>
      <c r="T334" s="6">
        <f>if($S334&gt;'02 train 채점'!$G$37, 1, 0)</f>
        <v>1</v>
      </c>
    </row>
    <row r="335" ht="15.75" customHeight="1">
      <c r="A335" s="7">
        <v>957.0</v>
      </c>
      <c r="B335" s="6"/>
      <c r="C335" s="7">
        <v>2.0</v>
      </c>
      <c r="D335" s="7" t="s">
        <v>1112</v>
      </c>
      <c r="E335" s="8" t="s">
        <v>656</v>
      </c>
      <c r="F335" s="7" t="s">
        <v>26</v>
      </c>
      <c r="G335" s="7">
        <v>2.0</v>
      </c>
      <c r="H335" s="7">
        <v>0.0</v>
      </c>
      <c r="I335" s="7">
        <v>0.0</v>
      </c>
      <c r="J335" s="7" t="s">
        <v>1113</v>
      </c>
      <c r="K335" s="7">
        <v>21.0</v>
      </c>
      <c r="L335" s="7"/>
      <c r="M335" s="7" t="s">
        <v>23</v>
      </c>
      <c r="N335" s="6">
        <f t="shared" si="1"/>
        <v>0</v>
      </c>
      <c r="O335" s="6">
        <f>VLOOKUP($F335,'02 train 채점'!$F$8:$G$9, 2, false)</f>
        <v>65</v>
      </c>
      <c r="P335" s="9">
        <f>VLOOKUP($E335,'02 train 채점'!$F$12:$G$14, 2, true)</f>
        <v>30</v>
      </c>
      <c r="Q335" s="6">
        <f>VLOOKUP($G335,'02 train 채점'!$F$18:$G$23, 2, true)</f>
        <v>60</v>
      </c>
      <c r="R335" s="6">
        <f>VLOOKUP($N335, '02 train 채점'!$F$26:$G$29, 2, true)</f>
        <v>60</v>
      </c>
      <c r="S335" s="6">
        <f>O335*'02 train 채점'!$G$32+P335*'02 train 채점'!$G$33+Q335*'02 train 채점'!$G$34+R335*'02 train 채점'!$G$35</f>
        <v>63</v>
      </c>
      <c r="T335" s="6">
        <f>if($S335&gt;'02 train 채점'!$G$37, 1, 0)</f>
        <v>1</v>
      </c>
    </row>
    <row r="336" ht="15.75" customHeight="1">
      <c r="A336" s="7">
        <v>961.0</v>
      </c>
      <c r="B336" s="6"/>
      <c r="C336" s="7">
        <v>1.0</v>
      </c>
      <c r="D336" s="7" t="s">
        <v>1115</v>
      </c>
      <c r="E336" s="8" t="s">
        <v>656</v>
      </c>
      <c r="F336" s="7" t="s">
        <v>26</v>
      </c>
      <c r="G336" s="7">
        <v>5.0</v>
      </c>
      <c r="H336" s="7">
        <v>1.0</v>
      </c>
      <c r="I336" s="7">
        <v>4.0</v>
      </c>
      <c r="J336" s="7">
        <v>19950.0</v>
      </c>
      <c r="K336" s="7">
        <v>263.0</v>
      </c>
      <c r="L336" s="7" t="s">
        <v>54</v>
      </c>
      <c r="M336" s="7" t="s">
        <v>23</v>
      </c>
      <c r="N336" s="6">
        <f t="shared" si="1"/>
        <v>5</v>
      </c>
      <c r="O336" s="6">
        <f>VLOOKUP($F336,'02 train 채점'!$F$8:$G$9, 2, false)</f>
        <v>65</v>
      </c>
      <c r="P336" s="9">
        <f>VLOOKUP($E336,'02 train 채점'!$F$12:$G$14, 2, true)</f>
        <v>30</v>
      </c>
      <c r="Q336" s="6">
        <f>VLOOKUP($G336,'02 train 채점'!$F$18:$G$23, 2, true)</f>
        <v>40</v>
      </c>
      <c r="R336" s="6">
        <f>VLOOKUP($N336, '02 train 채점'!$F$26:$G$29, 2, true)</f>
        <v>20</v>
      </c>
      <c r="S336" s="6">
        <f>O336*'02 train 채점'!$G$32+P336*'02 train 채점'!$G$33+Q336*'02 train 채점'!$G$34+R336*'02 train 채점'!$G$35</f>
        <v>53</v>
      </c>
      <c r="T336" s="6">
        <f>if($S336&gt;'02 train 채점'!$G$37, 1, 0)</f>
        <v>1</v>
      </c>
    </row>
    <row r="337" ht="15.75" customHeight="1">
      <c r="A337" s="7">
        <v>969.0</v>
      </c>
      <c r="B337" s="6"/>
      <c r="C337" s="7">
        <v>1.0</v>
      </c>
      <c r="D337" s="7" t="s">
        <v>1118</v>
      </c>
      <c r="E337" s="8" t="s">
        <v>656</v>
      </c>
      <c r="F337" s="7" t="s">
        <v>26</v>
      </c>
      <c r="G337" s="7">
        <v>5.0</v>
      </c>
      <c r="H337" s="7">
        <v>2.0</v>
      </c>
      <c r="I337" s="7">
        <v>0.0</v>
      </c>
      <c r="J337" s="7">
        <v>11770.0</v>
      </c>
      <c r="K337" s="7">
        <v>25.7</v>
      </c>
      <c r="L337" s="7" t="s">
        <v>1119</v>
      </c>
      <c r="M337" s="7" t="s">
        <v>23</v>
      </c>
      <c r="N337" s="6">
        <f t="shared" si="1"/>
        <v>2</v>
      </c>
      <c r="O337" s="6">
        <f>VLOOKUP($F337,'02 train 채점'!$F$8:$G$9, 2, false)</f>
        <v>65</v>
      </c>
      <c r="P337" s="9">
        <f>VLOOKUP($E337,'02 train 채점'!$F$12:$G$14, 2, true)</f>
        <v>30</v>
      </c>
      <c r="Q337" s="6">
        <f>VLOOKUP($G337,'02 train 채점'!$F$18:$G$23, 2, true)</f>
        <v>40</v>
      </c>
      <c r="R337" s="6">
        <f>VLOOKUP($N337, '02 train 채점'!$F$26:$G$29, 2, true)</f>
        <v>50</v>
      </c>
      <c r="S337" s="6">
        <f>O337*'02 train 채점'!$G$32+P337*'02 train 채점'!$G$33+Q337*'02 train 채점'!$G$34+R337*'02 train 채점'!$G$35</f>
        <v>56</v>
      </c>
      <c r="T337" s="6">
        <f>if($S337&gt;'02 train 채점'!$G$37, 1, 0)</f>
        <v>1</v>
      </c>
    </row>
    <row r="338" ht="15.75" customHeight="1">
      <c r="A338" s="7">
        <v>982.0</v>
      </c>
      <c r="B338" s="6"/>
      <c r="C338" s="7">
        <v>3.0</v>
      </c>
      <c r="D338" s="7" t="s">
        <v>1123</v>
      </c>
      <c r="E338" s="8" t="s">
        <v>656</v>
      </c>
      <c r="F338" s="7" t="s">
        <v>26</v>
      </c>
      <c r="G338" s="7">
        <v>2.0</v>
      </c>
      <c r="H338" s="7">
        <v>1.0</v>
      </c>
      <c r="I338" s="7">
        <v>0.0</v>
      </c>
      <c r="J338" s="7">
        <v>347072.0</v>
      </c>
      <c r="K338" s="7">
        <v>13.9</v>
      </c>
      <c r="L338" s="7"/>
      <c r="M338" s="7" t="s">
        <v>23</v>
      </c>
      <c r="N338" s="6">
        <f t="shared" si="1"/>
        <v>1</v>
      </c>
      <c r="O338" s="6">
        <f>VLOOKUP($F338,'02 train 채점'!$F$8:$G$9, 2, false)</f>
        <v>65</v>
      </c>
      <c r="P338" s="9">
        <f>VLOOKUP($E338,'02 train 채점'!$F$12:$G$14, 2, true)</f>
        <v>30</v>
      </c>
      <c r="Q338" s="6">
        <f>VLOOKUP($G338,'02 train 채점'!$F$18:$G$23, 2, true)</f>
        <v>60</v>
      </c>
      <c r="R338" s="6">
        <f>VLOOKUP($N338, '02 train 채점'!$F$26:$G$29, 2, true)</f>
        <v>70</v>
      </c>
      <c r="S338" s="6">
        <f>O338*'02 train 채점'!$G$32+P338*'02 train 채점'!$G$33+Q338*'02 train 채점'!$G$34+R338*'02 train 채점'!$G$35</f>
        <v>64</v>
      </c>
      <c r="T338" s="6">
        <f>if($S338&gt;'02 train 채점'!$G$37, 1, 0)</f>
        <v>1</v>
      </c>
    </row>
    <row r="339" ht="15.75" customHeight="1">
      <c r="A339" s="7">
        <v>984.0</v>
      </c>
      <c r="B339" s="6"/>
      <c r="C339" s="7">
        <v>1.0</v>
      </c>
      <c r="D339" s="7" t="s">
        <v>1126</v>
      </c>
      <c r="E339" s="8" t="s">
        <v>656</v>
      </c>
      <c r="F339" s="7" t="s">
        <v>26</v>
      </c>
      <c r="G339" s="7">
        <v>2.0</v>
      </c>
      <c r="H339" s="7">
        <v>1.0</v>
      </c>
      <c r="I339" s="7">
        <v>2.0</v>
      </c>
      <c r="J339" s="7" t="s">
        <v>1127</v>
      </c>
      <c r="K339" s="7">
        <v>52.0</v>
      </c>
      <c r="L339" s="7" t="s">
        <v>1128</v>
      </c>
      <c r="M339" s="7" t="s">
        <v>23</v>
      </c>
      <c r="N339" s="6">
        <f t="shared" si="1"/>
        <v>3</v>
      </c>
      <c r="O339" s="6">
        <f>VLOOKUP($F339,'02 train 채점'!$F$8:$G$9, 2, false)</f>
        <v>65</v>
      </c>
      <c r="P339" s="9">
        <f>VLOOKUP($E339,'02 train 채점'!$F$12:$G$14, 2, true)</f>
        <v>30</v>
      </c>
      <c r="Q339" s="6">
        <f>VLOOKUP($G339,'02 train 채점'!$F$18:$G$23, 2, true)</f>
        <v>60</v>
      </c>
      <c r="R339" s="6">
        <f>VLOOKUP($N339, '02 train 채점'!$F$26:$G$29, 2, true)</f>
        <v>20</v>
      </c>
      <c r="S339" s="6">
        <f>O339*'02 train 채점'!$G$32+P339*'02 train 채점'!$G$33+Q339*'02 train 채점'!$G$34+R339*'02 train 채점'!$G$35</f>
        <v>59</v>
      </c>
      <c r="T339" s="6">
        <f>if($S339&gt;'02 train 채점'!$G$37, 1, 0)</f>
        <v>1</v>
      </c>
    </row>
    <row r="340" ht="15.75" customHeight="1">
      <c r="A340" s="7">
        <v>988.0</v>
      </c>
      <c r="B340" s="6"/>
      <c r="C340" s="7">
        <v>1.0</v>
      </c>
      <c r="D340" s="7" t="s">
        <v>1131</v>
      </c>
      <c r="E340" s="8" t="s">
        <v>656</v>
      </c>
      <c r="F340" s="7" t="s">
        <v>26</v>
      </c>
      <c r="G340" s="7">
        <v>5.0</v>
      </c>
      <c r="H340" s="7">
        <v>1.0</v>
      </c>
      <c r="I340" s="7">
        <v>0.0</v>
      </c>
      <c r="J340" s="7">
        <v>19877.0</v>
      </c>
      <c r="K340" s="7">
        <v>78.85</v>
      </c>
      <c r="L340" s="7" t="s">
        <v>1132</v>
      </c>
      <c r="M340" s="7" t="s">
        <v>23</v>
      </c>
      <c r="N340" s="6">
        <f t="shared" si="1"/>
        <v>1</v>
      </c>
      <c r="O340" s="6">
        <f>VLOOKUP($F340,'02 train 채점'!$F$8:$G$9, 2, false)</f>
        <v>65</v>
      </c>
      <c r="P340" s="9">
        <f>VLOOKUP($E340,'02 train 채점'!$F$12:$G$14, 2, true)</f>
        <v>30</v>
      </c>
      <c r="Q340" s="6">
        <f>VLOOKUP($G340,'02 train 채점'!$F$18:$G$23, 2, true)</f>
        <v>40</v>
      </c>
      <c r="R340" s="6">
        <f>VLOOKUP($N340, '02 train 채점'!$F$26:$G$29, 2, true)</f>
        <v>70</v>
      </c>
      <c r="S340" s="6">
        <f>O340*'02 train 채점'!$G$32+P340*'02 train 채점'!$G$33+Q340*'02 train 채점'!$G$34+R340*'02 train 채점'!$G$35</f>
        <v>58</v>
      </c>
      <c r="T340" s="6">
        <f>if($S340&gt;'02 train 채점'!$G$37, 1, 0)</f>
        <v>1</v>
      </c>
    </row>
    <row r="341" ht="15.75" customHeight="1">
      <c r="A341" s="7">
        <v>992.0</v>
      </c>
      <c r="B341" s="6"/>
      <c r="C341" s="7">
        <v>1.0</v>
      </c>
      <c r="D341" s="7" t="s">
        <v>1136</v>
      </c>
      <c r="E341" s="8" t="s">
        <v>656</v>
      </c>
      <c r="F341" s="7" t="s">
        <v>26</v>
      </c>
      <c r="G341" s="7">
        <v>4.0</v>
      </c>
      <c r="H341" s="7">
        <v>1.0</v>
      </c>
      <c r="I341" s="7">
        <v>0.0</v>
      </c>
      <c r="J341" s="7">
        <v>11778.0</v>
      </c>
      <c r="K341" s="7">
        <v>55.4417</v>
      </c>
      <c r="L341" s="7" t="s">
        <v>631</v>
      </c>
      <c r="M341" s="7" t="s">
        <v>31</v>
      </c>
      <c r="N341" s="6">
        <f t="shared" si="1"/>
        <v>1</v>
      </c>
      <c r="O341" s="6">
        <f>VLOOKUP($F341,'02 train 채점'!$F$8:$G$9, 2, false)</f>
        <v>65</v>
      </c>
      <c r="P341" s="9">
        <f>VLOOKUP($E341,'02 train 채점'!$F$12:$G$14, 2, true)</f>
        <v>30</v>
      </c>
      <c r="Q341" s="6">
        <f>VLOOKUP($G341,'02 train 채점'!$F$18:$G$23, 2, true)</f>
        <v>40</v>
      </c>
      <c r="R341" s="6">
        <f>VLOOKUP($N341, '02 train 채점'!$F$26:$G$29, 2, true)</f>
        <v>70</v>
      </c>
      <c r="S341" s="6">
        <f>O341*'02 train 채점'!$G$32+P341*'02 train 채점'!$G$33+Q341*'02 train 채점'!$G$34+R341*'02 train 채점'!$G$35</f>
        <v>58</v>
      </c>
      <c r="T341" s="6">
        <f>if($S341&gt;'02 train 채점'!$G$37, 1, 0)</f>
        <v>1</v>
      </c>
    </row>
    <row r="342" ht="15.75" customHeight="1">
      <c r="A342" s="7">
        <v>996.0</v>
      </c>
      <c r="B342" s="6"/>
      <c r="C342" s="7">
        <v>3.0</v>
      </c>
      <c r="D342" s="7" t="s">
        <v>1140</v>
      </c>
      <c r="E342" s="8" t="s">
        <v>656</v>
      </c>
      <c r="F342" s="7" t="s">
        <v>26</v>
      </c>
      <c r="G342" s="7">
        <v>1.0</v>
      </c>
      <c r="H342" s="7">
        <v>1.0</v>
      </c>
      <c r="I342" s="7">
        <v>1.0</v>
      </c>
      <c r="J342" s="7">
        <v>2625.0</v>
      </c>
      <c r="K342" s="7">
        <v>8.5167</v>
      </c>
      <c r="L342" s="7"/>
      <c r="M342" s="7" t="s">
        <v>31</v>
      </c>
      <c r="N342" s="6">
        <f t="shared" si="1"/>
        <v>2</v>
      </c>
      <c r="O342" s="6">
        <f>VLOOKUP($F342,'02 train 채점'!$F$8:$G$9, 2, false)</f>
        <v>65</v>
      </c>
      <c r="P342" s="9">
        <f>VLOOKUP($E342,'02 train 채점'!$F$12:$G$14, 2, true)</f>
        <v>30</v>
      </c>
      <c r="Q342" s="6">
        <f>VLOOKUP($G342,'02 train 채점'!$F$18:$G$23, 2, true)</f>
        <v>40</v>
      </c>
      <c r="R342" s="6">
        <f>VLOOKUP($N342, '02 train 채점'!$F$26:$G$29, 2, true)</f>
        <v>50</v>
      </c>
      <c r="S342" s="6">
        <f>O342*'02 train 채점'!$G$32+P342*'02 train 채점'!$G$33+Q342*'02 train 채점'!$G$34+R342*'02 train 채점'!$G$35</f>
        <v>56</v>
      </c>
      <c r="T342" s="6">
        <f>if($S342&gt;'02 train 채점'!$G$37, 1, 0)</f>
        <v>1</v>
      </c>
    </row>
    <row r="343" ht="15.75" customHeight="1">
      <c r="A343" s="7">
        <v>1006.0</v>
      </c>
      <c r="B343" s="6"/>
      <c r="C343" s="7">
        <v>1.0</v>
      </c>
      <c r="D343" s="7" t="s">
        <v>1144</v>
      </c>
      <c r="E343" s="8" t="s">
        <v>656</v>
      </c>
      <c r="F343" s="7" t="s">
        <v>26</v>
      </c>
      <c r="G343" s="7">
        <v>5.0</v>
      </c>
      <c r="H343" s="7">
        <v>1.0</v>
      </c>
      <c r="I343" s="7">
        <v>0.0</v>
      </c>
      <c r="J343" s="7" t="s">
        <v>123</v>
      </c>
      <c r="K343" s="7">
        <v>221.7792</v>
      </c>
      <c r="L343" s="7" t="s">
        <v>446</v>
      </c>
      <c r="M343" s="7" t="s">
        <v>23</v>
      </c>
      <c r="N343" s="6">
        <f t="shared" si="1"/>
        <v>1</v>
      </c>
      <c r="O343" s="6">
        <f>VLOOKUP($F343,'02 train 채점'!$F$8:$G$9, 2, false)</f>
        <v>65</v>
      </c>
      <c r="P343" s="9">
        <f>VLOOKUP($E343,'02 train 채점'!$F$12:$G$14, 2, true)</f>
        <v>30</v>
      </c>
      <c r="Q343" s="6">
        <f>VLOOKUP($G343,'02 train 채점'!$F$18:$G$23, 2, true)</f>
        <v>40</v>
      </c>
      <c r="R343" s="6">
        <f>VLOOKUP($N343, '02 train 채점'!$F$26:$G$29, 2, true)</f>
        <v>70</v>
      </c>
      <c r="S343" s="6">
        <f>O343*'02 train 채점'!$G$32+P343*'02 train 채점'!$G$33+Q343*'02 train 채점'!$G$34+R343*'02 train 채점'!$G$35</f>
        <v>58</v>
      </c>
      <c r="T343" s="6">
        <f>if($S343&gt;'02 train 채점'!$G$37, 1, 0)</f>
        <v>1</v>
      </c>
    </row>
    <row r="344" ht="15.75" customHeight="1">
      <c r="A344" s="7">
        <v>1011.0</v>
      </c>
      <c r="B344" s="6"/>
      <c r="C344" s="7">
        <v>2.0</v>
      </c>
      <c r="D344" s="7" t="s">
        <v>1148</v>
      </c>
      <c r="E344" s="8" t="s">
        <v>656</v>
      </c>
      <c r="F344" s="7" t="s">
        <v>26</v>
      </c>
      <c r="G344" s="7">
        <v>2.0</v>
      </c>
      <c r="H344" s="7">
        <v>1.0</v>
      </c>
      <c r="I344" s="7">
        <v>0.0</v>
      </c>
      <c r="J344" s="7" t="s">
        <v>1149</v>
      </c>
      <c r="K344" s="7">
        <v>26.0</v>
      </c>
      <c r="L344" s="7"/>
      <c r="M344" s="7" t="s">
        <v>23</v>
      </c>
      <c r="N344" s="6">
        <f t="shared" si="1"/>
        <v>1</v>
      </c>
      <c r="O344" s="6">
        <f>VLOOKUP($F344,'02 train 채점'!$F$8:$G$9, 2, false)</f>
        <v>65</v>
      </c>
      <c r="P344" s="9">
        <f>VLOOKUP($E344,'02 train 채점'!$F$12:$G$14, 2, true)</f>
        <v>30</v>
      </c>
      <c r="Q344" s="6">
        <f>VLOOKUP($G344,'02 train 채점'!$F$18:$G$23, 2, true)</f>
        <v>60</v>
      </c>
      <c r="R344" s="6">
        <f>VLOOKUP($N344, '02 train 채점'!$F$26:$G$29, 2, true)</f>
        <v>70</v>
      </c>
      <c r="S344" s="6">
        <f>O344*'02 train 채점'!$G$32+P344*'02 train 채점'!$G$33+Q344*'02 train 채점'!$G$34+R344*'02 train 채점'!$G$35</f>
        <v>64</v>
      </c>
      <c r="T344" s="6">
        <f>if($S344&gt;'02 train 채점'!$G$37, 1, 0)</f>
        <v>1</v>
      </c>
    </row>
    <row r="345" ht="15.75" customHeight="1">
      <c r="A345" s="7">
        <v>1014.0</v>
      </c>
      <c r="B345" s="6"/>
      <c r="C345" s="7">
        <v>1.0</v>
      </c>
      <c r="D345" s="7" t="s">
        <v>1152</v>
      </c>
      <c r="E345" s="8" t="s">
        <v>656</v>
      </c>
      <c r="F345" s="7" t="s">
        <v>26</v>
      </c>
      <c r="G345" s="7">
        <v>3.0</v>
      </c>
      <c r="H345" s="7">
        <v>1.0</v>
      </c>
      <c r="I345" s="7">
        <v>0.0</v>
      </c>
      <c r="J345" s="7">
        <v>13236.0</v>
      </c>
      <c r="K345" s="7">
        <v>57.75</v>
      </c>
      <c r="L345" s="7" t="s">
        <v>1153</v>
      </c>
      <c r="M345" s="7" t="s">
        <v>31</v>
      </c>
      <c r="N345" s="6">
        <f t="shared" si="1"/>
        <v>1</v>
      </c>
      <c r="O345" s="6">
        <f>VLOOKUP($F345,'02 train 채점'!$F$8:$G$9, 2, false)</f>
        <v>65</v>
      </c>
      <c r="P345" s="9">
        <f>VLOOKUP($E345,'02 train 채점'!$F$12:$G$14, 2, true)</f>
        <v>30</v>
      </c>
      <c r="Q345" s="6">
        <f>VLOOKUP($G345,'02 train 채점'!$F$18:$G$23, 2, true)</f>
        <v>70</v>
      </c>
      <c r="R345" s="6">
        <f>VLOOKUP($N345, '02 train 채점'!$F$26:$G$29, 2, true)</f>
        <v>70</v>
      </c>
      <c r="S345" s="6">
        <f>O345*'02 train 채점'!$G$32+P345*'02 train 채점'!$G$33+Q345*'02 train 채점'!$G$34+R345*'02 train 채점'!$G$35</f>
        <v>67</v>
      </c>
      <c r="T345" s="6">
        <f>if($S345&gt;'02 train 채점'!$G$37, 1, 0)</f>
        <v>1</v>
      </c>
    </row>
    <row r="346" ht="15.75" customHeight="1">
      <c r="A346" s="7">
        <v>1024.0</v>
      </c>
      <c r="B346" s="6"/>
      <c r="C346" s="7">
        <v>3.0</v>
      </c>
      <c r="D346" s="7" t="s">
        <v>1156</v>
      </c>
      <c r="E346" s="8" t="s">
        <v>656</v>
      </c>
      <c r="F346" s="7" t="s">
        <v>26</v>
      </c>
      <c r="G346" s="7">
        <v>2.0</v>
      </c>
      <c r="H346" s="7">
        <v>0.0</v>
      </c>
      <c r="I346" s="7">
        <v>4.0</v>
      </c>
      <c r="J346" s="7">
        <v>4133.0</v>
      </c>
      <c r="K346" s="7">
        <v>25.4667</v>
      </c>
      <c r="L346" s="7"/>
      <c r="M346" s="7" t="s">
        <v>23</v>
      </c>
      <c r="N346" s="6">
        <f t="shared" si="1"/>
        <v>4</v>
      </c>
      <c r="O346" s="6">
        <f>VLOOKUP($F346,'02 train 채점'!$F$8:$G$9, 2, false)</f>
        <v>65</v>
      </c>
      <c r="P346" s="9">
        <f>VLOOKUP($E346,'02 train 채점'!$F$12:$G$14, 2, true)</f>
        <v>30</v>
      </c>
      <c r="Q346" s="6">
        <f>VLOOKUP($G346,'02 train 채점'!$F$18:$G$23, 2, true)</f>
        <v>60</v>
      </c>
      <c r="R346" s="6">
        <f>VLOOKUP($N346, '02 train 채점'!$F$26:$G$29, 2, true)</f>
        <v>20</v>
      </c>
      <c r="S346" s="6">
        <f>O346*'02 train 채점'!$G$32+P346*'02 train 채점'!$G$33+Q346*'02 train 채점'!$G$34+R346*'02 train 채점'!$G$35</f>
        <v>59</v>
      </c>
      <c r="T346" s="6">
        <f>if($S346&gt;'02 train 채점'!$G$37, 1, 0)</f>
        <v>1</v>
      </c>
    </row>
    <row r="347" ht="15.75" customHeight="1">
      <c r="A347" s="7">
        <v>1042.0</v>
      </c>
      <c r="B347" s="6"/>
      <c r="C347" s="7">
        <v>1.0</v>
      </c>
      <c r="D347" s="7" t="s">
        <v>1160</v>
      </c>
      <c r="E347" s="8" t="s">
        <v>656</v>
      </c>
      <c r="F347" s="7" t="s">
        <v>26</v>
      </c>
      <c r="G347" s="7">
        <v>2.0</v>
      </c>
      <c r="H347" s="7">
        <v>0.0</v>
      </c>
      <c r="I347" s="7">
        <v>1.0</v>
      </c>
      <c r="J347" s="7">
        <v>11767.0</v>
      </c>
      <c r="K347" s="7">
        <v>83.1583</v>
      </c>
      <c r="L347" s="7" t="s">
        <v>792</v>
      </c>
      <c r="M347" s="7" t="s">
        <v>31</v>
      </c>
      <c r="N347" s="6">
        <f t="shared" si="1"/>
        <v>1</v>
      </c>
      <c r="O347" s="6">
        <f>VLOOKUP($F347,'02 train 채점'!$F$8:$G$9, 2, false)</f>
        <v>65</v>
      </c>
      <c r="P347" s="9">
        <f>VLOOKUP($E347,'02 train 채점'!$F$12:$G$14, 2, true)</f>
        <v>30</v>
      </c>
      <c r="Q347" s="6">
        <f>VLOOKUP($G347,'02 train 채점'!$F$18:$G$23, 2, true)</f>
        <v>60</v>
      </c>
      <c r="R347" s="6">
        <f>VLOOKUP($N347, '02 train 채점'!$F$26:$G$29, 2, true)</f>
        <v>70</v>
      </c>
      <c r="S347" s="6">
        <f>O347*'02 train 채점'!$G$32+P347*'02 train 채점'!$G$33+Q347*'02 train 채점'!$G$34+R347*'02 train 채점'!$G$35</f>
        <v>64</v>
      </c>
      <c r="T347" s="6">
        <f>if($S347&gt;'02 train 채점'!$G$37, 1, 0)</f>
        <v>1</v>
      </c>
    </row>
    <row r="348" ht="15.75" customHeight="1">
      <c r="A348" s="7">
        <v>1045.0</v>
      </c>
      <c r="B348" s="6"/>
      <c r="C348" s="7">
        <v>3.0</v>
      </c>
      <c r="D348" s="7" t="s">
        <v>1163</v>
      </c>
      <c r="E348" s="8" t="s">
        <v>656</v>
      </c>
      <c r="F348" s="7" t="s">
        <v>26</v>
      </c>
      <c r="G348" s="7">
        <v>3.0</v>
      </c>
      <c r="H348" s="7">
        <v>0.0</v>
      </c>
      <c r="I348" s="7">
        <v>2.0</v>
      </c>
      <c r="J348" s="7">
        <v>350405.0</v>
      </c>
      <c r="K348" s="7">
        <v>12.1833</v>
      </c>
      <c r="L348" s="7"/>
      <c r="M348" s="7" t="s">
        <v>23</v>
      </c>
      <c r="N348" s="6">
        <f t="shared" si="1"/>
        <v>2</v>
      </c>
      <c r="O348" s="6">
        <f>VLOOKUP($F348,'02 train 채점'!$F$8:$G$9, 2, false)</f>
        <v>65</v>
      </c>
      <c r="P348" s="9">
        <f>VLOOKUP($E348,'02 train 채점'!$F$12:$G$14, 2, true)</f>
        <v>30</v>
      </c>
      <c r="Q348" s="6">
        <f>VLOOKUP($G348,'02 train 채점'!$F$18:$G$23, 2, true)</f>
        <v>70</v>
      </c>
      <c r="R348" s="6">
        <f>VLOOKUP($N348, '02 train 채점'!$F$26:$G$29, 2, true)</f>
        <v>50</v>
      </c>
      <c r="S348" s="6">
        <f>O348*'02 train 채점'!$G$32+P348*'02 train 채점'!$G$33+Q348*'02 train 채점'!$G$34+R348*'02 train 채점'!$G$35</f>
        <v>65</v>
      </c>
      <c r="T348" s="6">
        <f>if($S348&gt;'02 train 채점'!$G$37, 1, 0)</f>
        <v>1</v>
      </c>
    </row>
    <row r="349" ht="15.75" customHeight="1">
      <c r="A349" s="7">
        <v>1051.0</v>
      </c>
      <c r="B349" s="6"/>
      <c r="C349" s="7">
        <v>3.0</v>
      </c>
      <c r="D349" s="7" t="s">
        <v>1167</v>
      </c>
      <c r="E349" s="8" t="s">
        <v>656</v>
      </c>
      <c r="F349" s="7" t="s">
        <v>26</v>
      </c>
      <c r="G349" s="7">
        <v>2.0</v>
      </c>
      <c r="H349" s="7">
        <v>0.0</v>
      </c>
      <c r="I349" s="7">
        <v>2.0</v>
      </c>
      <c r="J349" s="7" t="s">
        <v>283</v>
      </c>
      <c r="K349" s="7">
        <v>13.775</v>
      </c>
      <c r="L349" s="7"/>
      <c r="M349" s="7" t="s">
        <v>23</v>
      </c>
      <c r="N349" s="6">
        <f t="shared" si="1"/>
        <v>2</v>
      </c>
      <c r="O349" s="6">
        <f>VLOOKUP($F349,'02 train 채점'!$F$8:$G$9, 2, false)</f>
        <v>65</v>
      </c>
      <c r="P349" s="9">
        <f>VLOOKUP($E349,'02 train 채점'!$F$12:$G$14, 2, true)</f>
        <v>30</v>
      </c>
      <c r="Q349" s="6">
        <f>VLOOKUP($G349,'02 train 채점'!$F$18:$G$23, 2, true)</f>
        <v>60</v>
      </c>
      <c r="R349" s="6">
        <f>VLOOKUP($N349, '02 train 채점'!$F$26:$G$29, 2, true)</f>
        <v>50</v>
      </c>
      <c r="S349" s="6">
        <f>O349*'02 train 채점'!$G$32+P349*'02 train 채점'!$G$33+Q349*'02 train 채점'!$G$34+R349*'02 train 채점'!$G$35</f>
        <v>62</v>
      </c>
      <c r="T349" s="6">
        <f>if($S349&gt;'02 train 채점'!$G$37, 1, 0)</f>
        <v>1</v>
      </c>
    </row>
    <row r="350" ht="15.75" customHeight="1">
      <c r="A350" s="7">
        <v>1057.0</v>
      </c>
      <c r="B350" s="6"/>
      <c r="C350" s="7">
        <v>3.0</v>
      </c>
      <c r="D350" s="7" t="s">
        <v>1170</v>
      </c>
      <c r="E350" s="8" t="s">
        <v>656</v>
      </c>
      <c r="F350" s="7" t="s">
        <v>26</v>
      </c>
      <c r="G350" s="7">
        <v>2.0</v>
      </c>
      <c r="H350" s="7">
        <v>1.0</v>
      </c>
      <c r="I350" s="7">
        <v>1.0</v>
      </c>
      <c r="J350" s="7">
        <v>315153.0</v>
      </c>
      <c r="K350" s="7">
        <v>22.025</v>
      </c>
      <c r="L350" s="7"/>
      <c r="M350" s="7" t="s">
        <v>23</v>
      </c>
      <c r="N350" s="6">
        <f t="shared" si="1"/>
        <v>2</v>
      </c>
      <c r="O350" s="6">
        <f>VLOOKUP($F350,'02 train 채점'!$F$8:$G$9, 2, false)</f>
        <v>65</v>
      </c>
      <c r="P350" s="9">
        <f>VLOOKUP($E350,'02 train 채점'!$F$12:$G$14, 2, true)</f>
        <v>30</v>
      </c>
      <c r="Q350" s="6">
        <f>VLOOKUP($G350,'02 train 채점'!$F$18:$G$23, 2, true)</f>
        <v>60</v>
      </c>
      <c r="R350" s="6">
        <f>VLOOKUP($N350, '02 train 채점'!$F$26:$G$29, 2, true)</f>
        <v>50</v>
      </c>
      <c r="S350" s="6">
        <f>O350*'02 train 채점'!$G$32+P350*'02 train 채점'!$G$33+Q350*'02 train 채점'!$G$34+R350*'02 train 채점'!$G$35</f>
        <v>62</v>
      </c>
      <c r="T350" s="6">
        <f>if($S350&gt;'02 train 채점'!$G$37, 1, 0)</f>
        <v>1</v>
      </c>
    </row>
    <row r="351" ht="15.75" customHeight="1">
      <c r="A351" s="7">
        <v>1060.0</v>
      </c>
      <c r="B351" s="6"/>
      <c r="C351" s="7">
        <v>1.0</v>
      </c>
      <c r="D351" s="7" t="s">
        <v>1173</v>
      </c>
      <c r="E351" s="8" t="s">
        <v>656</v>
      </c>
      <c r="F351" s="7" t="s">
        <v>26</v>
      </c>
      <c r="G351" s="7">
        <v>2.0</v>
      </c>
      <c r="H351" s="7">
        <v>0.0</v>
      </c>
      <c r="I351" s="7">
        <v>0.0</v>
      </c>
      <c r="J351" s="7">
        <v>17770.0</v>
      </c>
      <c r="K351" s="7">
        <v>27.7208</v>
      </c>
      <c r="L351" s="7"/>
      <c r="M351" s="7" t="s">
        <v>31</v>
      </c>
      <c r="N351" s="6">
        <f t="shared" si="1"/>
        <v>0</v>
      </c>
      <c r="O351" s="6">
        <f>VLOOKUP($F351,'02 train 채점'!$F$8:$G$9, 2, false)</f>
        <v>65</v>
      </c>
      <c r="P351" s="9">
        <f>VLOOKUP($E351,'02 train 채점'!$F$12:$G$14, 2, true)</f>
        <v>30</v>
      </c>
      <c r="Q351" s="6">
        <f>VLOOKUP($G351,'02 train 채점'!$F$18:$G$23, 2, true)</f>
        <v>60</v>
      </c>
      <c r="R351" s="6">
        <f>VLOOKUP($N351, '02 train 채점'!$F$26:$G$29, 2, true)</f>
        <v>60</v>
      </c>
      <c r="S351" s="6">
        <f>O351*'02 train 채점'!$G$32+P351*'02 train 채점'!$G$33+Q351*'02 train 채점'!$G$34+R351*'02 train 채점'!$G$35</f>
        <v>63</v>
      </c>
      <c r="T351" s="6">
        <f>if($S351&gt;'02 train 채점'!$G$37, 1, 0)</f>
        <v>1</v>
      </c>
    </row>
    <row r="352" ht="15.75" customHeight="1">
      <c r="A352" s="7">
        <v>1070.0</v>
      </c>
      <c r="B352" s="6"/>
      <c r="C352" s="7">
        <v>2.0</v>
      </c>
      <c r="D352" s="7" t="s">
        <v>1175</v>
      </c>
      <c r="E352" s="8" t="s">
        <v>656</v>
      </c>
      <c r="F352" s="7" t="s">
        <v>26</v>
      </c>
      <c r="G352" s="7">
        <v>3.0</v>
      </c>
      <c r="H352" s="7">
        <v>0.0</v>
      </c>
      <c r="I352" s="7">
        <v>3.0</v>
      </c>
      <c r="J352" s="7">
        <v>230136.0</v>
      </c>
      <c r="K352" s="7">
        <v>39.0</v>
      </c>
      <c r="L352" s="7" t="s">
        <v>241</v>
      </c>
      <c r="M352" s="7" t="s">
        <v>23</v>
      </c>
      <c r="N352" s="6">
        <f t="shared" si="1"/>
        <v>3</v>
      </c>
      <c r="O352" s="6">
        <f>VLOOKUP($F352,'02 train 채점'!$F$8:$G$9, 2, false)</f>
        <v>65</v>
      </c>
      <c r="P352" s="9">
        <f>VLOOKUP($E352,'02 train 채점'!$F$12:$G$14, 2, true)</f>
        <v>30</v>
      </c>
      <c r="Q352" s="6">
        <f>VLOOKUP($G352,'02 train 채점'!$F$18:$G$23, 2, true)</f>
        <v>70</v>
      </c>
      <c r="R352" s="6">
        <f>VLOOKUP($N352, '02 train 채점'!$F$26:$G$29, 2, true)</f>
        <v>20</v>
      </c>
      <c r="S352" s="6">
        <f>O352*'02 train 채점'!$G$32+P352*'02 train 채점'!$G$33+Q352*'02 train 채점'!$G$34+R352*'02 train 채점'!$G$35</f>
        <v>62</v>
      </c>
      <c r="T352" s="6">
        <f>if($S352&gt;'02 train 채점'!$G$37, 1, 0)</f>
        <v>1</v>
      </c>
    </row>
    <row r="353" ht="15.75" customHeight="1">
      <c r="A353" s="7">
        <v>1071.0</v>
      </c>
      <c r="B353" s="6"/>
      <c r="C353" s="7">
        <v>1.0</v>
      </c>
      <c r="D353" s="7" t="s">
        <v>1178</v>
      </c>
      <c r="E353" s="8" t="s">
        <v>656</v>
      </c>
      <c r="F353" s="7" t="s">
        <v>26</v>
      </c>
      <c r="G353" s="7">
        <v>5.0</v>
      </c>
      <c r="H353" s="7">
        <v>0.0</v>
      </c>
      <c r="I353" s="7">
        <v>2.0</v>
      </c>
      <c r="J353" s="7" t="s">
        <v>640</v>
      </c>
      <c r="K353" s="7">
        <v>83.1583</v>
      </c>
      <c r="L353" s="7" t="s">
        <v>1179</v>
      </c>
      <c r="M353" s="7" t="s">
        <v>31</v>
      </c>
      <c r="N353" s="6">
        <f t="shared" si="1"/>
        <v>2</v>
      </c>
      <c r="O353" s="6">
        <f>VLOOKUP($F353,'02 train 채점'!$F$8:$G$9, 2, false)</f>
        <v>65</v>
      </c>
      <c r="P353" s="9">
        <f>VLOOKUP($E353,'02 train 채점'!$F$12:$G$14, 2, true)</f>
        <v>30</v>
      </c>
      <c r="Q353" s="6">
        <f>VLOOKUP($G353,'02 train 채점'!$F$18:$G$23, 2, true)</f>
        <v>40</v>
      </c>
      <c r="R353" s="6">
        <f>VLOOKUP($N353, '02 train 채점'!$F$26:$G$29, 2, true)</f>
        <v>50</v>
      </c>
      <c r="S353" s="6">
        <f>O353*'02 train 채점'!$G$32+P353*'02 train 채점'!$G$33+Q353*'02 train 채점'!$G$34+R353*'02 train 채점'!$G$35</f>
        <v>56</v>
      </c>
      <c r="T353" s="6">
        <f>if($S353&gt;'02 train 채점'!$G$37, 1, 0)</f>
        <v>1</v>
      </c>
    </row>
    <row r="354" ht="15.75" customHeight="1">
      <c r="A354" s="7">
        <v>1074.0</v>
      </c>
      <c r="B354" s="6"/>
      <c r="C354" s="7">
        <v>1.0</v>
      </c>
      <c r="D354" s="7" t="s">
        <v>1181</v>
      </c>
      <c r="E354" s="8" t="s">
        <v>656</v>
      </c>
      <c r="F354" s="7" t="s">
        <v>26</v>
      </c>
      <c r="G354" s="7">
        <v>1.0</v>
      </c>
      <c r="H354" s="7">
        <v>1.0</v>
      </c>
      <c r="I354" s="7">
        <v>0.0</v>
      </c>
      <c r="J354" s="7">
        <v>113773.0</v>
      </c>
      <c r="K354" s="7">
        <v>53.1</v>
      </c>
      <c r="L354" s="7" t="s">
        <v>1182</v>
      </c>
      <c r="M354" s="7" t="s">
        <v>23</v>
      </c>
      <c r="N354" s="6">
        <f t="shared" si="1"/>
        <v>1</v>
      </c>
      <c r="O354" s="6">
        <f>VLOOKUP($F354,'02 train 채점'!$F$8:$G$9, 2, false)</f>
        <v>65</v>
      </c>
      <c r="P354" s="9">
        <f>VLOOKUP($E354,'02 train 채점'!$F$12:$G$14, 2, true)</f>
        <v>30</v>
      </c>
      <c r="Q354" s="6">
        <f>VLOOKUP($G354,'02 train 채점'!$F$18:$G$23, 2, true)</f>
        <v>40</v>
      </c>
      <c r="R354" s="6">
        <f>VLOOKUP($N354, '02 train 채점'!$F$26:$G$29, 2, true)</f>
        <v>70</v>
      </c>
      <c r="S354" s="6">
        <f>O354*'02 train 채점'!$G$32+P354*'02 train 채점'!$G$33+Q354*'02 train 채점'!$G$34+R354*'02 train 채점'!$G$35</f>
        <v>58</v>
      </c>
      <c r="T354" s="6">
        <f>if($S354&gt;'02 train 채점'!$G$37, 1, 0)</f>
        <v>1</v>
      </c>
    </row>
    <row r="355" ht="15.75" customHeight="1">
      <c r="A355" s="7">
        <v>1076.0</v>
      </c>
      <c r="B355" s="6"/>
      <c r="C355" s="7">
        <v>1.0</v>
      </c>
      <c r="D355" s="7" t="s">
        <v>1185</v>
      </c>
      <c r="E355" s="8" t="s">
        <v>656</v>
      </c>
      <c r="F355" s="7" t="s">
        <v>26</v>
      </c>
      <c r="G355" s="7">
        <v>2.0</v>
      </c>
      <c r="H355" s="7">
        <v>1.0</v>
      </c>
      <c r="I355" s="7">
        <v>1.0</v>
      </c>
      <c r="J355" s="7" t="s">
        <v>305</v>
      </c>
      <c r="K355" s="7">
        <v>247.5208</v>
      </c>
      <c r="L355" s="7" t="s">
        <v>306</v>
      </c>
      <c r="M355" s="7" t="s">
        <v>31</v>
      </c>
      <c r="N355" s="6">
        <f t="shared" si="1"/>
        <v>2</v>
      </c>
      <c r="O355" s="6">
        <f>VLOOKUP($F355,'02 train 채점'!$F$8:$G$9, 2, false)</f>
        <v>65</v>
      </c>
      <c r="P355" s="9">
        <f>VLOOKUP($E355,'02 train 채점'!$F$12:$G$14, 2, true)</f>
        <v>30</v>
      </c>
      <c r="Q355" s="6">
        <f>VLOOKUP($G355,'02 train 채점'!$F$18:$G$23, 2, true)</f>
        <v>60</v>
      </c>
      <c r="R355" s="6">
        <f>VLOOKUP($N355, '02 train 채점'!$F$26:$G$29, 2, true)</f>
        <v>50</v>
      </c>
      <c r="S355" s="6">
        <f>O355*'02 train 채점'!$G$32+P355*'02 train 채점'!$G$33+Q355*'02 train 채점'!$G$34+R355*'02 train 채점'!$G$35</f>
        <v>62</v>
      </c>
      <c r="T355" s="6">
        <f>if($S355&gt;'02 train 채점'!$G$37, 1, 0)</f>
        <v>1</v>
      </c>
    </row>
    <row r="356" ht="15.75" customHeight="1">
      <c r="A356" s="7">
        <v>1091.0</v>
      </c>
      <c r="B356" s="6"/>
      <c r="C356" s="7">
        <v>3.0</v>
      </c>
      <c r="D356" s="7" t="s">
        <v>1188</v>
      </c>
      <c r="E356" s="8" t="s">
        <v>656</v>
      </c>
      <c r="F356" s="7" t="s">
        <v>26</v>
      </c>
      <c r="G356" s="7">
        <v>2.0</v>
      </c>
      <c r="H356" s="7">
        <v>0.0</v>
      </c>
      <c r="I356" s="7">
        <v>0.0</v>
      </c>
      <c r="J356" s="7">
        <v>65305.0</v>
      </c>
      <c r="K356" s="7">
        <v>8.1125</v>
      </c>
      <c r="L356" s="7"/>
      <c r="M356" s="7" t="s">
        <v>23</v>
      </c>
      <c r="N356" s="6">
        <f t="shared" si="1"/>
        <v>0</v>
      </c>
      <c r="O356" s="6">
        <f>VLOOKUP($F356,'02 train 채점'!$F$8:$G$9, 2, false)</f>
        <v>65</v>
      </c>
      <c r="P356" s="9">
        <f>VLOOKUP($E356,'02 train 채점'!$F$12:$G$14, 2, true)</f>
        <v>30</v>
      </c>
      <c r="Q356" s="6">
        <f>VLOOKUP($G356,'02 train 채점'!$F$18:$G$23, 2, true)</f>
        <v>60</v>
      </c>
      <c r="R356" s="6">
        <f>VLOOKUP($N356, '02 train 채점'!$F$26:$G$29, 2, true)</f>
        <v>60</v>
      </c>
      <c r="S356" s="6">
        <f>O356*'02 train 채점'!$G$32+P356*'02 train 채점'!$G$33+Q356*'02 train 채점'!$G$34+R356*'02 train 채점'!$G$35</f>
        <v>63</v>
      </c>
      <c r="T356" s="6">
        <f>if($S356&gt;'02 train 채점'!$G$37, 1, 0)</f>
        <v>1</v>
      </c>
    </row>
    <row r="357" ht="15.75" customHeight="1">
      <c r="A357" s="7">
        <v>1105.0</v>
      </c>
      <c r="B357" s="6"/>
      <c r="C357" s="7">
        <v>2.0</v>
      </c>
      <c r="D357" s="7" t="s">
        <v>1190</v>
      </c>
      <c r="E357" s="8" t="s">
        <v>656</v>
      </c>
      <c r="F357" s="7" t="s">
        <v>26</v>
      </c>
      <c r="G357" s="7">
        <v>5.0</v>
      </c>
      <c r="H357" s="7">
        <v>1.0</v>
      </c>
      <c r="I357" s="7">
        <v>0.0</v>
      </c>
      <c r="J357" s="7">
        <v>24065.0</v>
      </c>
      <c r="K357" s="7">
        <v>26.0</v>
      </c>
      <c r="L357" s="7"/>
      <c r="M357" s="7" t="s">
        <v>23</v>
      </c>
      <c r="N357" s="6">
        <f t="shared" si="1"/>
        <v>1</v>
      </c>
      <c r="O357" s="6">
        <f>VLOOKUP($F357,'02 train 채점'!$F$8:$G$9, 2, false)</f>
        <v>65</v>
      </c>
      <c r="P357" s="9">
        <f>VLOOKUP($E357,'02 train 채점'!$F$12:$G$14, 2, true)</f>
        <v>30</v>
      </c>
      <c r="Q357" s="6">
        <f>VLOOKUP($G357,'02 train 채점'!$F$18:$G$23, 2, true)</f>
        <v>40</v>
      </c>
      <c r="R357" s="6">
        <f>VLOOKUP($N357, '02 train 채점'!$F$26:$G$29, 2, true)</f>
        <v>70</v>
      </c>
      <c r="S357" s="6">
        <f>O357*'02 train 채점'!$G$32+P357*'02 train 채점'!$G$33+Q357*'02 train 채점'!$G$34+R357*'02 train 채점'!$G$35</f>
        <v>58</v>
      </c>
      <c r="T357" s="6">
        <f>if($S357&gt;'02 train 채점'!$G$37, 1, 0)</f>
        <v>1</v>
      </c>
    </row>
    <row r="358" ht="15.75" customHeight="1">
      <c r="A358" s="7">
        <v>1110.0</v>
      </c>
      <c r="B358" s="6"/>
      <c r="C358" s="7">
        <v>1.0</v>
      </c>
      <c r="D358" s="7" t="s">
        <v>1192</v>
      </c>
      <c r="E358" s="8" t="s">
        <v>656</v>
      </c>
      <c r="F358" s="7" t="s">
        <v>26</v>
      </c>
      <c r="G358" s="7">
        <v>5.0</v>
      </c>
      <c r="H358" s="7">
        <v>1.0</v>
      </c>
      <c r="I358" s="7">
        <v>1.0</v>
      </c>
      <c r="J358" s="7">
        <v>113503.0</v>
      </c>
      <c r="K358" s="7">
        <v>211.5</v>
      </c>
      <c r="L358" s="7" t="s">
        <v>1057</v>
      </c>
      <c r="M358" s="7" t="s">
        <v>31</v>
      </c>
      <c r="N358" s="6">
        <f t="shared" si="1"/>
        <v>2</v>
      </c>
      <c r="O358" s="6">
        <f>VLOOKUP($F358,'02 train 채점'!$F$8:$G$9, 2, false)</f>
        <v>65</v>
      </c>
      <c r="P358" s="9">
        <f>VLOOKUP($E358,'02 train 채점'!$F$12:$G$14, 2, true)</f>
        <v>30</v>
      </c>
      <c r="Q358" s="6">
        <f>VLOOKUP($G358,'02 train 채점'!$F$18:$G$23, 2, true)</f>
        <v>40</v>
      </c>
      <c r="R358" s="6">
        <f>VLOOKUP($N358, '02 train 채점'!$F$26:$G$29, 2, true)</f>
        <v>50</v>
      </c>
      <c r="S358" s="6">
        <f>O358*'02 train 채점'!$G$32+P358*'02 train 채점'!$G$33+Q358*'02 train 채점'!$G$34+R358*'02 train 채점'!$G$35</f>
        <v>56</v>
      </c>
      <c r="T358" s="6">
        <f>if($S358&gt;'02 train 채점'!$G$37, 1, 0)</f>
        <v>1</v>
      </c>
    </row>
    <row r="359" ht="15.75" customHeight="1">
      <c r="A359" s="7">
        <v>1114.0</v>
      </c>
      <c r="B359" s="6"/>
      <c r="C359" s="7">
        <v>2.0</v>
      </c>
      <c r="D359" s="7" t="s">
        <v>1196</v>
      </c>
      <c r="E359" s="8" t="s">
        <v>656</v>
      </c>
      <c r="F359" s="7" t="s">
        <v>26</v>
      </c>
      <c r="G359" s="7">
        <v>2.0</v>
      </c>
      <c r="H359" s="7">
        <v>0.0</v>
      </c>
      <c r="I359" s="7">
        <v>0.0</v>
      </c>
      <c r="J359" s="7" t="s">
        <v>1198</v>
      </c>
      <c r="K359" s="7">
        <v>10.5</v>
      </c>
      <c r="L359" s="7" t="s">
        <v>190</v>
      </c>
      <c r="M359" s="7" t="s">
        <v>23</v>
      </c>
      <c r="N359" s="6">
        <f t="shared" si="1"/>
        <v>0</v>
      </c>
      <c r="O359" s="6">
        <f>VLOOKUP($F359,'02 train 채점'!$F$8:$G$9, 2, false)</f>
        <v>65</v>
      </c>
      <c r="P359" s="9">
        <f>VLOOKUP($E359,'02 train 채점'!$F$12:$G$14, 2, true)</f>
        <v>30</v>
      </c>
      <c r="Q359" s="6">
        <f>VLOOKUP($G359,'02 train 채점'!$F$18:$G$23, 2, true)</f>
        <v>60</v>
      </c>
      <c r="R359" s="6">
        <f>VLOOKUP($N359, '02 train 채점'!$F$26:$G$29, 2, true)</f>
        <v>60</v>
      </c>
      <c r="S359" s="6">
        <f>O359*'02 train 채점'!$G$32+P359*'02 train 채점'!$G$33+Q359*'02 train 채점'!$G$34+R359*'02 train 채점'!$G$35</f>
        <v>63</v>
      </c>
      <c r="T359" s="6">
        <f>if($S359&gt;'02 train 채점'!$G$37, 1, 0)</f>
        <v>1</v>
      </c>
    </row>
    <row r="360" ht="15.75" customHeight="1">
      <c r="A360" s="7">
        <v>1116.0</v>
      </c>
      <c r="B360" s="6"/>
      <c r="C360" s="7">
        <v>1.0</v>
      </c>
      <c r="D360" s="7" t="s">
        <v>1199</v>
      </c>
      <c r="E360" s="8" t="s">
        <v>656</v>
      </c>
      <c r="F360" s="7" t="s">
        <v>26</v>
      </c>
      <c r="G360" s="7">
        <v>5.0</v>
      </c>
      <c r="H360" s="7">
        <v>0.0</v>
      </c>
      <c r="I360" s="7">
        <v>0.0</v>
      </c>
      <c r="J360" s="7" t="s">
        <v>1200</v>
      </c>
      <c r="K360" s="7">
        <v>27.4458</v>
      </c>
      <c r="L360" s="7"/>
      <c r="M360" s="7" t="s">
        <v>31</v>
      </c>
      <c r="N360" s="6">
        <f t="shared" si="1"/>
        <v>0</v>
      </c>
      <c r="O360" s="6">
        <f>VLOOKUP($F360,'02 train 채점'!$F$8:$G$9, 2, false)</f>
        <v>65</v>
      </c>
      <c r="P360" s="9">
        <f>VLOOKUP($E360,'02 train 채점'!$F$12:$G$14, 2, true)</f>
        <v>30</v>
      </c>
      <c r="Q360" s="6">
        <f>VLOOKUP($G360,'02 train 채점'!$F$18:$G$23, 2, true)</f>
        <v>40</v>
      </c>
      <c r="R360" s="6">
        <f>VLOOKUP($N360, '02 train 채점'!$F$26:$G$29, 2, true)</f>
        <v>60</v>
      </c>
      <c r="S360" s="6">
        <f>O360*'02 train 채점'!$G$32+P360*'02 train 채점'!$G$33+Q360*'02 train 채점'!$G$34+R360*'02 train 채점'!$G$35</f>
        <v>57</v>
      </c>
      <c r="T360" s="6">
        <f>if($S360&gt;'02 train 채점'!$G$37, 1, 0)</f>
        <v>1</v>
      </c>
    </row>
    <row r="361" ht="15.75" customHeight="1">
      <c r="A361" s="7">
        <v>1117.0</v>
      </c>
      <c r="B361" s="6"/>
      <c r="C361" s="7">
        <v>3.0</v>
      </c>
      <c r="D361" s="7" t="s">
        <v>1202</v>
      </c>
      <c r="E361" s="8" t="s">
        <v>656</v>
      </c>
      <c r="F361" s="7" t="s">
        <v>26</v>
      </c>
      <c r="G361" s="7">
        <v>2.0</v>
      </c>
      <c r="H361" s="7">
        <v>0.0</v>
      </c>
      <c r="I361" s="7">
        <v>2.0</v>
      </c>
      <c r="J361" s="7">
        <v>2661.0</v>
      </c>
      <c r="K361" s="7">
        <v>15.2458</v>
      </c>
      <c r="L361" s="7"/>
      <c r="M361" s="7" t="s">
        <v>31</v>
      </c>
      <c r="N361" s="6">
        <f t="shared" si="1"/>
        <v>2</v>
      </c>
      <c r="O361" s="6">
        <f>VLOOKUP($F361,'02 train 채점'!$F$8:$G$9, 2, false)</f>
        <v>65</v>
      </c>
      <c r="P361" s="9">
        <f>VLOOKUP($E361,'02 train 채점'!$F$12:$G$14, 2, true)</f>
        <v>30</v>
      </c>
      <c r="Q361" s="6">
        <f>VLOOKUP($G361,'02 train 채점'!$F$18:$G$23, 2, true)</f>
        <v>60</v>
      </c>
      <c r="R361" s="6">
        <f>VLOOKUP($N361, '02 train 채점'!$F$26:$G$29, 2, true)</f>
        <v>50</v>
      </c>
      <c r="S361" s="6">
        <f>O361*'02 train 채점'!$G$32+P361*'02 train 채점'!$G$33+Q361*'02 train 채점'!$G$34+R361*'02 train 채점'!$G$35</f>
        <v>62</v>
      </c>
      <c r="T361" s="6">
        <f>if($S361&gt;'02 train 채점'!$G$37, 1, 0)</f>
        <v>1</v>
      </c>
    </row>
    <row r="362" ht="15.75" customHeight="1">
      <c r="A362" s="7">
        <v>1131.0</v>
      </c>
      <c r="B362" s="6"/>
      <c r="C362" s="7">
        <v>1.0</v>
      </c>
      <c r="D362" s="7" t="s">
        <v>1204</v>
      </c>
      <c r="E362" s="8" t="s">
        <v>656</v>
      </c>
      <c r="F362" s="7" t="s">
        <v>26</v>
      </c>
      <c r="G362" s="7">
        <v>4.0</v>
      </c>
      <c r="H362" s="7">
        <v>1.0</v>
      </c>
      <c r="I362" s="7">
        <v>0.0</v>
      </c>
      <c r="J362" s="7" t="s">
        <v>1206</v>
      </c>
      <c r="K362" s="7">
        <v>106.425</v>
      </c>
      <c r="L362" s="7" t="s">
        <v>1207</v>
      </c>
      <c r="M362" s="7" t="s">
        <v>31</v>
      </c>
      <c r="N362" s="6">
        <f t="shared" si="1"/>
        <v>1</v>
      </c>
      <c r="O362" s="6">
        <f>VLOOKUP($F362,'02 train 채점'!$F$8:$G$9, 2, false)</f>
        <v>65</v>
      </c>
      <c r="P362" s="9">
        <f>VLOOKUP($E362,'02 train 채점'!$F$12:$G$14, 2, true)</f>
        <v>30</v>
      </c>
      <c r="Q362" s="6">
        <f>VLOOKUP($G362,'02 train 채점'!$F$18:$G$23, 2, true)</f>
        <v>40</v>
      </c>
      <c r="R362" s="6">
        <f>VLOOKUP($N362, '02 train 채점'!$F$26:$G$29, 2, true)</f>
        <v>70</v>
      </c>
      <c r="S362" s="6">
        <f>O362*'02 train 채점'!$G$32+P362*'02 train 채점'!$G$33+Q362*'02 train 채점'!$G$34+R362*'02 train 채점'!$G$35</f>
        <v>58</v>
      </c>
      <c r="T362" s="6">
        <f>if($S362&gt;'02 train 채점'!$G$37, 1, 0)</f>
        <v>1</v>
      </c>
    </row>
    <row r="363" ht="15.75" customHeight="1">
      <c r="A363" s="7">
        <v>1132.0</v>
      </c>
      <c r="B363" s="6"/>
      <c r="C363" s="7">
        <v>1.0</v>
      </c>
      <c r="D363" s="7" t="s">
        <v>1211</v>
      </c>
      <c r="E363" s="8" t="s">
        <v>656</v>
      </c>
      <c r="F363" s="7" t="s">
        <v>26</v>
      </c>
      <c r="G363" s="7">
        <v>5.0</v>
      </c>
      <c r="H363" s="7">
        <v>0.0</v>
      </c>
      <c r="I363" s="7">
        <v>0.0</v>
      </c>
      <c r="J363" s="7">
        <v>112377.0</v>
      </c>
      <c r="K363" s="7">
        <v>27.7208</v>
      </c>
      <c r="L363" s="7"/>
      <c r="M363" s="7" t="s">
        <v>31</v>
      </c>
      <c r="N363" s="6">
        <f t="shared" si="1"/>
        <v>0</v>
      </c>
      <c r="O363" s="6">
        <f>VLOOKUP($F363,'02 train 채점'!$F$8:$G$9, 2, false)</f>
        <v>65</v>
      </c>
      <c r="P363" s="9">
        <f>VLOOKUP($E363,'02 train 채점'!$F$12:$G$14, 2, true)</f>
        <v>30</v>
      </c>
      <c r="Q363" s="6">
        <f>VLOOKUP($G363,'02 train 채점'!$F$18:$G$23, 2, true)</f>
        <v>40</v>
      </c>
      <c r="R363" s="6">
        <f>VLOOKUP($N363, '02 train 채점'!$F$26:$G$29, 2, true)</f>
        <v>60</v>
      </c>
      <c r="S363" s="6">
        <f>O363*'02 train 채점'!$G$32+P363*'02 train 채점'!$G$33+Q363*'02 train 채점'!$G$34+R363*'02 train 채점'!$G$35</f>
        <v>57</v>
      </c>
      <c r="T363" s="6">
        <f>if($S363&gt;'02 train 채점'!$G$37, 1, 0)</f>
        <v>1</v>
      </c>
    </row>
    <row r="364" ht="15.75" customHeight="1">
      <c r="A364" s="7">
        <v>1133.0</v>
      </c>
      <c r="B364" s="6"/>
      <c r="C364" s="7">
        <v>2.0</v>
      </c>
      <c r="D364" s="7" t="s">
        <v>1214</v>
      </c>
      <c r="E364" s="8" t="s">
        <v>656</v>
      </c>
      <c r="F364" s="7" t="s">
        <v>26</v>
      </c>
      <c r="G364" s="7">
        <v>4.0</v>
      </c>
      <c r="H364" s="7">
        <v>0.0</v>
      </c>
      <c r="I364" s="7">
        <v>2.0</v>
      </c>
      <c r="J364" s="7">
        <v>237789.0</v>
      </c>
      <c r="K364" s="7">
        <v>30.0</v>
      </c>
      <c r="L364" s="7"/>
      <c r="M364" s="7" t="s">
        <v>23</v>
      </c>
      <c r="N364" s="6">
        <f t="shared" si="1"/>
        <v>2</v>
      </c>
      <c r="O364" s="6">
        <f>VLOOKUP($F364,'02 train 채점'!$F$8:$G$9, 2, false)</f>
        <v>65</v>
      </c>
      <c r="P364" s="9">
        <f>VLOOKUP($E364,'02 train 채점'!$F$12:$G$14, 2, true)</f>
        <v>30</v>
      </c>
      <c r="Q364" s="6">
        <f>VLOOKUP($G364,'02 train 채점'!$F$18:$G$23, 2, true)</f>
        <v>40</v>
      </c>
      <c r="R364" s="6">
        <f>VLOOKUP($N364, '02 train 채점'!$F$26:$G$29, 2, true)</f>
        <v>50</v>
      </c>
      <c r="S364" s="6">
        <f>O364*'02 train 채점'!$G$32+P364*'02 train 채점'!$G$33+Q364*'02 train 채점'!$G$34+R364*'02 train 채점'!$G$35</f>
        <v>56</v>
      </c>
      <c r="T364" s="6">
        <f>if($S364&gt;'02 train 채점'!$G$37, 1, 0)</f>
        <v>1</v>
      </c>
    </row>
    <row r="365" ht="15.75" customHeight="1">
      <c r="A365" s="7">
        <v>1138.0</v>
      </c>
      <c r="B365" s="6"/>
      <c r="C365" s="7">
        <v>2.0</v>
      </c>
      <c r="D365" s="7" t="s">
        <v>1218</v>
      </c>
      <c r="E365" s="8" t="s">
        <v>656</v>
      </c>
      <c r="F365" s="7" t="s">
        <v>26</v>
      </c>
      <c r="G365" s="7">
        <v>2.0</v>
      </c>
      <c r="H365" s="7">
        <v>0.0</v>
      </c>
      <c r="I365" s="7">
        <v>0.0</v>
      </c>
      <c r="J365" s="7" t="s">
        <v>1113</v>
      </c>
      <c r="K365" s="7">
        <v>21.0</v>
      </c>
      <c r="L365" s="7"/>
      <c r="M365" s="7" t="s">
        <v>23</v>
      </c>
      <c r="N365" s="6">
        <f t="shared" si="1"/>
        <v>0</v>
      </c>
      <c r="O365" s="6">
        <f>VLOOKUP($F365,'02 train 채점'!$F$8:$G$9, 2, false)</f>
        <v>65</v>
      </c>
      <c r="P365" s="9">
        <f>VLOOKUP($E365,'02 train 채점'!$F$12:$G$14, 2, true)</f>
        <v>30</v>
      </c>
      <c r="Q365" s="6">
        <f>VLOOKUP($G365,'02 train 채점'!$F$18:$G$23, 2, true)</f>
        <v>60</v>
      </c>
      <c r="R365" s="6">
        <f>VLOOKUP($N365, '02 train 채점'!$F$26:$G$29, 2, true)</f>
        <v>60</v>
      </c>
      <c r="S365" s="6">
        <f>O365*'02 train 채점'!$G$32+P365*'02 train 채점'!$G$33+Q365*'02 train 채점'!$G$34+R365*'02 train 채점'!$G$35</f>
        <v>63</v>
      </c>
      <c r="T365" s="6">
        <f>if($S365&gt;'02 train 채점'!$G$37, 1, 0)</f>
        <v>1</v>
      </c>
    </row>
    <row r="366" ht="15.75" customHeight="1">
      <c r="A366" s="7">
        <v>1140.0</v>
      </c>
      <c r="B366" s="6"/>
      <c r="C366" s="7">
        <v>2.0</v>
      </c>
      <c r="D366" s="7" t="s">
        <v>1221</v>
      </c>
      <c r="E366" s="8" t="s">
        <v>656</v>
      </c>
      <c r="F366" s="7" t="s">
        <v>26</v>
      </c>
      <c r="G366" s="7">
        <v>2.0</v>
      </c>
      <c r="H366" s="7">
        <v>1.0</v>
      </c>
      <c r="I366" s="7">
        <v>0.0</v>
      </c>
      <c r="J366" s="7">
        <v>26707.0</v>
      </c>
      <c r="K366" s="7">
        <v>26.0</v>
      </c>
      <c r="L366" s="7"/>
      <c r="M366" s="7" t="s">
        <v>23</v>
      </c>
      <c r="N366" s="6">
        <f t="shared" si="1"/>
        <v>1</v>
      </c>
      <c r="O366" s="6">
        <f>VLOOKUP($F366,'02 train 채점'!$F$8:$G$9, 2, false)</f>
        <v>65</v>
      </c>
      <c r="P366" s="9">
        <f>VLOOKUP($E366,'02 train 채점'!$F$12:$G$14, 2, true)</f>
        <v>30</v>
      </c>
      <c r="Q366" s="6">
        <f>VLOOKUP($G366,'02 train 채점'!$F$18:$G$23, 2, true)</f>
        <v>60</v>
      </c>
      <c r="R366" s="6">
        <f>VLOOKUP($N366, '02 train 채점'!$F$26:$G$29, 2, true)</f>
        <v>70</v>
      </c>
      <c r="S366" s="6">
        <f>O366*'02 train 채점'!$G$32+P366*'02 train 채점'!$G$33+Q366*'02 train 채점'!$G$34+R366*'02 train 채점'!$G$35</f>
        <v>64</v>
      </c>
      <c r="T366" s="6">
        <f>if($S366&gt;'02 train 채점'!$G$37, 1, 0)</f>
        <v>1</v>
      </c>
    </row>
    <row r="367" ht="15.75" customHeight="1">
      <c r="A367" s="7">
        <v>1141.0</v>
      </c>
      <c r="B367" s="6"/>
      <c r="C367" s="7">
        <v>3.0</v>
      </c>
      <c r="D367" s="7" t="s">
        <v>1224</v>
      </c>
      <c r="E367" s="8" t="s">
        <v>656</v>
      </c>
      <c r="F367" s="7" t="s">
        <v>26</v>
      </c>
      <c r="G367" s="7">
        <v>2.0</v>
      </c>
      <c r="H367" s="7">
        <v>1.0</v>
      </c>
      <c r="I367" s="7">
        <v>0.0</v>
      </c>
      <c r="J367" s="7">
        <v>2660.0</v>
      </c>
      <c r="K367" s="7">
        <v>14.4542</v>
      </c>
      <c r="L367" s="7"/>
      <c r="M367" s="7" t="s">
        <v>31</v>
      </c>
      <c r="N367" s="6">
        <f t="shared" si="1"/>
        <v>1</v>
      </c>
      <c r="O367" s="6">
        <f>VLOOKUP($F367,'02 train 채점'!$F$8:$G$9, 2, false)</f>
        <v>65</v>
      </c>
      <c r="P367" s="9">
        <f>VLOOKUP($E367,'02 train 채점'!$F$12:$G$14, 2, true)</f>
        <v>30</v>
      </c>
      <c r="Q367" s="6">
        <f>VLOOKUP($G367,'02 train 채점'!$F$18:$G$23, 2, true)</f>
        <v>60</v>
      </c>
      <c r="R367" s="6">
        <f>VLOOKUP($N367, '02 train 채점'!$F$26:$G$29, 2, true)</f>
        <v>70</v>
      </c>
      <c r="S367" s="6">
        <f>O367*'02 train 채점'!$G$32+P367*'02 train 채점'!$G$33+Q367*'02 train 채점'!$G$34+R367*'02 train 채점'!$G$35</f>
        <v>64</v>
      </c>
      <c r="T367" s="6">
        <f>if($S367&gt;'02 train 채점'!$G$37, 1, 0)</f>
        <v>1</v>
      </c>
    </row>
    <row r="368" ht="15.75" customHeight="1">
      <c r="A368" s="7">
        <v>1154.0</v>
      </c>
      <c r="B368" s="6"/>
      <c r="C368" s="7">
        <v>2.0</v>
      </c>
      <c r="D368" s="7" t="s">
        <v>1227</v>
      </c>
      <c r="E368" s="8" t="s">
        <v>656</v>
      </c>
      <c r="F368" s="7" t="s">
        <v>26</v>
      </c>
      <c r="G368" s="7">
        <v>2.0</v>
      </c>
      <c r="H368" s="7">
        <v>0.0</v>
      </c>
      <c r="I368" s="7">
        <v>2.0</v>
      </c>
      <c r="J368" s="7">
        <v>29103.0</v>
      </c>
      <c r="K368" s="7">
        <v>23.0</v>
      </c>
      <c r="L368" s="7"/>
      <c r="M368" s="7" t="s">
        <v>23</v>
      </c>
      <c r="N368" s="6">
        <f t="shared" si="1"/>
        <v>2</v>
      </c>
      <c r="O368" s="6">
        <f>VLOOKUP($F368,'02 train 채점'!$F$8:$G$9, 2, false)</f>
        <v>65</v>
      </c>
      <c r="P368" s="9">
        <f>VLOOKUP($E368,'02 train 채점'!$F$12:$G$14, 2, true)</f>
        <v>30</v>
      </c>
      <c r="Q368" s="6">
        <f>VLOOKUP($G368,'02 train 채점'!$F$18:$G$23, 2, true)</f>
        <v>60</v>
      </c>
      <c r="R368" s="6">
        <f>VLOOKUP($N368, '02 train 채점'!$F$26:$G$29, 2, true)</f>
        <v>50</v>
      </c>
      <c r="S368" s="6">
        <f>O368*'02 train 채점'!$G$32+P368*'02 train 채점'!$G$33+Q368*'02 train 채점'!$G$34+R368*'02 train 채점'!$G$35</f>
        <v>62</v>
      </c>
      <c r="T368" s="6">
        <f>if($S368&gt;'02 train 채점'!$G$37, 1, 0)</f>
        <v>1</v>
      </c>
    </row>
    <row r="369" ht="15.75" customHeight="1">
      <c r="A369" s="7">
        <v>1164.0</v>
      </c>
      <c r="B369" s="6"/>
      <c r="C369" s="7">
        <v>1.0</v>
      </c>
      <c r="D369" s="7" t="s">
        <v>1229</v>
      </c>
      <c r="E369" s="8" t="s">
        <v>656</v>
      </c>
      <c r="F369" s="7" t="s">
        <v>26</v>
      </c>
      <c r="G369" s="7">
        <v>2.0</v>
      </c>
      <c r="H369" s="7">
        <v>1.0</v>
      </c>
      <c r="I369" s="7">
        <v>0.0</v>
      </c>
      <c r="J369" s="7">
        <v>13508.0</v>
      </c>
      <c r="K369" s="7">
        <v>136.7792</v>
      </c>
      <c r="L369" s="7" t="s">
        <v>769</v>
      </c>
      <c r="M369" s="7" t="s">
        <v>31</v>
      </c>
      <c r="N369" s="6">
        <f t="shared" si="1"/>
        <v>1</v>
      </c>
      <c r="O369" s="6">
        <f>VLOOKUP($F369,'02 train 채점'!$F$8:$G$9, 2, false)</f>
        <v>65</v>
      </c>
      <c r="P369" s="9">
        <f>VLOOKUP($E369,'02 train 채점'!$F$12:$G$14, 2, true)</f>
        <v>30</v>
      </c>
      <c r="Q369" s="6">
        <f>VLOOKUP($G369,'02 train 채점'!$F$18:$G$23, 2, true)</f>
        <v>60</v>
      </c>
      <c r="R369" s="6">
        <f>VLOOKUP($N369, '02 train 채점'!$F$26:$G$29, 2, true)</f>
        <v>70</v>
      </c>
      <c r="S369" s="6">
        <f>O369*'02 train 채점'!$G$32+P369*'02 train 채점'!$G$33+Q369*'02 train 채점'!$G$34+R369*'02 train 채점'!$G$35</f>
        <v>64</v>
      </c>
      <c r="T369" s="6">
        <f>if($S369&gt;'02 train 채점'!$G$37, 1, 0)</f>
        <v>1</v>
      </c>
    </row>
    <row r="370" ht="15.75" customHeight="1">
      <c r="A370" s="7">
        <v>1197.0</v>
      </c>
      <c r="B370" s="6"/>
      <c r="C370" s="7">
        <v>1.0</v>
      </c>
      <c r="D370" s="7" t="s">
        <v>1231</v>
      </c>
      <c r="E370" s="8" t="s">
        <v>656</v>
      </c>
      <c r="F370" s="7" t="s">
        <v>26</v>
      </c>
      <c r="G370" s="7">
        <v>5.0</v>
      </c>
      <c r="H370" s="7">
        <v>1.0</v>
      </c>
      <c r="I370" s="7">
        <v>1.0</v>
      </c>
      <c r="J370" s="7">
        <v>112901.0</v>
      </c>
      <c r="K370" s="7">
        <v>26.55</v>
      </c>
      <c r="L370" s="7" t="s">
        <v>1233</v>
      </c>
      <c r="M370" s="7" t="s">
        <v>23</v>
      </c>
      <c r="N370" s="6">
        <f t="shared" si="1"/>
        <v>2</v>
      </c>
      <c r="O370" s="6">
        <f>VLOOKUP($F370,'02 train 채점'!$F$8:$G$9, 2, false)</f>
        <v>65</v>
      </c>
      <c r="P370" s="9">
        <f>VLOOKUP($E370,'02 train 채점'!$F$12:$G$14, 2, true)</f>
        <v>30</v>
      </c>
      <c r="Q370" s="6">
        <f>VLOOKUP($G370,'02 train 채점'!$F$18:$G$23, 2, true)</f>
        <v>40</v>
      </c>
      <c r="R370" s="6">
        <f>VLOOKUP($N370, '02 train 채점'!$F$26:$G$29, 2, true)</f>
        <v>50</v>
      </c>
      <c r="S370" s="6">
        <f>O370*'02 train 채점'!$G$32+P370*'02 train 채점'!$G$33+Q370*'02 train 채점'!$G$34+R370*'02 train 채점'!$G$35</f>
        <v>56</v>
      </c>
      <c r="T370" s="6">
        <f>if($S370&gt;'02 train 채점'!$G$37, 1, 0)</f>
        <v>1</v>
      </c>
    </row>
    <row r="371" ht="15.75" customHeight="1">
      <c r="A371" s="7">
        <v>1201.0</v>
      </c>
      <c r="B371" s="6"/>
      <c r="C371" s="7">
        <v>3.0</v>
      </c>
      <c r="D371" s="7" t="s">
        <v>1236</v>
      </c>
      <c r="E371" s="8" t="s">
        <v>656</v>
      </c>
      <c r="F371" s="7" t="s">
        <v>26</v>
      </c>
      <c r="G371" s="7">
        <v>4.0</v>
      </c>
      <c r="H371" s="7">
        <v>1.0</v>
      </c>
      <c r="I371" s="7">
        <v>0.0</v>
      </c>
      <c r="J371" s="7">
        <v>350026.0</v>
      </c>
      <c r="K371" s="7">
        <v>14.1083</v>
      </c>
      <c r="L371" s="7"/>
      <c r="M371" s="7" t="s">
        <v>23</v>
      </c>
      <c r="N371" s="6">
        <f t="shared" si="1"/>
        <v>1</v>
      </c>
      <c r="O371" s="6">
        <f>VLOOKUP($F371,'02 train 채점'!$F$8:$G$9, 2, false)</f>
        <v>65</v>
      </c>
      <c r="P371" s="9">
        <f>VLOOKUP($E371,'02 train 채점'!$F$12:$G$14, 2, true)</f>
        <v>30</v>
      </c>
      <c r="Q371" s="6">
        <f>VLOOKUP($G371,'02 train 채점'!$F$18:$G$23, 2, true)</f>
        <v>40</v>
      </c>
      <c r="R371" s="6">
        <f>VLOOKUP($N371, '02 train 채점'!$F$26:$G$29, 2, true)</f>
        <v>70</v>
      </c>
      <c r="S371" s="6">
        <f>O371*'02 train 채점'!$G$32+P371*'02 train 채점'!$G$33+Q371*'02 train 채점'!$G$34+R371*'02 train 채점'!$G$35</f>
        <v>58</v>
      </c>
      <c r="T371" s="6">
        <f>if($S371&gt;'02 train 채점'!$G$37, 1, 0)</f>
        <v>1</v>
      </c>
    </row>
    <row r="372" ht="15.75" customHeight="1">
      <c r="A372" s="7">
        <v>1206.0</v>
      </c>
      <c r="B372" s="6"/>
      <c r="C372" s="7">
        <v>1.0</v>
      </c>
      <c r="D372" s="7" t="s">
        <v>1238</v>
      </c>
      <c r="E372" s="8" t="s">
        <v>656</v>
      </c>
      <c r="F372" s="7" t="s">
        <v>26</v>
      </c>
      <c r="G372" s="7">
        <v>5.0</v>
      </c>
      <c r="H372" s="7">
        <v>0.0</v>
      </c>
      <c r="I372" s="7">
        <v>0.0</v>
      </c>
      <c r="J372" s="7" t="s">
        <v>687</v>
      </c>
      <c r="K372" s="7">
        <v>135.6333</v>
      </c>
      <c r="L372" s="7" t="s">
        <v>824</v>
      </c>
      <c r="M372" s="7" t="s">
        <v>31</v>
      </c>
      <c r="N372" s="6">
        <f t="shared" si="1"/>
        <v>0</v>
      </c>
      <c r="O372" s="6">
        <f>VLOOKUP($F372,'02 train 채점'!$F$8:$G$9, 2, false)</f>
        <v>65</v>
      </c>
      <c r="P372" s="9">
        <f>VLOOKUP($E372,'02 train 채점'!$F$12:$G$14, 2, true)</f>
        <v>30</v>
      </c>
      <c r="Q372" s="6">
        <f>VLOOKUP($G372,'02 train 채점'!$F$18:$G$23, 2, true)</f>
        <v>40</v>
      </c>
      <c r="R372" s="6">
        <f>VLOOKUP($N372, '02 train 채점'!$F$26:$G$29, 2, true)</f>
        <v>60</v>
      </c>
      <c r="S372" s="6">
        <f>O372*'02 train 채점'!$G$32+P372*'02 train 채점'!$G$33+Q372*'02 train 채점'!$G$34+R372*'02 train 채점'!$G$35</f>
        <v>57</v>
      </c>
      <c r="T372" s="6">
        <f>if($S372&gt;'02 train 채점'!$G$37, 1, 0)</f>
        <v>1</v>
      </c>
    </row>
    <row r="373" ht="15.75" customHeight="1">
      <c r="A373" s="7">
        <v>1222.0</v>
      </c>
      <c r="B373" s="6"/>
      <c r="C373" s="7">
        <v>2.0</v>
      </c>
      <c r="D373" s="7" t="s">
        <v>1240</v>
      </c>
      <c r="E373" s="8" t="s">
        <v>656</v>
      </c>
      <c r="F373" s="7" t="s">
        <v>26</v>
      </c>
      <c r="G373" s="7">
        <v>4.0</v>
      </c>
      <c r="H373" s="7">
        <v>0.0</v>
      </c>
      <c r="I373" s="7">
        <v>2.0</v>
      </c>
      <c r="J373" s="7" t="s">
        <v>143</v>
      </c>
      <c r="K373" s="7">
        <v>36.75</v>
      </c>
      <c r="L373" s="7"/>
      <c r="M373" s="7" t="s">
        <v>23</v>
      </c>
      <c r="N373" s="6">
        <f t="shared" si="1"/>
        <v>2</v>
      </c>
      <c r="O373" s="6">
        <f>VLOOKUP($F373,'02 train 채점'!$F$8:$G$9, 2, false)</f>
        <v>65</v>
      </c>
      <c r="P373" s="9">
        <f>VLOOKUP($E373,'02 train 채점'!$F$12:$G$14, 2, true)</f>
        <v>30</v>
      </c>
      <c r="Q373" s="6">
        <f>VLOOKUP($G373,'02 train 채점'!$F$18:$G$23, 2, true)</f>
        <v>40</v>
      </c>
      <c r="R373" s="6">
        <f>VLOOKUP($N373, '02 train 채점'!$F$26:$G$29, 2, true)</f>
        <v>50</v>
      </c>
      <c r="S373" s="6">
        <f>O373*'02 train 채점'!$G$32+P373*'02 train 채점'!$G$33+Q373*'02 train 채점'!$G$34+R373*'02 train 채점'!$G$35</f>
        <v>56</v>
      </c>
      <c r="T373" s="6">
        <f>if($S373&gt;'02 train 채점'!$G$37, 1, 0)</f>
        <v>1</v>
      </c>
    </row>
    <row r="374" ht="15.75" customHeight="1">
      <c r="A374" s="7">
        <v>1225.0</v>
      </c>
      <c r="B374" s="6"/>
      <c r="C374" s="7">
        <v>3.0</v>
      </c>
      <c r="D374" s="7" t="s">
        <v>1242</v>
      </c>
      <c r="E374" s="8" t="s">
        <v>656</v>
      </c>
      <c r="F374" s="7" t="s">
        <v>26</v>
      </c>
      <c r="G374" s="7">
        <v>1.0</v>
      </c>
      <c r="H374" s="7">
        <v>1.0</v>
      </c>
      <c r="I374" s="7">
        <v>1.0</v>
      </c>
      <c r="J374" s="7">
        <v>2653.0</v>
      </c>
      <c r="K374" s="7">
        <v>15.7417</v>
      </c>
      <c r="L374" s="7"/>
      <c r="M374" s="7" t="s">
        <v>31</v>
      </c>
      <c r="N374" s="6">
        <f t="shared" si="1"/>
        <v>2</v>
      </c>
      <c r="O374" s="6">
        <f>VLOOKUP($F374,'02 train 채점'!$F$8:$G$9, 2, false)</f>
        <v>65</v>
      </c>
      <c r="P374" s="9">
        <f>VLOOKUP($E374,'02 train 채점'!$F$12:$G$14, 2, true)</f>
        <v>30</v>
      </c>
      <c r="Q374" s="6">
        <f>VLOOKUP($G374,'02 train 채점'!$F$18:$G$23, 2, true)</f>
        <v>40</v>
      </c>
      <c r="R374" s="6">
        <f>VLOOKUP($N374, '02 train 채점'!$F$26:$G$29, 2, true)</f>
        <v>50</v>
      </c>
      <c r="S374" s="6">
        <f>O374*'02 train 채점'!$G$32+P374*'02 train 채점'!$G$33+Q374*'02 train 채점'!$G$34+R374*'02 train 채점'!$G$35</f>
        <v>56</v>
      </c>
      <c r="T374" s="6">
        <f>if($S374&gt;'02 train 채점'!$G$37, 1, 0)</f>
        <v>1</v>
      </c>
    </row>
    <row r="375" ht="15.75" customHeight="1">
      <c r="A375" s="7">
        <v>1235.0</v>
      </c>
      <c r="B375" s="6"/>
      <c r="C375" s="7">
        <v>1.0</v>
      </c>
      <c r="D375" s="7" t="s">
        <v>1245</v>
      </c>
      <c r="E375" s="8" t="s">
        <v>656</v>
      </c>
      <c r="F375" s="7" t="s">
        <v>26</v>
      </c>
      <c r="G375" s="7">
        <v>5.0</v>
      </c>
      <c r="H375" s="7">
        <v>0.0</v>
      </c>
      <c r="I375" s="7">
        <v>1.0</v>
      </c>
      <c r="J375" s="7" t="s">
        <v>650</v>
      </c>
      <c r="K375" s="7">
        <v>512.3292</v>
      </c>
      <c r="L375" s="7" t="s">
        <v>1246</v>
      </c>
      <c r="M375" s="7" t="s">
        <v>31</v>
      </c>
      <c r="N375" s="6">
        <f t="shared" si="1"/>
        <v>1</v>
      </c>
      <c r="O375" s="6">
        <f>VLOOKUP($F375,'02 train 채점'!$F$8:$G$9, 2, false)</f>
        <v>65</v>
      </c>
      <c r="P375" s="9">
        <f>VLOOKUP($E375,'02 train 채점'!$F$12:$G$14, 2, true)</f>
        <v>30</v>
      </c>
      <c r="Q375" s="6">
        <f>VLOOKUP($G375,'02 train 채점'!$F$18:$G$23, 2, true)</f>
        <v>40</v>
      </c>
      <c r="R375" s="6">
        <f>VLOOKUP($N375, '02 train 채점'!$F$26:$G$29, 2, true)</f>
        <v>70</v>
      </c>
      <c r="S375" s="6">
        <f>O375*'02 train 채점'!$G$32+P375*'02 train 채점'!$G$33+Q375*'02 train 채점'!$G$34+R375*'02 train 채점'!$G$35</f>
        <v>58</v>
      </c>
      <c r="T375" s="6">
        <f>if($S375&gt;'02 train 채점'!$G$37, 1, 0)</f>
        <v>1</v>
      </c>
    </row>
    <row r="376" ht="15.75" customHeight="1">
      <c r="A376" s="7">
        <v>1239.0</v>
      </c>
      <c r="B376" s="6"/>
      <c r="C376" s="7">
        <v>3.0</v>
      </c>
      <c r="D376" s="7" t="s">
        <v>1249</v>
      </c>
      <c r="E376" s="8" t="s">
        <v>656</v>
      </c>
      <c r="F376" s="7" t="s">
        <v>26</v>
      </c>
      <c r="G376" s="7">
        <v>3.0</v>
      </c>
      <c r="H376" s="7">
        <v>0.0</v>
      </c>
      <c r="I376" s="7">
        <v>0.0</v>
      </c>
      <c r="J376" s="7">
        <v>2688.0</v>
      </c>
      <c r="K376" s="7">
        <v>7.2292</v>
      </c>
      <c r="L376" s="7"/>
      <c r="M376" s="7" t="s">
        <v>31</v>
      </c>
      <c r="N376" s="6">
        <f t="shared" si="1"/>
        <v>0</v>
      </c>
      <c r="O376" s="6">
        <f>VLOOKUP($F376,'02 train 채점'!$F$8:$G$9, 2, false)</f>
        <v>65</v>
      </c>
      <c r="P376" s="9">
        <f>VLOOKUP($E376,'02 train 채점'!$F$12:$G$14, 2, true)</f>
        <v>30</v>
      </c>
      <c r="Q376" s="6">
        <f>VLOOKUP($G376,'02 train 채점'!$F$18:$G$23, 2, true)</f>
        <v>70</v>
      </c>
      <c r="R376" s="6">
        <f>VLOOKUP($N376, '02 train 채점'!$F$26:$G$29, 2, true)</f>
        <v>60</v>
      </c>
      <c r="S376" s="6">
        <f>O376*'02 train 채점'!$G$32+P376*'02 train 채점'!$G$33+Q376*'02 train 채점'!$G$34+R376*'02 train 채점'!$G$35</f>
        <v>66</v>
      </c>
      <c r="T376" s="6">
        <f>if($S376&gt;'02 train 채점'!$G$37, 1, 0)</f>
        <v>1</v>
      </c>
    </row>
    <row r="377" ht="15.75" customHeight="1">
      <c r="A377" s="7">
        <v>1242.0</v>
      </c>
      <c r="B377" s="6"/>
      <c r="C377" s="7">
        <v>1.0</v>
      </c>
      <c r="D377" s="7" t="s">
        <v>1254</v>
      </c>
      <c r="E377" s="8" t="s">
        <v>656</v>
      </c>
      <c r="F377" s="7" t="s">
        <v>26</v>
      </c>
      <c r="G377" s="7">
        <v>4.0</v>
      </c>
      <c r="H377" s="7">
        <v>0.0</v>
      </c>
      <c r="I377" s="7">
        <v>1.0</v>
      </c>
      <c r="J377" s="7" t="s">
        <v>262</v>
      </c>
      <c r="K377" s="7">
        <v>63.3583</v>
      </c>
      <c r="L377" s="7" t="s">
        <v>263</v>
      </c>
      <c r="M377" s="7" t="s">
        <v>31</v>
      </c>
      <c r="N377" s="6">
        <f t="shared" si="1"/>
        <v>1</v>
      </c>
      <c r="O377" s="6">
        <f>VLOOKUP($F377,'02 train 채점'!$F$8:$G$9, 2, false)</f>
        <v>65</v>
      </c>
      <c r="P377" s="9">
        <f>VLOOKUP($E377,'02 train 채점'!$F$12:$G$14, 2, true)</f>
        <v>30</v>
      </c>
      <c r="Q377" s="6">
        <f>VLOOKUP($G377,'02 train 채점'!$F$18:$G$23, 2, true)</f>
        <v>40</v>
      </c>
      <c r="R377" s="6">
        <f>VLOOKUP($N377, '02 train 채점'!$F$26:$G$29, 2, true)</f>
        <v>70</v>
      </c>
      <c r="S377" s="6">
        <f>O377*'02 train 채점'!$G$32+P377*'02 train 채점'!$G$33+Q377*'02 train 채점'!$G$34+R377*'02 train 채점'!$G$35</f>
        <v>58</v>
      </c>
      <c r="T377" s="6">
        <f>if($S377&gt;'02 train 채점'!$G$37, 1, 0)</f>
        <v>1</v>
      </c>
    </row>
    <row r="378" ht="15.75" customHeight="1">
      <c r="A378" s="7">
        <v>1248.0</v>
      </c>
      <c r="B378" s="6"/>
      <c r="C378" s="7">
        <v>1.0</v>
      </c>
      <c r="D378" s="7" t="s">
        <v>1257</v>
      </c>
      <c r="E378" s="8" t="s">
        <v>656</v>
      </c>
      <c r="F378" s="7" t="s">
        <v>26</v>
      </c>
      <c r="G378" s="7">
        <v>5.0</v>
      </c>
      <c r="H378" s="7">
        <v>2.0</v>
      </c>
      <c r="I378" s="7">
        <v>0.0</v>
      </c>
      <c r="J378" s="7">
        <v>11769.0</v>
      </c>
      <c r="K378" s="7">
        <v>51.4792</v>
      </c>
      <c r="L378" s="7" t="s">
        <v>1119</v>
      </c>
      <c r="M378" s="7" t="s">
        <v>23</v>
      </c>
      <c r="N378" s="6">
        <f t="shared" si="1"/>
        <v>2</v>
      </c>
      <c r="O378" s="6">
        <f>VLOOKUP($F378,'02 train 채점'!$F$8:$G$9, 2, false)</f>
        <v>65</v>
      </c>
      <c r="P378" s="9">
        <f>VLOOKUP($E378,'02 train 채점'!$F$12:$G$14, 2, true)</f>
        <v>30</v>
      </c>
      <c r="Q378" s="6">
        <f>VLOOKUP($G378,'02 train 채점'!$F$18:$G$23, 2, true)</f>
        <v>40</v>
      </c>
      <c r="R378" s="6">
        <f>VLOOKUP($N378, '02 train 채점'!$F$26:$G$29, 2, true)</f>
        <v>50</v>
      </c>
      <c r="S378" s="6">
        <f>O378*'02 train 채점'!$G$32+P378*'02 train 채점'!$G$33+Q378*'02 train 채점'!$G$34+R378*'02 train 채점'!$G$35</f>
        <v>56</v>
      </c>
      <c r="T378" s="6">
        <f>if($S378&gt;'02 train 채점'!$G$37, 1, 0)</f>
        <v>1</v>
      </c>
    </row>
    <row r="379" ht="15.75" customHeight="1">
      <c r="A379" s="7">
        <v>1251.0</v>
      </c>
      <c r="B379" s="6"/>
      <c r="C379" s="7">
        <v>3.0</v>
      </c>
      <c r="D379" s="7" t="s">
        <v>1260</v>
      </c>
      <c r="E379" s="8" t="s">
        <v>656</v>
      </c>
      <c r="F379" s="7" t="s">
        <v>26</v>
      </c>
      <c r="G379" s="7">
        <v>3.0</v>
      </c>
      <c r="H379" s="7">
        <v>1.0</v>
      </c>
      <c r="I379" s="7">
        <v>0.0</v>
      </c>
      <c r="J379" s="7">
        <v>349910.0</v>
      </c>
      <c r="K379" s="7">
        <v>15.55</v>
      </c>
      <c r="L379" s="7"/>
      <c r="M379" s="7" t="s">
        <v>23</v>
      </c>
      <c r="N379" s="6">
        <f t="shared" si="1"/>
        <v>1</v>
      </c>
      <c r="O379" s="6">
        <f>VLOOKUP($F379,'02 train 채점'!$F$8:$G$9, 2, false)</f>
        <v>65</v>
      </c>
      <c r="P379" s="9">
        <f>VLOOKUP($E379,'02 train 채점'!$F$12:$G$14, 2, true)</f>
        <v>30</v>
      </c>
      <c r="Q379" s="6">
        <f>VLOOKUP($G379,'02 train 채점'!$F$18:$G$23, 2, true)</f>
        <v>70</v>
      </c>
      <c r="R379" s="6">
        <f>VLOOKUP($N379, '02 train 채점'!$F$26:$G$29, 2, true)</f>
        <v>70</v>
      </c>
      <c r="S379" s="6">
        <f>O379*'02 train 채점'!$G$32+P379*'02 train 채점'!$G$33+Q379*'02 train 채점'!$G$34+R379*'02 train 채점'!$G$35</f>
        <v>67</v>
      </c>
      <c r="T379" s="6">
        <f>if($S379&gt;'02 train 채점'!$G$37, 1, 0)</f>
        <v>1</v>
      </c>
    </row>
    <row r="380" ht="15.75" customHeight="1">
      <c r="A380" s="7">
        <v>1253.0</v>
      </c>
      <c r="B380" s="6"/>
      <c r="C380" s="7">
        <v>2.0</v>
      </c>
      <c r="D380" s="7" t="s">
        <v>1263</v>
      </c>
      <c r="E380" s="8" t="s">
        <v>656</v>
      </c>
      <c r="F380" s="7" t="s">
        <v>26</v>
      </c>
      <c r="G380" s="7">
        <v>2.0</v>
      </c>
      <c r="H380" s="7">
        <v>1.0</v>
      </c>
      <c r="I380" s="7">
        <v>1.0</v>
      </c>
      <c r="J380" s="7" t="s">
        <v>1264</v>
      </c>
      <c r="K380" s="7">
        <v>37.0042</v>
      </c>
      <c r="L380" s="7"/>
      <c r="M380" s="7" t="s">
        <v>31</v>
      </c>
      <c r="N380" s="6">
        <f t="shared" si="1"/>
        <v>2</v>
      </c>
      <c r="O380" s="6">
        <f>VLOOKUP($F380,'02 train 채점'!$F$8:$G$9, 2, false)</f>
        <v>65</v>
      </c>
      <c r="P380" s="9">
        <f>VLOOKUP($E380,'02 train 채점'!$F$12:$G$14, 2, true)</f>
        <v>30</v>
      </c>
      <c r="Q380" s="6">
        <f>VLOOKUP($G380,'02 train 채점'!$F$18:$G$23, 2, true)</f>
        <v>60</v>
      </c>
      <c r="R380" s="6">
        <f>VLOOKUP($N380, '02 train 채점'!$F$26:$G$29, 2, true)</f>
        <v>50</v>
      </c>
      <c r="S380" s="6">
        <f>O380*'02 train 채점'!$G$32+P380*'02 train 채점'!$G$33+Q380*'02 train 채점'!$G$34+R380*'02 train 채점'!$G$35</f>
        <v>62</v>
      </c>
      <c r="T380" s="6">
        <f>if($S380&gt;'02 train 채점'!$G$37, 1, 0)</f>
        <v>1</v>
      </c>
    </row>
    <row r="381" ht="15.75" customHeight="1">
      <c r="A381" s="7">
        <v>1254.0</v>
      </c>
      <c r="B381" s="6"/>
      <c r="C381" s="7">
        <v>2.0</v>
      </c>
      <c r="D381" s="7" t="s">
        <v>1266</v>
      </c>
      <c r="E381" s="8" t="s">
        <v>656</v>
      </c>
      <c r="F381" s="7" t="s">
        <v>26</v>
      </c>
      <c r="G381" s="7">
        <v>3.0</v>
      </c>
      <c r="H381" s="7">
        <v>0.0</v>
      </c>
      <c r="I381" s="7">
        <v>0.0</v>
      </c>
      <c r="J381" s="7" t="s">
        <v>830</v>
      </c>
      <c r="K381" s="7">
        <v>21.0</v>
      </c>
      <c r="L381" s="7"/>
      <c r="M381" s="7" t="s">
        <v>23</v>
      </c>
      <c r="N381" s="6">
        <f t="shared" si="1"/>
        <v>0</v>
      </c>
      <c r="O381" s="6">
        <f>VLOOKUP($F381,'02 train 채점'!$F$8:$G$9, 2, false)</f>
        <v>65</v>
      </c>
      <c r="P381" s="9">
        <f>VLOOKUP($E381,'02 train 채점'!$F$12:$G$14, 2, true)</f>
        <v>30</v>
      </c>
      <c r="Q381" s="6">
        <f>VLOOKUP($G381,'02 train 채점'!$F$18:$G$23, 2, true)</f>
        <v>70</v>
      </c>
      <c r="R381" s="6">
        <f>VLOOKUP($N381, '02 train 채점'!$F$26:$G$29, 2, true)</f>
        <v>60</v>
      </c>
      <c r="S381" s="6">
        <f>O381*'02 train 채점'!$G$32+P381*'02 train 채점'!$G$33+Q381*'02 train 채점'!$G$34+R381*'02 train 채점'!$G$35</f>
        <v>66</v>
      </c>
      <c r="T381" s="6">
        <f>if($S381&gt;'02 train 채점'!$G$37, 1, 0)</f>
        <v>1</v>
      </c>
    </row>
    <row r="382" ht="15.75" customHeight="1">
      <c r="A382" s="7">
        <v>1256.0</v>
      </c>
      <c r="B382" s="6"/>
      <c r="C382" s="7">
        <v>1.0</v>
      </c>
      <c r="D382" s="7" t="s">
        <v>1268</v>
      </c>
      <c r="E382" s="8" t="s">
        <v>656</v>
      </c>
      <c r="F382" s="7" t="s">
        <v>26</v>
      </c>
      <c r="G382" s="7">
        <v>2.0</v>
      </c>
      <c r="H382" s="7">
        <v>1.0</v>
      </c>
      <c r="I382" s="7">
        <v>0.0</v>
      </c>
      <c r="J382" s="7">
        <v>11765.0</v>
      </c>
      <c r="K382" s="7">
        <v>55.4417</v>
      </c>
      <c r="L382" s="7" t="s">
        <v>932</v>
      </c>
      <c r="M382" s="7" t="s">
        <v>31</v>
      </c>
      <c r="N382" s="6">
        <f t="shared" si="1"/>
        <v>1</v>
      </c>
      <c r="O382" s="6">
        <f>VLOOKUP($F382,'02 train 채점'!$F$8:$G$9, 2, false)</f>
        <v>65</v>
      </c>
      <c r="P382" s="9">
        <f>VLOOKUP($E382,'02 train 채점'!$F$12:$G$14, 2, true)</f>
        <v>30</v>
      </c>
      <c r="Q382" s="6">
        <f>VLOOKUP($G382,'02 train 채점'!$F$18:$G$23, 2, true)</f>
        <v>60</v>
      </c>
      <c r="R382" s="6">
        <f>VLOOKUP($N382, '02 train 채점'!$F$26:$G$29, 2, true)</f>
        <v>70</v>
      </c>
      <c r="S382" s="6">
        <f>O382*'02 train 채점'!$G$32+P382*'02 train 채점'!$G$33+Q382*'02 train 채점'!$G$34+R382*'02 train 채점'!$G$35</f>
        <v>64</v>
      </c>
      <c r="T382" s="6">
        <f>if($S382&gt;'02 train 채점'!$G$37, 1, 0)</f>
        <v>1</v>
      </c>
    </row>
    <row r="383" ht="15.75" customHeight="1">
      <c r="A383" s="7">
        <v>1257.0</v>
      </c>
      <c r="B383" s="6"/>
      <c r="C383" s="7">
        <v>3.0</v>
      </c>
      <c r="D383" s="7" t="s">
        <v>1270</v>
      </c>
      <c r="E383" s="8" t="s">
        <v>656</v>
      </c>
      <c r="F383" s="7" t="s">
        <v>26</v>
      </c>
      <c r="G383" s="7">
        <v>2.0</v>
      </c>
      <c r="H383" s="7">
        <v>1.0</v>
      </c>
      <c r="I383" s="7">
        <v>9.0</v>
      </c>
      <c r="J383" s="7" t="s">
        <v>151</v>
      </c>
      <c r="K383" s="7">
        <v>69.55</v>
      </c>
      <c r="L383" s="7"/>
      <c r="M383" s="7" t="s">
        <v>23</v>
      </c>
      <c r="N383" s="6">
        <f t="shared" si="1"/>
        <v>10</v>
      </c>
      <c r="O383" s="6">
        <f>VLOOKUP($F383,'02 train 채점'!$F$8:$G$9, 2, false)</f>
        <v>65</v>
      </c>
      <c r="P383" s="9">
        <f>VLOOKUP($E383,'02 train 채점'!$F$12:$G$14, 2, true)</f>
        <v>30</v>
      </c>
      <c r="Q383" s="6">
        <f>VLOOKUP($G383,'02 train 채점'!$F$18:$G$23, 2, true)</f>
        <v>60</v>
      </c>
      <c r="R383" s="6">
        <f>VLOOKUP($N383, '02 train 채점'!$F$26:$G$29, 2, true)</f>
        <v>20</v>
      </c>
      <c r="S383" s="6">
        <f>O383*'02 train 채점'!$G$32+P383*'02 train 채점'!$G$33+Q383*'02 train 채점'!$G$34+R383*'02 train 채점'!$G$35</f>
        <v>59</v>
      </c>
      <c r="T383" s="6">
        <f>if($S383&gt;'02 train 채점'!$G$37, 1, 0)</f>
        <v>1</v>
      </c>
    </row>
    <row r="384" ht="15.75" customHeight="1">
      <c r="A384" s="7">
        <v>1260.0</v>
      </c>
      <c r="B384" s="6"/>
      <c r="C384" s="7">
        <v>1.0</v>
      </c>
      <c r="D384" s="7" t="s">
        <v>1274</v>
      </c>
      <c r="E384" s="8" t="s">
        <v>656</v>
      </c>
      <c r="F384" s="7" t="s">
        <v>26</v>
      </c>
      <c r="G384" s="7">
        <v>4.0</v>
      </c>
      <c r="H384" s="7">
        <v>0.0</v>
      </c>
      <c r="I384" s="7">
        <v>1.0</v>
      </c>
      <c r="J384" s="7">
        <v>112378.0</v>
      </c>
      <c r="K384" s="7">
        <v>59.4</v>
      </c>
      <c r="L384" s="7"/>
      <c r="M384" s="7" t="s">
        <v>31</v>
      </c>
      <c r="N384" s="6">
        <f t="shared" si="1"/>
        <v>1</v>
      </c>
      <c r="O384" s="6">
        <f>VLOOKUP($F384,'02 train 채점'!$F$8:$G$9, 2, false)</f>
        <v>65</v>
      </c>
      <c r="P384" s="9">
        <f>VLOOKUP($E384,'02 train 채점'!$F$12:$G$14, 2, true)</f>
        <v>30</v>
      </c>
      <c r="Q384" s="6">
        <f>VLOOKUP($G384,'02 train 채점'!$F$18:$G$23, 2, true)</f>
        <v>40</v>
      </c>
      <c r="R384" s="6">
        <f>VLOOKUP($N384, '02 train 채점'!$F$26:$G$29, 2, true)</f>
        <v>70</v>
      </c>
      <c r="S384" s="6">
        <f>O384*'02 train 채점'!$G$32+P384*'02 train 채점'!$G$33+Q384*'02 train 채점'!$G$34+R384*'02 train 채점'!$G$35</f>
        <v>58</v>
      </c>
      <c r="T384" s="6">
        <f>if($S384&gt;'02 train 채점'!$G$37, 1, 0)</f>
        <v>1</v>
      </c>
    </row>
    <row r="385" ht="15.75" customHeight="1">
      <c r="A385" s="7">
        <v>1266.0</v>
      </c>
      <c r="B385" s="6"/>
      <c r="C385" s="7">
        <v>1.0</v>
      </c>
      <c r="D385" s="7" t="s">
        <v>1276</v>
      </c>
      <c r="E385" s="8" t="s">
        <v>656</v>
      </c>
      <c r="F385" s="7" t="s">
        <v>26</v>
      </c>
      <c r="G385" s="7">
        <v>5.0</v>
      </c>
      <c r="H385" s="7">
        <v>1.0</v>
      </c>
      <c r="I385" s="7">
        <v>1.0</v>
      </c>
      <c r="J385" s="7">
        <v>33638.0</v>
      </c>
      <c r="K385" s="7">
        <v>81.8583</v>
      </c>
      <c r="L385" s="7" t="s">
        <v>1100</v>
      </c>
      <c r="M385" s="7" t="s">
        <v>23</v>
      </c>
      <c r="N385" s="6">
        <f t="shared" si="1"/>
        <v>2</v>
      </c>
      <c r="O385" s="6">
        <f>VLOOKUP($F385,'02 train 채점'!$F$8:$G$9, 2, false)</f>
        <v>65</v>
      </c>
      <c r="P385" s="9">
        <f>VLOOKUP($E385,'02 train 채점'!$F$12:$G$14, 2, true)</f>
        <v>30</v>
      </c>
      <c r="Q385" s="6">
        <f>VLOOKUP($G385,'02 train 채점'!$F$18:$G$23, 2, true)</f>
        <v>40</v>
      </c>
      <c r="R385" s="6">
        <f>VLOOKUP($N385, '02 train 채점'!$F$26:$G$29, 2, true)</f>
        <v>50</v>
      </c>
      <c r="S385" s="6">
        <f>O385*'02 train 채점'!$G$32+P385*'02 train 채점'!$G$33+Q385*'02 train 채점'!$G$34+R385*'02 train 채점'!$G$35</f>
        <v>56</v>
      </c>
      <c r="T385" s="6">
        <f>if($S385&gt;'02 train 채점'!$G$37, 1, 0)</f>
        <v>1</v>
      </c>
    </row>
    <row r="386" ht="15.75" customHeight="1">
      <c r="A386" s="7">
        <v>1274.0</v>
      </c>
      <c r="B386" s="6"/>
      <c r="C386" s="7">
        <v>3.0</v>
      </c>
      <c r="D386" s="7" t="s">
        <v>1278</v>
      </c>
      <c r="E386" s="8" t="s">
        <v>656</v>
      </c>
      <c r="F386" s="7" t="s">
        <v>26</v>
      </c>
      <c r="G386" s="7">
        <v>2.0</v>
      </c>
      <c r="H386" s="7">
        <v>0.0</v>
      </c>
      <c r="I386" s="7">
        <v>0.0</v>
      </c>
      <c r="J386" s="7">
        <v>364498.0</v>
      </c>
      <c r="K386" s="7">
        <v>14.5</v>
      </c>
      <c r="L386" s="7"/>
      <c r="M386" s="7" t="s">
        <v>23</v>
      </c>
      <c r="N386" s="6">
        <f t="shared" si="1"/>
        <v>0</v>
      </c>
      <c r="O386" s="6">
        <f>VLOOKUP($F386,'02 train 채점'!$F$8:$G$9, 2, false)</f>
        <v>65</v>
      </c>
      <c r="P386" s="9">
        <f>VLOOKUP($E386,'02 train 채점'!$F$12:$G$14, 2, true)</f>
        <v>30</v>
      </c>
      <c r="Q386" s="6">
        <f>VLOOKUP($G386,'02 train 채점'!$F$18:$G$23, 2, true)</f>
        <v>60</v>
      </c>
      <c r="R386" s="6">
        <f>VLOOKUP($N386, '02 train 채점'!$F$26:$G$29, 2, true)</f>
        <v>60</v>
      </c>
      <c r="S386" s="6">
        <f>O386*'02 train 채점'!$G$32+P386*'02 train 채점'!$G$33+Q386*'02 train 채점'!$G$34+R386*'02 train 채점'!$G$35</f>
        <v>63</v>
      </c>
      <c r="T386" s="6">
        <f>if($S386&gt;'02 train 채점'!$G$37, 1, 0)</f>
        <v>1</v>
      </c>
    </row>
    <row r="387" ht="15.75" customHeight="1">
      <c r="A387" s="7">
        <v>1275.0</v>
      </c>
      <c r="B387" s="6"/>
      <c r="C387" s="7">
        <v>3.0</v>
      </c>
      <c r="D387" s="7" t="s">
        <v>1280</v>
      </c>
      <c r="E387" s="8" t="s">
        <v>656</v>
      </c>
      <c r="F387" s="7" t="s">
        <v>26</v>
      </c>
      <c r="G387" s="7">
        <v>1.0</v>
      </c>
      <c r="H387" s="7">
        <v>1.0</v>
      </c>
      <c r="I387" s="7">
        <v>0.0</v>
      </c>
      <c r="J387" s="7">
        <v>376566.0</v>
      </c>
      <c r="K387" s="7">
        <v>16.1</v>
      </c>
      <c r="L387" s="7"/>
      <c r="M387" s="7" t="s">
        <v>23</v>
      </c>
      <c r="N387" s="6">
        <f t="shared" si="1"/>
        <v>1</v>
      </c>
      <c r="O387" s="6">
        <f>VLOOKUP($F387,'02 train 채점'!$F$8:$G$9, 2, false)</f>
        <v>65</v>
      </c>
      <c r="P387" s="9">
        <f>VLOOKUP($E387,'02 train 채점'!$F$12:$G$14, 2, true)</f>
        <v>30</v>
      </c>
      <c r="Q387" s="6">
        <f>VLOOKUP($G387,'02 train 채점'!$F$18:$G$23, 2, true)</f>
        <v>40</v>
      </c>
      <c r="R387" s="6">
        <f>VLOOKUP($N387, '02 train 채점'!$F$26:$G$29, 2, true)</f>
        <v>70</v>
      </c>
      <c r="S387" s="6">
        <f>O387*'02 train 채점'!$G$32+P387*'02 train 채점'!$G$33+Q387*'02 train 채점'!$G$34+R387*'02 train 채점'!$G$35</f>
        <v>58</v>
      </c>
      <c r="T387" s="6">
        <f>if($S387&gt;'02 train 채점'!$G$37, 1, 0)</f>
        <v>1</v>
      </c>
    </row>
    <row r="388" ht="15.75" customHeight="1">
      <c r="A388" s="7">
        <v>1283.0</v>
      </c>
      <c r="B388" s="6"/>
      <c r="C388" s="7">
        <v>1.0</v>
      </c>
      <c r="D388" s="7" t="s">
        <v>1282</v>
      </c>
      <c r="E388" s="8" t="s">
        <v>656</v>
      </c>
      <c r="F388" s="7" t="s">
        <v>26</v>
      </c>
      <c r="G388" s="7">
        <v>5.0</v>
      </c>
      <c r="H388" s="7">
        <v>0.0</v>
      </c>
      <c r="I388" s="7">
        <v>1.0</v>
      </c>
      <c r="J388" s="7" t="s">
        <v>1283</v>
      </c>
      <c r="K388" s="7">
        <v>39.4</v>
      </c>
      <c r="L388" s="7" t="s">
        <v>1284</v>
      </c>
      <c r="M388" s="7" t="s">
        <v>23</v>
      </c>
      <c r="N388" s="6">
        <f t="shared" si="1"/>
        <v>1</v>
      </c>
      <c r="O388" s="6">
        <f>VLOOKUP($F388,'02 train 채점'!$F$8:$G$9, 2, false)</f>
        <v>65</v>
      </c>
      <c r="P388" s="9">
        <f>VLOOKUP($E388,'02 train 채점'!$F$12:$G$14, 2, true)</f>
        <v>30</v>
      </c>
      <c r="Q388" s="6">
        <f>VLOOKUP($G388,'02 train 채점'!$F$18:$G$23, 2, true)</f>
        <v>40</v>
      </c>
      <c r="R388" s="6">
        <f>VLOOKUP($N388, '02 train 채점'!$F$26:$G$29, 2, true)</f>
        <v>70</v>
      </c>
      <c r="S388" s="6">
        <f>O388*'02 train 채점'!$G$32+P388*'02 train 채점'!$G$33+Q388*'02 train 채점'!$G$34+R388*'02 train 채점'!$G$35</f>
        <v>58</v>
      </c>
      <c r="T388" s="6">
        <f>if($S388&gt;'02 train 채점'!$G$37, 1, 0)</f>
        <v>1</v>
      </c>
    </row>
    <row r="389" ht="15.75" customHeight="1">
      <c r="A389" s="7">
        <v>1287.0</v>
      </c>
      <c r="B389" s="6"/>
      <c r="C389" s="7">
        <v>1.0</v>
      </c>
      <c r="D389" s="7" t="s">
        <v>1289</v>
      </c>
      <c r="E389" s="8" t="s">
        <v>656</v>
      </c>
      <c r="F389" s="7" t="s">
        <v>26</v>
      </c>
      <c r="G389" s="7">
        <v>1.0</v>
      </c>
      <c r="H389" s="7">
        <v>1.0</v>
      </c>
      <c r="I389" s="7">
        <v>0.0</v>
      </c>
      <c r="J389" s="7">
        <v>13695.0</v>
      </c>
      <c r="K389" s="7">
        <v>60.0</v>
      </c>
      <c r="L389" s="7" t="s">
        <v>396</v>
      </c>
      <c r="M389" s="7" t="s">
        <v>23</v>
      </c>
      <c r="N389" s="6">
        <f t="shared" si="1"/>
        <v>1</v>
      </c>
      <c r="O389" s="6">
        <f>VLOOKUP($F389,'02 train 채점'!$F$8:$G$9, 2, false)</f>
        <v>65</v>
      </c>
      <c r="P389" s="9">
        <f>VLOOKUP($E389,'02 train 채점'!$F$12:$G$14, 2, true)</f>
        <v>30</v>
      </c>
      <c r="Q389" s="6">
        <f>VLOOKUP($G389,'02 train 채점'!$F$18:$G$23, 2, true)</f>
        <v>40</v>
      </c>
      <c r="R389" s="6">
        <f>VLOOKUP($N389, '02 train 채점'!$F$26:$G$29, 2, true)</f>
        <v>70</v>
      </c>
      <c r="S389" s="6">
        <f>O389*'02 train 채점'!$G$32+P389*'02 train 채점'!$G$33+Q389*'02 train 채점'!$G$34+R389*'02 train 채점'!$G$35</f>
        <v>58</v>
      </c>
      <c r="T389" s="6">
        <f>if($S389&gt;'02 train 채점'!$G$37, 1, 0)</f>
        <v>1</v>
      </c>
    </row>
    <row r="390" ht="15.75" customHeight="1">
      <c r="A390" s="7">
        <v>1289.0</v>
      </c>
      <c r="B390" s="6"/>
      <c r="C390" s="7">
        <v>1.0</v>
      </c>
      <c r="D390" s="7" t="s">
        <v>1291</v>
      </c>
      <c r="E390" s="8" t="s">
        <v>656</v>
      </c>
      <c r="F390" s="7" t="s">
        <v>26</v>
      </c>
      <c r="G390" s="7">
        <v>4.0</v>
      </c>
      <c r="H390" s="7">
        <v>1.0</v>
      </c>
      <c r="I390" s="7">
        <v>1.0</v>
      </c>
      <c r="J390" s="7">
        <v>13567.0</v>
      </c>
      <c r="K390" s="7">
        <v>79.2</v>
      </c>
      <c r="L390" s="7" t="s">
        <v>1292</v>
      </c>
      <c r="M390" s="7" t="s">
        <v>31</v>
      </c>
      <c r="N390" s="6">
        <f t="shared" si="1"/>
        <v>2</v>
      </c>
      <c r="O390" s="6">
        <f>VLOOKUP($F390,'02 train 채점'!$F$8:$G$9, 2, false)</f>
        <v>65</v>
      </c>
      <c r="P390" s="9">
        <f>VLOOKUP($E390,'02 train 채점'!$F$12:$G$14, 2, true)</f>
        <v>30</v>
      </c>
      <c r="Q390" s="6">
        <f>VLOOKUP($G390,'02 train 채점'!$F$18:$G$23, 2, true)</f>
        <v>40</v>
      </c>
      <c r="R390" s="6">
        <f>VLOOKUP($N390, '02 train 채점'!$F$26:$G$29, 2, true)</f>
        <v>50</v>
      </c>
      <c r="S390" s="6">
        <f>O390*'02 train 채점'!$G$32+P390*'02 train 채점'!$G$33+Q390*'02 train 채점'!$G$34+R390*'02 train 채점'!$G$35</f>
        <v>56</v>
      </c>
      <c r="T390" s="6">
        <f>if($S390&gt;'02 train 채점'!$G$37, 1, 0)</f>
        <v>1</v>
      </c>
    </row>
    <row r="391" ht="15.75" customHeight="1">
      <c r="A391" s="7">
        <v>1303.0</v>
      </c>
      <c r="B391" s="6"/>
      <c r="C391" s="7">
        <v>1.0</v>
      </c>
      <c r="D391" s="7" t="s">
        <v>1295</v>
      </c>
      <c r="E391" s="8" t="s">
        <v>656</v>
      </c>
      <c r="F391" s="7" t="s">
        <v>26</v>
      </c>
      <c r="G391" s="7">
        <v>3.0</v>
      </c>
      <c r="H391" s="7">
        <v>1.0</v>
      </c>
      <c r="I391" s="7">
        <v>0.0</v>
      </c>
      <c r="J391" s="7">
        <v>19928.0</v>
      </c>
      <c r="K391" s="7">
        <v>90.0</v>
      </c>
      <c r="L391" s="7" t="s">
        <v>360</v>
      </c>
      <c r="M391" s="7" t="s">
        <v>27</v>
      </c>
      <c r="N391" s="6">
        <f t="shared" si="1"/>
        <v>1</v>
      </c>
      <c r="O391" s="6">
        <f>VLOOKUP($F391,'02 train 채점'!$F$8:$G$9, 2, false)</f>
        <v>65</v>
      </c>
      <c r="P391" s="9">
        <f>VLOOKUP($E391,'02 train 채점'!$F$12:$G$14, 2, true)</f>
        <v>30</v>
      </c>
      <c r="Q391" s="6">
        <f>VLOOKUP($G391,'02 train 채점'!$F$18:$G$23, 2, true)</f>
        <v>70</v>
      </c>
      <c r="R391" s="6">
        <f>VLOOKUP($N391, '02 train 채점'!$F$26:$G$29, 2, true)</f>
        <v>70</v>
      </c>
      <c r="S391" s="6">
        <f>O391*'02 train 채점'!$G$32+P391*'02 train 채점'!$G$33+Q391*'02 train 채점'!$G$34+R391*'02 train 채점'!$G$35</f>
        <v>67</v>
      </c>
      <c r="T391" s="6">
        <f>if($S391&gt;'02 train 채점'!$G$37, 1, 0)</f>
        <v>1</v>
      </c>
    </row>
    <row r="392" ht="15.75" customHeight="1">
      <c r="A392" s="7">
        <v>913.0</v>
      </c>
      <c r="B392" s="6"/>
      <c r="C392" s="7">
        <v>3.0</v>
      </c>
      <c r="D392" s="7" t="s">
        <v>1298</v>
      </c>
      <c r="E392" s="8" t="s">
        <v>292</v>
      </c>
      <c r="F392" s="7" t="s">
        <v>21</v>
      </c>
      <c r="G392" s="7">
        <v>0.0</v>
      </c>
      <c r="H392" s="7">
        <v>0.0</v>
      </c>
      <c r="I392" s="7">
        <v>1.0</v>
      </c>
      <c r="J392" s="7" t="s">
        <v>1299</v>
      </c>
      <c r="K392" s="7">
        <v>3.1708</v>
      </c>
      <c r="L392" s="7"/>
      <c r="M392" s="7" t="s">
        <v>23</v>
      </c>
      <c r="N392" s="6">
        <f t="shared" si="1"/>
        <v>1</v>
      </c>
      <c r="O392" s="6">
        <f>VLOOKUP($F392,'02 train 채점'!$F$8:$G$9, 2, false)</f>
        <v>35</v>
      </c>
      <c r="P392" s="9">
        <f>VLOOKUP($E392,'02 train 채점'!$F$12:$G$14, 2, true)</f>
        <v>50</v>
      </c>
      <c r="Q392" s="6">
        <f>VLOOKUP($G392,'02 train 채점'!$F$18:$G$23, 2, true)</f>
        <v>80</v>
      </c>
      <c r="R392" s="6">
        <f>VLOOKUP($N392, '02 train 채점'!$F$26:$G$29, 2, true)</f>
        <v>70</v>
      </c>
      <c r="S392" s="6">
        <f>O392*'02 train 채점'!$G$32+P392*'02 train 채점'!$G$33+Q392*'02 train 채점'!$G$34+R392*'02 train 채점'!$G$35</f>
        <v>52</v>
      </c>
      <c r="T392" s="6">
        <f>if($S392&gt;'02 train 채점'!$G$37, 1, 0)</f>
        <v>1</v>
      </c>
    </row>
    <row r="393" ht="15.75" customHeight="1">
      <c r="A393" s="7">
        <v>947.0</v>
      </c>
      <c r="B393" s="6"/>
      <c r="C393" s="7">
        <v>3.0</v>
      </c>
      <c r="D393" s="7" t="s">
        <v>1301</v>
      </c>
      <c r="E393" s="8" t="s">
        <v>292</v>
      </c>
      <c r="F393" s="7" t="s">
        <v>21</v>
      </c>
      <c r="G393" s="7">
        <v>1.0</v>
      </c>
      <c r="H393" s="7">
        <v>4.0</v>
      </c>
      <c r="I393" s="7">
        <v>1.0</v>
      </c>
      <c r="J393" s="7">
        <v>382652.0</v>
      </c>
      <c r="K393" s="7">
        <v>29.125</v>
      </c>
      <c r="L393" s="7"/>
      <c r="M393" s="7" t="s">
        <v>27</v>
      </c>
      <c r="N393" s="6">
        <f t="shared" si="1"/>
        <v>5</v>
      </c>
      <c r="O393" s="6">
        <f>VLOOKUP($F393,'02 train 채점'!$F$8:$G$9, 2, false)</f>
        <v>35</v>
      </c>
      <c r="P393" s="9">
        <f>VLOOKUP($E393,'02 train 채점'!$F$12:$G$14, 2, true)</f>
        <v>50</v>
      </c>
      <c r="Q393" s="6">
        <f>VLOOKUP($G393,'02 train 채점'!$F$18:$G$23, 2, true)</f>
        <v>40</v>
      </c>
      <c r="R393" s="6">
        <f>VLOOKUP($N393, '02 train 채점'!$F$26:$G$29, 2, true)</f>
        <v>20</v>
      </c>
      <c r="S393" s="6">
        <f>O393*'02 train 채점'!$G$32+P393*'02 train 채점'!$G$33+Q393*'02 train 채점'!$G$34+R393*'02 train 채점'!$G$35</f>
        <v>35</v>
      </c>
      <c r="T393" s="6">
        <f>if($S393&gt;'02 train 채점'!$G$37, 1, 0)</f>
        <v>0</v>
      </c>
    </row>
    <row r="394" ht="15.75" customHeight="1">
      <c r="A394" s="7">
        <v>956.0</v>
      </c>
      <c r="B394" s="6"/>
      <c r="C394" s="7">
        <v>1.0</v>
      </c>
      <c r="D394" s="7" t="s">
        <v>1303</v>
      </c>
      <c r="E394" s="8" t="s">
        <v>292</v>
      </c>
      <c r="F394" s="7" t="s">
        <v>21</v>
      </c>
      <c r="G394" s="7">
        <v>1.0</v>
      </c>
      <c r="H394" s="7">
        <v>2.0</v>
      </c>
      <c r="I394" s="7">
        <v>2.0</v>
      </c>
      <c r="J394" s="7" t="s">
        <v>60</v>
      </c>
      <c r="K394" s="7">
        <v>262.375</v>
      </c>
      <c r="L394" s="7" t="s">
        <v>561</v>
      </c>
      <c r="M394" s="7" t="s">
        <v>31</v>
      </c>
      <c r="N394" s="6">
        <f t="shared" si="1"/>
        <v>4</v>
      </c>
      <c r="O394" s="6">
        <f>VLOOKUP($F394,'02 train 채점'!$F$8:$G$9, 2, false)</f>
        <v>35</v>
      </c>
      <c r="P394" s="9">
        <f>VLOOKUP($E394,'02 train 채점'!$F$12:$G$14, 2, true)</f>
        <v>50</v>
      </c>
      <c r="Q394" s="6">
        <f>VLOOKUP($G394,'02 train 채점'!$F$18:$G$23, 2, true)</f>
        <v>40</v>
      </c>
      <c r="R394" s="6">
        <f>VLOOKUP($N394, '02 train 채점'!$F$26:$G$29, 2, true)</f>
        <v>20</v>
      </c>
      <c r="S394" s="6">
        <f>O394*'02 train 채점'!$G$32+P394*'02 train 채점'!$G$33+Q394*'02 train 채점'!$G$34+R394*'02 train 채점'!$G$35</f>
        <v>35</v>
      </c>
      <c r="T394" s="6">
        <f>if($S394&gt;'02 train 채점'!$G$37, 1, 0)</f>
        <v>0</v>
      </c>
    </row>
    <row r="395" ht="15.75" customHeight="1">
      <c r="A395" s="7">
        <v>972.0</v>
      </c>
      <c r="B395" s="6"/>
      <c r="C395" s="7">
        <v>3.0</v>
      </c>
      <c r="D395" s="7" t="s">
        <v>1308</v>
      </c>
      <c r="E395" s="8" t="s">
        <v>292</v>
      </c>
      <c r="F395" s="7" t="s">
        <v>21</v>
      </c>
      <c r="G395" s="7">
        <v>0.0</v>
      </c>
      <c r="H395" s="7">
        <v>1.0</v>
      </c>
      <c r="I395" s="7">
        <v>1.0</v>
      </c>
      <c r="J395" s="7">
        <v>2678.0</v>
      </c>
      <c r="K395" s="7">
        <v>15.2458</v>
      </c>
      <c r="L395" s="7"/>
      <c r="M395" s="7" t="s">
        <v>31</v>
      </c>
      <c r="N395" s="6">
        <f t="shared" si="1"/>
        <v>2</v>
      </c>
      <c r="O395" s="6">
        <f>VLOOKUP($F395,'02 train 채점'!$F$8:$G$9, 2, false)</f>
        <v>35</v>
      </c>
      <c r="P395" s="9">
        <f>VLOOKUP($E395,'02 train 채점'!$F$12:$G$14, 2, true)</f>
        <v>50</v>
      </c>
      <c r="Q395" s="6">
        <f>VLOOKUP($G395,'02 train 채점'!$F$18:$G$23, 2, true)</f>
        <v>80</v>
      </c>
      <c r="R395" s="6">
        <f>VLOOKUP($N395, '02 train 채점'!$F$26:$G$29, 2, true)</f>
        <v>50</v>
      </c>
      <c r="S395" s="6">
        <f>O395*'02 train 채점'!$G$32+P395*'02 train 채점'!$G$33+Q395*'02 train 채점'!$G$34+R395*'02 train 채점'!$G$35</f>
        <v>50</v>
      </c>
      <c r="T395" s="6">
        <f>if($S395&gt;'02 train 채점'!$G$37, 1, 0)</f>
        <v>0</v>
      </c>
    </row>
    <row r="396" ht="15.75" customHeight="1">
      <c r="A396" s="7">
        <v>980.0</v>
      </c>
      <c r="B396" s="6"/>
      <c r="C396" s="7">
        <v>3.0</v>
      </c>
      <c r="D396" s="7" t="s">
        <v>1310</v>
      </c>
      <c r="E396" s="8" t="s">
        <v>292</v>
      </c>
      <c r="F396" s="7" t="s">
        <v>26</v>
      </c>
      <c r="G396" s="7">
        <v>2.0</v>
      </c>
      <c r="H396" s="7">
        <v>0.0</v>
      </c>
      <c r="I396" s="7">
        <v>0.0</v>
      </c>
      <c r="J396" s="7">
        <v>364856.0</v>
      </c>
      <c r="K396" s="7">
        <v>7.75</v>
      </c>
      <c r="L396" s="7"/>
      <c r="M396" s="7" t="s">
        <v>27</v>
      </c>
      <c r="N396" s="6">
        <f t="shared" si="1"/>
        <v>0</v>
      </c>
      <c r="O396" s="6">
        <f>VLOOKUP($F396,'02 train 채점'!$F$8:$G$9, 2, false)</f>
        <v>65</v>
      </c>
      <c r="P396" s="9">
        <f>VLOOKUP($E396,'02 train 채점'!$F$12:$G$14, 2, true)</f>
        <v>50</v>
      </c>
      <c r="Q396" s="6">
        <f>VLOOKUP($G396,'02 train 채점'!$F$18:$G$23, 2, true)</f>
        <v>60</v>
      </c>
      <c r="R396" s="6">
        <f>VLOOKUP($N396, '02 train 채점'!$F$26:$G$29, 2, true)</f>
        <v>60</v>
      </c>
      <c r="S396" s="6">
        <f>O396*'02 train 채점'!$G$32+P396*'02 train 채점'!$G$33+Q396*'02 train 채점'!$G$34+R396*'02 train 채점'!$G$35</f>
        <v>63</v>
      </c>
      <c r="T396" s="6">
        <f>if($S396&gt;'02 train 채점'!$G$37, 1, 0)</f>
        <v>1</v>
      </c>
    </row>
    <row r="397" ht="15.75" customHeight="1">
      <c r="A397" s="7">
        <v>981.0</v>
      </c>
      <c r="B397" s="6"/>
      <c r="C397" s="7">
        <v>2.0</v>
      </c>
      <c r="D397" s="7" t="s">
        <v>1313</v>
      </c>
      <c r="E397" s="8" t="s">
        <v>292</v>
      </c>
      <c r="F397" s="7" t="s">
        <v>21</v>
      </c>
      <c r="G397" s="7">
        <v>0.0</v>
      </c>
      <c r="H397" s="7">
        <v>1.0</v>
      </c>
      <c r="I397" s="7">
        <v>1.0</v>
      </c>
      <c r="J397" s="7">
        <v>29103.0</v>
      </c>
      <c r="K397" s="7">
        <v>23.0</v>
      </c>
      <c r="L397" s="7"/>
      <c r="M397" s="7" t="s">
        <v>23</v>
      </c>
      <c r="N397" s="6">
        <f t="shared" si="1"/>
        <v>2</v>
      </c>
      <c r="O397" s="6">
        <f>VLOOKUP($F397,'02 train 채점'!$F$8:$G$9, 2, false)</f>
        <v>35</v>
      </c>
      <c r="P397" s="9">
        <f>VLOOKUP($E397,'02 train 채점'!$F$12:$G$14, 2, true)</f>
        <v>50</v>
      </c>
      <c r="Q397" s="6">
        <f>VLOOKUP($G397,'02 train 채점'!$F$18:$G$23, 2, true)</f>
        <v>80</v>
      </c>
      <c r="R397" s="6">
        <f>VLOOKUP($N397, '02 train 채점'!$F$26:$G$29, 2, true)</f>
        <v>50</v>
      </c>
      <c r="S397" s="6">
        <f>O397*'02 train 채점'!$G$32+P397*'02 train 채점'!$G$33+Q397*'02 train 채점'!$G$34+R397*'02 train 채점'!$G$35</f>
        <v>50</v>
      </c>
      <c r="T397" s="6">
        <f>if($S397&gt;'02 train 채점'!$G$37, 1, 0)</f>
        <v>0</v>
      </c>
    </row>
    <row r="398" ht="15.75" customHeight="1">
      <c r="A398" s="7">
        <v>1023.0</v>
      </c>
      <c r="B398" s="6"/>
      <c r="C398" s="7">
        <v>1.0</v>
      </c>
      <c r="D398" s="7" t="s">
        <v>1317</v>
      </c>
      <c r="E398" s="8" t="s">
        <v>292</v>
      </c>
      <c r="F398" s="7" t="s">
        <v>21</v>
      </c>
      <c r="G398" s="7">
        <v>5.0</v>
      </c>
      <c r="H398" s="7">
        <v>0.0</v>
      </c>
      <c r="I398" s="7">
        <v>0.0</v>
      </c>
      <c r="J398" s="7">
        <v>113780.0</v>
      </c>
      <c r="K398" s="7">
        <v>28.5</v>
      </c>
      <c r="L398" s="7" t="s">
        <v>1318</v>
      </c>
      <c r="M398" s="7" t="s">
        <v>31</v>
      </c>
      <c r="N398" s="6">
        <f t="shared" si="1"/>
        <v>0</v>
      </c>
      <c r="O398" s="6">
        <f>VLOOKUP($F398,'02 train 채점'!$F$8:$G$9, 2, false)</f>
        <v>35</v>
      </c>
      <c r="P398" s="9">
        <f>VLOOKUP($E398,'02 train 채점'!$F$12:$G$14, 2, true)</f>
        <v>50</v>
      </c>
      <c r="Q398" s="6">
        <f>VLOOKUP($G398,'02 train 채점'!$F$18:$G$23, 2, true)</f>
        <v>40</v>
      </c>
      <c r="R398" s="6">
        <f>VLOOKUP($N398, '02 train 채점'!$F$26:$G$29, 2, true)</f>
        <v>60</v>
      </c>
      <c r="S398" s="6">
        <f>O398*'02 train 채점'!$G$32+P398*'02 train 채점'!$G$33+Q398*'02 train 채점'!$G$34+R398*'02 train 채점'!$G$35</f>
        <v>39</v>
      </c>
      <c r="T398" s="6">
        <f>if($S398&gt;'02 train 채점'!$G$37, 1, 0)</f>
        <v>0</v>
      </c>
    </row>
    <row r="399" ht="15.75" customHeight="1">
      <c r="A399" s="7">
        <v>1041.0</v>
      </c>
      <c r="B399" s="6"/>
      <c r="C399" s="7">
        <v>2.0</v>
      </c>
      <c r="D399" s="7" t="s">
        <v>1320</v>
      </c>
      <c r="E399" s="8" t="s">
        <v>292</v>
      </c>
      <c r="F399" s="7" t="s">
        <v>21</v>
      </c>
      <c r="G399" s="7">
        <v>3.0</v>
      </c>
      <c r="H399" s="7">
        <v>1.0</v>
      </c>
      <c r="I399" s="7">
        <v>1.0</v>
      </c>
      <c r="J399" s="7">
        <v>250651.0</v>
      </c>
      <c r="K399" s="7">
        <v>26.0</v>
      </c>
      <c r="L399" s="7"/>
      <c r="M399" s="7" t="s">
        <v>23</v>
      </c>
      <c r="N399" s="6">
        <f t="shared" si="1"/>
        <v>2</v>
      </c>
      <c r="O399" s="6">
        <f>VLOOKUP($F399,'02 train 채점'!$F$8:$G$9, 2, false)</f>
        <v>35</v>
      </c>
      <c r="P399" s="9">
        <f>VLOOKUP($E399,'02 train 채점'!$F$12:$G$14, 2, true)</f>
        <v>50</v>
      </c>
      <c r="Q399" s="6">
        <f>VLOOKUP($G399,'02 train 채점'!$F$18:$G$23, 2, true)</f>
        <v>70</v>
      </c>
      <c r="R399" s="6">
        <f>VLOOKUP($N399, '02 train 채점'!$F$26:$G$29, 2, true)</f>
        <v>50</v>
      </c>
      <c r="S399" s="6">
        <f>O399*'02 train 채점'!$G$32+P399*'02 train 채점'!$G$33+Q399*'02 train 채점'!$G$34+R399*'02 train 채점'!$G$35</f>
        <v>47</v>
      </c>
      <c r="T399" s="6">
        <f>if($S399&gt;'02 train 채점'!$G$37, 1, 0)</f>
        <v>0</v>
      </c>
    </row>
    <row r="400" ht="15.75" customHeight="1">
      <c r="A400" s="7">
        <v>1046.0</v>
      </c>
      <c r="B400" s="6"/>
      <c r="C400" s="7">
        <v>3.0</v>
      </c>
      <c r="D400" s="7" t="s">
        <v>1323</v>
      </c>
      <c r="E400" s="8" t="s">
        <v>292</v>
      </c>
      <c r="F400" s="7" t="s">
        <v>21</v>
      </c>
      <c r="G400" s="7">
        <v>1.0</v>
      </c>
      <c r="H400" s="7">
        <v>4.0</v>
      </c>
      <c r="I400" s="7">
        <v>2.0</v>
      </c>
      <c r="J400" s="7">
        <v>347077.0</v>
      </c>
      <c r="K400" s="7">
        <v>31.3875</v>
      </c>
      <c r="L400" s="7"/>
      <c r="M400" s="7" t="s">
        <v>23</v>
      </c>
      <c r="N400" s="6">
        <f t="shared" si="1"/>
        <v>6</v>
      </c>
      <c r="O400" s="6">
        <f>VLOOKUP($F400,'02 train 채점'!$F$8:$G$9, 2, false)</f>
        <v>35</v>
      </c>
      <c r="P400" s="9">
        <f>VLOOKUP($E400,'02 train 채점'!$F$12:$G$14, 2, true)</f>
        <v>50</v>
      </c>
      <c r="Q400" s="6">
        <f>VLOOKUP($G400,'02 train 채점'!$F$18:$G$23, 2, true)</f>
        <v>40</v>
      </c>
      <c r="R400" s="6">
        <f>VLOOKUP($N400, '02 train 채점'!$F$26:$G$29, 2, true)</f>
        <v>20</v>
      </c>
      <c r="S400" s="6">
        <f>O400*'02 train 채점'!$G$32+P400*'02 train 채점'!$G$33+Q400*'02 train 채점'!$G$34+R400*'02 train 채점'!$G$35</f>
        <v>35</v>
      </c>
      <c r="T400" s="6">
        <f>if($S400&gt;'02 train 채점'!$G$37, 1, 0)</f>
        <v>0</v>
      </c>
    </row>
    <row r="401" ht="15.75" customHeight="1">
      <c r="A401" s="7">
        <v>1053.0</v>
      </c>
      <c r="B401" s="6"/>
      <c r="C401" s="7">
        <v>3.0</v>
      </c>
      <c r="D401" s="7" t="s">
        <v>1325</v>
      </c>
      <c r="E401" s="8" t="s">
        <v>292</v>
      </c>
      <c r="F401" s="7" t="s">
        <v>21</v>
      </c>
      <c r="G401" s="7">
        <v>0.0</v>
      </c>
      <c r="H401" s="7">
        <v>1.0</v>
      </c>
      <c r="I401" s="7">
        <v>1.0</v>
      </c>
      <c r="J401" s="7">
        <v>2650.0</v>
      </c>
      <c r="K401" s="7">
        <v>15.2458</v>
      </c>
      <c r="L401" s="7"/>
      <c r="M401" s="7" t="s">
        <v>31</v>
      </c>
      <c r="N401" s="6">
        <f t="shared" si="1"/>
        <v>2</v>
      </c>
      <c r="O401" s="6">
        <f>VLOOKUP($F401,'02 train 채점'!$F$8:$G$9, 2, false)</f>
        <v>35</v>
      </c>
      <c r="P401" s="9">
        <f>VLOOKUP($E401,'02 train 채점'!$F$12:$G$14, 2, true)</f>
        <v>50</v>
      </c>
      <c r="Q401" s="6">
        <f>VLOOKUP($G401,'02 train 채점'!$F$18:$G$23, 2, true)</f>
        <v>80</v>
      </c>
      <c r="R401" s="6">
        <f>VLOOKUP($N401, '02 train 채점'!$F$26:$G$29, 2, true)</f>
        <v>50</v>
      </c>
      <c r="S401" s="6">
        <f>O401*'02 train 채점'!$G$32+P401*'02 train 채점'!$G$33+Q401*'02 train 채점'!$G$34+R401*'02 train 채점'!$G$35</f>
        <v>50</v>
      </c>
      <c r="T401" s="6">
        <f>if($S401&gt;'02 train 채점'!$G$37, 1, 0)</f>
        <v>0</v>
      </c>
    </row>
    <row r="402" ht="15.75" customHeight="1">
      <c r="A402" s="7">
        <v>1056.0</v>
      </c>
      <c r="B402" s="6"/>
      <c r="C402" s="7">
        <v>2.0</v>
      </c>
      <c r="D402" s="7" t="s">
        <v>1328</v>
      </c>
      <c r="E402" s="8" t="s">
        <v>292</v>
      </c>
      <c r="F402" s="7" t="s">
        <v>21</v>
      </c>
      <c r="G402" s="7">
        <v>4.0</v>
      </c>
      <c r="H402" s="7">
        <v>0.0</v>
      </c>
      <c r="I402" s="7">
        <v>0.0</v>
      </c>
      <c r="J402" s="7">
        <v>237393.0</v>
      </c>
      <c r="K402" s="7">
        <v>13.0</v>
      </c>
      <c r="L402" s="7"/>
      <c r="M402" s="7" t="s">
        <v>23</v>
      </c>
      <c r="N402" s="6">
        <f t="shared" si="1"/>
        <v>0</v>
      </c>
      <c r="O402" s="6">
        <f>VLOOKUP($F402,'02 train 채점'!$F$8:$G$9, 2, false)</f>
        <v>35</v>
      </c>
      <c r="P402" s="9">
        <f>VLOOKUP($E402,'02 train 채점'!$F$12:$G$14, 2, true)</f>
        <v>50</v>
      </c>
      <c r="Q402" s="6">
        <f>VLOOKUP($G402,'02 train 채점'!$F$18:$G$23, 2, true)</f>
        <v>40</v>
      </c>
      <c r="R402" s="6">
        <f>VLOOKUP($N402, '02 train 채점'!$F$26:$G$29, 2, true)</f>
        <v>60</v>
      </c>
      <c r="S402" s="6">
        <f>O402*'02 train 채점'!$G$32+P402*'02 train 채점'!$G$33+Q402*'02 train 채점'!$G$34+R402*'02 train 채점'!$G$35</f>
        <v>39</v>
      </c>
      <c r="T402" s="6">
        <f>if($S402&gt;'02 train 채점'!$G$37, 1, 0)</f>
        <v>0</v>
      </c>
    </row>
    <row r="403" ht="15.75" customHeight="1">
      <c r="A403" s="7">
        <v>1084.0</v>
      </c>
      <c r="B403" s="6"/>
      <c r="C403" s="7">
        <v>3.0</v>
      </c>
      <c r="D403" s="7" t="s">
        <v>1331</v>
      </c>
      <c r="E403" s="8" t="s">
        <v>292</v>
      </c>
      <c r="F403" s="7" t="s">
        <v>21</v>
      </c>
      <c r="G403" s="7">
        <v>1.0</v>
      </c>
      <c r="H403" s="7">
        <v>1.0</v>
      </c>
      <c r="I403" s="7">
        <v>1.0</v>
      </c>
      <c r="J403" s="7" t="s">
        <v>394</v>
      </c>
      <c r="K403" s="7">
        <v>14.5</v>
      </c>
      <c r="L403" s="7"/>
      <c r="M403" s="7" t="s">
        <v>23</v>
      </c>
      <c r="N403" s="6">
        <f t="shared" si="1"/>
        <v>2</v>
      </c>
      <c r="O403" s="6">
        <f>VLOOKUP($F403,'02 train 채점'!$F$8:$G$9, 2, false)</f>
        <v>35</v>
      </c>
      <c r="P403" s="9">
        <f>VLOOKUP($E403,'02 train 채점'!$F$12:$G$14, 2, true)</f>
        <v>50</v>
      </c>
      <c r="Q403" s="6">
        <f>VLOOKUP($G403,'02 train 채점'!$F$18:$G$23, 2, true)</f>
        <v>40</v>
      </c>
      <c r="R403" s="6">
        <f>VLOOKUP($N403, '02 train 채점'!$F$26:$G$29, 2, true)</f>
        <v>50</v>
      </c>
      <c r="S403" s="6">
        <f>O403*'02 train 채점'!$G$32+P403*'02 train 채점'!$G$33+Q403*'02 train 채점'!$G$34+R403*'02 train 채점'!$G$35</f>
        <v>38</v>
      </c>
      <c r="T403" s="6">
        <f>if($S403&gt;'02 train 채점'!$G$37, 1, 0)</f>
        <v>0</v>
      </c>
    </row>
    <row r="404" ht="15.75" customHeight="1">
      <c r="A404" s="7">
        <v>1086.0</v>
      </c>
      <c r="B404" s="6"/>
      <c r="C404" s="7">
        <v>2.0</v>
      </c>
      <c r="D404" s="7" t="s">
        <v>1334</v>
      </c>
      <c r="E404" s="8" t="s">
        <v>292</v>
      </c>
      <c r="F404" s="7" t="s">
        <v>21</v>
      </c>
      <c r="G404" s="7">
        <v>0.0</v>
      </c>
      <c r="H404" s="7">
        <v>0.0</v>
      </c>
      <c r="I404" s="7">
        <v>2.0</v>
      </c>
      <c r="J404" s="7">
        <v>28220.0</v>
      </c>
      <c r="K404" s="7">
        <v>32.5</v>
      </c>
      <c r="L404" s="7"/>
      <c r="M404" s="7" t="s">
        <v>23</v>
      </c>
      <c r="N404" s="6">
        <f t="shared" si="1"/>
        <v>2</v>
      </c>
      <c r="O404" s="6">
        <f>VLOOKUP($F404,'02 train 채점'!$F$8:$G$9, 2, false)</f>
        <v>35</v>
      </c>
      <c r="P404" s="9">
        <f>VLOOKUP($E404,'02 train 채점'!$F$12:$G$14, 2, true)</f>
        <v>50</v>
      </c>
      <c r="Q404" s="6">
        <f>VLOOKUP($G404,'02 train 채점'!$F$18:$G$23, 2, true)</f>
        <v>80</v>
      </c>
      <c r="R404" s="6">
        <f>VLOOKUP($N404, '02 train 채점'!$F$26:$G$29, 2, true)</f>
        <v>50</v>
      </c>
      <c r="S404" s="6">
        <f>O404*'02 train 채점'!$G$32+P404*'02 train 채점'!$G$33+Q404*'02 train 채점'!$G$34+R404*'02 train 채점'!$G$35</f>
        <v>50</v>
      </c>
      <c r="T404" s="6">
        <f>if($S404&gt;'02 train 채점'!$G$37, 1, 0)</f>
        <v>0</v>
      </c>
    </row>
    <row r="405" ht="15.75" customHeight="1">
      <c r="A405" s="7">
        <v>1088.0</v>
      </c>
      <c r="B405" s="6"/>
      <c r="C405" s="7">
        <v>1.0</v>
      </c>
      <c r="D405" s="7" t="s">
        <v>1337</v>
      </c>
      <c r="E405" s="8" t="s">
        <v>292</v>
      </c>
      <c r="F405" s="7" t="s">
        <v>21</v>
      </c>
      <c r="G405" s="7">
        <v>0.0</v>
      </c>
      <c r="H405" s="7">
        <v>0.0</v>
      </c>
      <c r="I405" s="7">
        <v>2.0</v>
      </c>
      <c r="J405" s="7">
        <v>16966.0</v>
      </c>
      <c r="K405" s="7">
        <v>134.5</v>
      </c>
      <c r="L405" s="7" t="s">
        <v>753</v>
      </c>
      <c r="M405" s="7" t="s">
        <v>31</v>
      </c>
      <c r="N405" s="6">
        <f t="shared" si="1"/>
        <v>2</v>
      </c>
      <c r="O405" s="6">
        <f>VLOOKUP($F405,'02 train 채점'!$F$8:$G$9, 2, false)</f>
        <v>35</v>
      </c>
      <c r="P405" s="9">
        <f>VLOOKUP($E405,'02 train 채점'!$F$12:$G$14, 2, true)</f>
        <v>50</v>
      </c>
      <c r="Q405" s="6">
        <f>VLOOKUP($G405,'02 train 채점'!$F$18:$G$23, 2, true)</f>
        <v>80</v>
      </c>
      <c r="R405" s="6">
        <f>VLOOKUP($N405, '02 train 채점'!$F$26:$G$29, 2, true)</f>
        <v>50</v>
      </c>
      <c r="S405" s="6">
        <f>O405*'02 train 채점'!$G$32+P405*'02 train 채점'!$G$33+Q405*'02 train 채점'!$G$34+R405*'02 train 채점'!$G$35</f>
        <v>50</v>
      </c>
      <c r="T405" s="6">
        <f>if($S405&gt;'02 train 채점'!$G$37, 1, 0)</f>
        <v>0</v>
      </c>
    </row>
    <row r="406" ht="15.75" customHeight="1">
      <c r="A406" s="7">
        <v>1093.0</v>
      </c>
      <c r="B406" s="6"/>
      <c r="C406" s="7">
        <v>3.0</v>
      </c>
      <c r="D406" s="7" t="s">
        <v>1339</v>
      </c>
      <c r="E406" s="8" t="s">
        <v>292</v>
      </c>
      <c r="F406" s="7" t="s">
        <v>21</v>
      </c>
      <c r="G406" s="7">
        <v>0.0</v>
      </c>
      <c r="H406" s="7">
        <v>0.0</v>
      </c>
      <c r="I406" s="7">
        <v>2.0</v>
      </c>
      <c r="J406" s="7">
        <v>347080.0</v>
      </c>
      <c r="K406" s="7">
        <v>14.4</v>
      </c>
      <c r="L406" s="7"/>
      <c r="M406" s="7" t="s">
        <v>23</v>
      </c>
      <c r="N406" s="6">
        <f t="shared" si="1"/>
        <v>2</v>
      </c>
      <c r="O406" s="6">
        <f>VLOOKUP($F406,'02 train 채점'!$F$8:$G$9, 2, false)</f>
        <v>35</v>
      </c>
      <c r="P406" s="9">
        <f>VLOOKUP($E406,'02 train 채점'!$F$12:$G$14, 2, true)</f>
        <v>50</v>
      </c>
      <c r="Q406" s="6">
        <f>VLOOKUP($G406,'02 train 채점'!$F$18:$G$23, 2, true)</f>
        <v>80</v>
      </c>
      <c r="R406" s="6">
        <f>VLOOKUP($N406, '02 train 채점'!$F$26:$G$29, 2, true)</f>
        <v>50</v>
      </c>
      <c r="S406" s="6">
        <f>O406*'02 train 채점'!$G$32+P406*'02 train 채점'!$G$33+Q406*'02 train 채점'!$G$34+R406*'02 train 채점'!$G$35</f>
        <v>50</v>
      </c>
      <c r="T406" s="6">
        <f>if($S406&gt;'02 train 채점'!$G$37, 1, 0)</f>
        <v>0</v>
      </c>
    </row>
    <row r="407" ht="15.75" customHeight="1">
      <c r="A407" s="7">
        <v>1094.0</v>
      </c>
      <c r="B407" s="6"/>
      <c r="C407" s="7">
        <v>1.0</v>
      </c>
      <c r="D407" s="7" t="s">
        <v>1341</v>
      </c>
      <c r="E407" s="8" t="s">
        <v>292</v>
      </c>
      <c r="F407" s="7" t="s">
        <v>21</v>
      </c>
      <c r="G407" s="7">
        <v>4.0</v>
      </c>
      <c r="H407" s="7">
        <v>1.0</v>
      </c>
      <c r="I407" s="7">
        <v>0.0</v>
      </c>
      <c r="J407" s="7" t="s">
        <v>954</v>
      </c>
      <c r="K407" s="7">
        <v>227.525</v>
      </c>
      <c r="L407" s="7" t="s">
        <v>1342</v>
      </c>
      <c r="M407" s="7" t="s">
        <v>31</v>
      </c>
      <c r="N407" s="6">
        <f t="shared" si="1"/>
        <v>1</v>
      </c>
      <c r="O407" s="6">
        <f>VLOOKUP($F407,'02 train 채점'!$F$8:$G$9, 2, false)</f>
        <v>35</v>
      </c>
      <c r="P407" s="9">
        <f>VLOOKUP($E407,'02 train 채점'!$F$12:$G$14, 2, true)</f>
        <v>50</v>
      </c>
      <c r="Q407" s="6">
        <f>VLOOKUP($G407,'02 train 채점'!$F$18:$G$23, 2, true)</f>
        <v>40</v>
      </c>
      <c r="R407" s="6">
        <f>VLOOKUP($N407, '02 train 채점'!$F$26:$G$29, 2, true)</f>
        <v>70</v>
      </c>
      <c r="S407" s="6">
        <f>O407*'02 train 채점'!$G$32+P407*'02 train 채점'!$G$33+Q407*'02 train 채점'!$G$34+R407*'02 train 채점'!$G$35</f>
        <v>40</v>
      </c>
      <c r="T407" s="6">
        <f>if($S407&gt;'02 train 채점'!$G$37, 1, 0)</f>
        <v>0</v>
      </c>
    </row>
    <row r="408" ht="15.75" customHeight="1">
      <c r="A408" s="7">
        <v>1136.0</v>
      </c>
      <c r="B408" s="6"/>
      <c r="C408" s="7">
        <v>3.0</v>
      </c>
      <c r="D408" s="7" t="s">
        <v>1344</v>
      </c>
      <c r="E408" s="8" t="s">
        <v>292</v>
      </c>
      <c r="F408" s="7" t="s">
        <v>21</v>
      </c>
      <c r="G408" s="7">
        <v>2.0</v>
      </c>
      <c r="H408" s="7">
        <v>1.0</v>
      </c>
      <c r="I408" s="7">
        <v>2.0</v>
      </c>
      <c r="J408" s="7" t="s">
        <v>1098</v>
      </c>
      <c r="K408" s="7">
        <v>23.45</v>
      </c>
      <c r="L408" s="7"/>
      <c r="M408" s="7" t="s">
        <v>23</v>
      </c>
      <c r="N408" s="6">
        <f t="shared" si="1"/>
        <v>3</v>
      </c>
      <c r="O408" s="6">
        <f>VLOOKUP($F408,'02 train 채점'!$F$8:$G$9, 2, false)</f>
        <v>35</v>
      </c>
      <c r="P408" s="9">
        <f>VLOOKUP($E408,'02 train 채점'!$F$12:$G$14, 2, true)</f>
        <v>50</v>
      </c>
      <c r="Q408" s="6">
        <f>VLOOKUP($G408,'02 train 채점'!$F$18:$G$23, 2, true)</f>
        <v>60</v>
      </c>
      <c r="R408" s="6">
        <f>VLOOKUP($N408, '02 train 채점'!$F$26:$G$29, 2, true)</f>
        <v>20</v>
      </c>
      <c r="S408" s="6">
        <f>O408*'02 train 채점'!$G$32+P408*'02 train 채점'!$G$33+Q408*'02 train 채점'!$G$34+R408*'02 train 채점'!$G$35</f>
        <v>41</v>
      </c>
      <c r="T408" s="6">
        <f>if($S408&gt;'02 train 채점'!$G$37, 1, 0)</f>
        <v>0</v>
      </c>
    </row>
    <row r="409" ht="15.75" customHeight="1">
      <c r="A409" s="7">
        <v>1173.0</v>
      </c>
      <c r="B409" s="6"/>
      <c r="C409" s="7">
        <v>3.0</v>
      </c>
      <c r="D409" s="7" t="s">
        <v>1346</v>
      </c>
      <c r="E409" s="8" t="s">
        <v>292</v>
      </c>
      <c r="F409" s="7" t="s">
        <v>21</v>
      </c>
      <c r="G409" s="7">
        <v>0.0</v>
      </c>
      <c r="H409" s="7">
        <v>1.0</v>
      </c>
      <c r="I409" s="7">
        <v>1.0</v>
      </c>
      <c r="J409" s="7" t="s">
        <v>283</v>
      </c>
      <c r="K409" s="7">
        <v>13.775</v>
      </c>
      <c r="L409" s="7"/>
      <c r="M409" s="7" t="s">
        <v>23</v>
      </c>
      <c r="N409" s="6">
        <f t="shared" si="1"/>
        <v>2</v>
      </c>
      <c r="O409" s="6">
        <f>VLOOKUP($F409,'02 train 채점'!$F$8:$G$9, 2, false)</f>
        <v>35</v>
      </c>
      <c r="P409" s="9">
        <f>VLOOKUP($E409,'02 train 채점'!$F$12:$G$14, 2, true)</f>
        <v>50</v>
      </c>
      <c r="Q409" s="6">
        <f>VLOOKUP($G409,'02 train 채점'!$F$18:$G$23, 2, true)</f>
        <v>80</v>
      </c>
      <c r="R409" s="6">
        <f>VLOOKUP($N409, '02 train 채점'!$F$26:$G$29, 2, true)</f>
        <v>50</v>
      </c>
      <c r="S409" s="6">
        <f>O409*'02 train 채점'!$G$32+P409*'02 train 채점'!$G$33+Q409*'02 train 채점'!$G$34+R409*'02 train 채점'!$G$35</f>
        <v>50</v>
      </c>
      <c r="T409" s="6">
        <f>if($S409&gt;'02 train 채점'!$G$37, 1, 0)</f>
        <v>0</v>
      </c>
    </row>
    <row r="410" ht="15.75" customHeight="1">
      <c r="A410" s="7">
        <v>1185.0</v>
      </c>
      <c r="B410" s="6"/>
      <c r="C410" s="7">
        <v>1.0</v>
      </c>
      <c r="D410" s="7" t="s">
        <v>1348</v>
      </c>
      <c r="E410" s="8" t="s">
        <v>292</v>
      </c>
      <c r="F410" s="7" t="s">
        <v>21</v>
      </c>
      <c r="G410" s="7">
        <v>5.0</v>
      </c>
      <c r="H410" s="7">
        <v>1.0</v>
      </c>
      <c r="I410" s="7">
        <v>1.0</v>
      </c>
      <c r="J410" s="7">
        <v>33638.0</v>
      </c>
      <c r="K410" s="7">
        <v>81.8583</v>
      </c>
      <c r="L410" s="7" t="s">
        <v>1100</v>
      </c>
      <c r="M410" s="7" t="s">
        <v>23</v>
      </c>
      <c r="N410" s="6">
        <f t="shared" si="1"/>
        <v>2</v>
      </c>
      <c r="O410" s="6">
        <f>VLOOKUP($F410,'02 train 채점'!$F$8:$G$9, 2, false)</f>
        <v>35</v>
      </c>
      <c r="P410" s="9">
        <f>VLOOKUP($E410,'02 train 채점'!$F$12:$G$14, 2, true)</f>
        <v>50</v>
      </c>
      <c r="Q410" s="6">
        <f>VLOOKUP($G410,'02 train 채점'!$F$18:$G$23, 2, true)</f>
        <v>40</v>
      </c>
      <c r="R410" s="6">
        <f>VLOOKUP($N410, '02 train 채점'!$F$26:$G$29, 2, true)</f>
        <v>50</v>
      </c>
      <c r="S410" s="6">
        <f>O410*'02 train 채점'!$G$32+P410*'02 train 채점'!$G$33+Q410*'02 train 채점'!$G$34+R410*'02 train 채점'!$G$35</f>
        <v>38</v>
      </c>
      <c r="T410" s="6">
        <f>if($S410&gt;'02 train 채점'!$G$37, 1, 0)</f>
        <v>0</v>
      </c>
    </row>
    <row r="411" ht="15.75" customHeight="1">
      <c r="A411" s="7">
        <v>1199.0</v>
      </c>
      <c r="B411" s="6"/>
      <c r="C411" s="7">
        <v>3.0</v>
      </c>
      <c r="D411" s="7" t="s">
        <v>1351</v>
      </c>
      <c r="E411" s="8" t="s">
        <v>292</v>
      </c>
      <c r="F411" s="7" t="s">
        <v>21</v>
      </c>
      <c r="G411" s="7">
        <v>0.0</v>
      </c>
      <c r="H411" s="7">
        <v>0.0</v>
      </c>
      <c r="I411" s="7">
        <v>1.0</v>
      </c>
      <c r="J411" s="7">
        <v>392091.0</v>
      </c>
      <c r="K411" s="7">
        <v>9.35</v>
      </c>
      <c r="L411" s="7"/>
      <c r="M411" s="7" t="s">
        <v>23</v>
      </c>
      <c r="N411" s="6">
        <f t="shared" si="1"/>
        <v>1</v>
      </c>
      <c r="O411" s="6">
        <f>VLOOKUP($F411,'02 train 채점'!$F$8:$G$9, 2, false)</f>
        <v>35</v>
      </c>
      <c r="P411" s="9">
        <f>VLOOKUP($E411,'02 train 채점'!$F$12:$G$14, 2, true)</f>
        <v>50</v>
      </c>
      <c r="Q411" s="6">
        <f>VLOOKUP($G411,'02 train 채점'!$F$18:$G$23, 2, true)</f>
        <v>80</v>
      </c>
      <c r="R411" s="6">
        <f>VLOOKUP($N411, '02 train 채점'!$F$26:$G$29, 2, true)</f>
        <v>70</v>
      </c>
      <c r="S411" s="6">
        <f>O411*'02 train 채점'!$G$32+P411*'02 train 채점'!$G$33+Q411*'02 train 채점'!$G$34+R411*'02 train 채점'!$G$35</f>
        <v>52</v>
      </c>
      <c r="T411" s="6">
        <f>if($S411&gt;'02 train 채점'!$G$37, 1, 0)</f>
        <v>1</v>
      </c>
    </row>
    <row r="412" ht="15.75" customHeight="1">
      <c r="A412" s="7">
        <v>1231.0</v>
      </c>
      <c r="B412" s="6"/>
      <c r="C412" s="7">
        <v>3.0</v>
      </c>
      <c r="D412" s="7" t="s">
        <v>1353</v>
      </c>
      <c r="E412" s="8" t="s">
        <v>292</v>
      </c>
      <c r="F412" s="7" t="s">
        <v>21</v>
      </c>
      <c r="G412" s="7">
        <v>2.0</v>
      </c>
      <c r="H412" s="7">
        <v>0.0</v>
      </c>
      <c r="I412" s="7">
        <v>0.0</v>
      </c>
      <c r="J412" s="7">
        <v>2622.0</v>
      </c>
      <c r="K412" s="7">
        <v>7.2292</v>
      </c>
      <c r="L412" s="7"/>
      <c r="M412" s="7" t="s">
        <v>31</v>
      </c>
      <c r="N412" s="6">
        <f t="shared" si="1"/>
        <v>0</v>
      </c>
      <c r="O412" s="6">
        <f>VLOOKUP($F412,'02 train 채점'!$F$8:$G$9, 2, false)</f>
        <v>35</v>
      </c>
      <c r="P412" s="9">
        <f>VLOOKUP($E412,'02 train 채점'!$F$12:$G$14, 2, true)</f>
        <v>50</v>
      </c>
      <c r="Q412" s="6">
        <f>VLOOKUP($G412,'02 train 채점'!$F$18:$G$23, 2, true)</f>
        <v>60</v>
      </c>
      <c r="R412" s="6">
        <f>VLOOKUP($N412, '02 train 채점'!$F$26:$G$29, 2, true)</f>
        <v>60</v>
      </c>
      <c r="S412" s="6">
        <f>O412*'02 train 채점'!$G$32+P412*'02 train 채점'!$G$33+Q412*'02 train 채점'!$G$34+R412*'02 train 채점'!$G$35</f>
        <v>45</v>
      </c>
      <c r="T412" s="6">
        <f>if($S412&gt;'02 train 채점'!$G$37, 1, 0)</f>
        <v>0</v>
      </c>
    </row>
    <row r="413" ht="15.75" customHeight="1">
      <c r="A413" s="7">
        <v>1236.0</v>
      </c>
      <c r="B413" s="6"/>
      <c r="C413" s="7">
        <v>3.0</v>
      </c>
      <c r="D413" s="7" t="s">
        <v>1355</v>
      </c>
      <c r="E413" s="8" t="s">
        <v>292</v>
      </c>
      <c r="F413" s="7" t="s">
        <v>21</v>
      </c>
      <c r="G413" s="7">
        <v>2.0</v>
      </c>
      <c r="H413" s="7">
        <v>1.0</v>
      </c>
      <c r="I413" s="7">
        <v>1.0</v>
      </c>
      <c r="J413" s="7" t="s">
        <v>394</v>
      </c>
      <c r="K413" s="7">
        <v>14.5</v>
      </c>
      <c r="L413" s="7"/>
      <c r="M413" s="7" t="s">
        <v>23</v>
      </c>
      <c r="N413" s="6">
        <f t="shared" si="1"/>
        <v>2</v>
      </c>
      <c r="O413" s="6">
        <f>VLOOKUP($F413,'02 train 채점'!$F$8:$G$9, 2, false)</f>
        <v>35</v>
      </c>
      <c r="P413" s="9">
        <f>VLOOKUP($E413,'02 train 채점'!$F$12:$G$14, 2, true)</f>
        <v>50</v>
      </c>
      <c r="Q413" s="6">
        <f>VLOOKUP($G413,'02 train 채점'!$F$18:$G$23, 2, true)</f>
        <v>60</v>
      </c>
      <c r="R413" s="6">
        <f>VLOOKUP($N413, '02 train 채점'!$F$26:$G$29, 2, true)</f>
        <v>50</v>
      </c>
      <c r="S413" s="6">
        <f>O413*'02 train 채점'!$G$32+P413*'02 train 채점'!$G$33+Q413*'02 train 채점'!$G$34+R413*'02 train 채점'!$G$35</f>
        <v>44</v>
      </c>
      <c r="T413" s="6">
        <f>if($S413&gt;'02 train 채점'!$G$37, 1, 0)</f>
        <v>0</v>
      </c>
    </row>
    <row r="414" ht="15.75" customHeight="1">
      <c r="A414" s="7">
        <v>1252.0</v>
      </c>
      <c r="B414" s="6"/>
      <c r="C414" s="7">
        <v>3.0</v>
      </c>
      <c r="D414" s="7" t="s">
        <v>1357</v>
      </c>
      <c r="E414" s="8" t="s">
        <v>292</v>
      </c>
      <c r="F414" s="7" t="s">
        <v>21</v>
      </c>
      <c r="G414" s="7">
        <v>1.0</v>
      </c>
      <c r="H414" s="7">
        <v>8.0</v>
      </c>
      <c r="I414" s="7">
        <v>2.0</v>
      </c>
      <c r="J414" s="7" t="s">
        <v>151</v>
      </c>
      <c r="K414" s="7">
        <v>69.55</v>
      </c>
      <c r="L414" s="7"/>
      <c r="M414" s="7" t="s">
        <v>23</v>
      </c>
      <c r="N414" s="6">
        <f t="shared" si="1"/>
        <v>10</v>
      </c>
      <c r="O414" s="6">
        <f>VLOOKUP($F414,'02 train 채점'!$F$8:$G$9, 2, false)</f>
        <v>35</v>
      </c>
      <c r="P414" s="9">
        <f>VLOOKUP($E414,'02 train 채점'!$F$12:$G$14, 2, true)</f>
        <v>50</v>
      </c>
      <c r="Q414" s="6">
        <f>VLOOKUP($G414,'02 train 채점'!$F$18:$G$23, 2, true)</f>
        <v>40</v>
      </c>
      <c r="R414" s="6">
        <f>VLOOKUP($N414, '02 train 채점'!$F$26:$G$29, 2, true)</f>
        <v>20</v>
      </c>
      <c r="S414" s="6">
        <f>O414*'02 train 채점'!$G$32+P414*'02 train 채점'!$G$33+Q414*'02 train 채점'!$G$34+R414*'02 train 채점'!$G$35</f>
        <v>35</v>
      </c>
      <c r="T414" s="6">
        <f>if($S414&gt;'02 train 채점'!$G$37, 1, 0)</f>
        <v>0</v>
      </c>
    </row>
    <row r="415" ht="15.75" customHeight="1">
      <c r="A415" s="7">
        <v>1271.0</v>
      </c>
      <c r="B415" s="6"/>
      <c r="C415" s="7">
        <v>3.0</v>
      </c>
      <c r="D415" s="7" t="s">
        <v>1360</v>
      </c>
      <c r="E415" s="8" t="s">
        <v>292</v>
      </c>
      <c r="F415" s="7" t="s">
        <v>21</v>
      </c>
      <c r="G415" s="7">
        <v>0.0</v>
      </c>
      <c r="H415" s="7">
        <v>4.0</v>
      </c>
      <c r="I415" s="7">
        <v>2.0</v>
      </c>
      <c r="J415" s="7">
        <v>347077.0</v>
      </c>
      <c r="K415" s="7">
        <v>31.3875</v>
      </c>
      <c r="L415" s="7"/>
      <c r="M415" s="7" t="s">
        <v>23</v>
      </c>
      <c r="N415" s="6">
        <f t="shared" si="1"/>
        <v>6</v>
      </c>
      <c r="O415" s="6">
        <f>VLOOKUP($F415,'02 train 채점'!$F$8:$G$9, 2, false)</f>
        <v>35</v>
      </c>
      <c r="P415" s="9">
        <f>VLOOKUP($E415,'02 train 채점'!$F$12:$G$14, 2, true)</f>
        <v>50</v>
      </c>
      <c r="Q415" s="6">
        <f>VLOOKUP($G415,'02 train 채점'!$F$18:$G$23, 2, true)</f>
        <v>80</v>
      </c>
      <c r="R415" s="6">
        <f>VLOOKUP($N415, '02 train 채점'!$F$26:$G$29, 2, true)</f>
        <v>20</v>
      </c>
      <c r="S415" s="6">
        <f>O415*'02 train 채점'!$G$32+P415*'02 train 채점'!$G$33+Q415*'02 train 채점'!$G$34+R415*'02 train 채점'!$G$35</f>
        <v>47</v>
      </c>
      <c r="T415" s="6">
        <f>if($S415&gt;'02 train 채점'!$G$37, 1, 0)</f>
        <v>0</v>
      </c>
    </row>
    <row r="416" ht="15.75" customHeight="1">
      <c r="A416" s="7">
        <v>1281.0</v>
      </c>
      <c r="B416" s="6"/>
      <c r="C416" s="7">
        <v>3.0</v>
      </c>
      <c r="D416" s="7" t="s">
        <v>1362</v>
      </c>
      <c r="E416" s="8" t="s">
        <v>292</v>
      </c>
      <c r="F416" s="7" t="s">
        <v>21</v>
      </c>
      <c r="G416" s="7">
        <v>0.0</v>
      </c>
      <c r="H416" s="7">
        <v>3.0</v>
      </c>
      <c r="I416" s="7">
        <v>1.0</v>
      </c>
      <c r="J416" s="7">
        <v>349909.0</v>
      </c>
      <c r="K416" s="7">
        <v>21.075</v>
      </c>
      <c r="L416" s="7"/>
      <c r="M416" s="7" t="s">
        <v>23</v>
      </c>
      <c r="N416" s="6">
        <f t="shared" si="1"/>
        <v>4</v>
      </c>
      <c r="O416" s="6">
        <f>VLOOKUP($F416,'02 train 채점'!$F$8:$G$9, 2, false)</f>
        <v>35</v>
      </c>
      <c r="P416" s="9">
        <f>VLOOKUP($E416,'02 train 채점'!$F$12:$G$14, 2, true)</f>
        <v>50</v>
      </c>
      <c r="Q416" s="6">
        <f>VLOOKUP($G416,'02 train 채점'!$F$18:$G$23, 2, true)</f>
        <v>80</v>
      </c>
      <c r="R416" s="6">
        <f>VLOOKUP($N416, '02 train 채점'!$F$26:$G$29, 2, true)</f>
        <v>20</v>
      </c>
      <c r="S416" s="6">
        <f>O416*'02 train 채점'!$G$32+P416*'02 train 채점'!$G$33+Q416*'02 train 채점'!$G$34+R416*'02 train 채점'!$G$35</f>
        <v>47</v>
      </c>
      <c r="T416" s="6">
        <f>if($S416&gt;'02 train 채점'!$G$37, 1, 0)</f>
        <v>0</v>
      </c>
    </row>
    <row r="417" ht="15.75" customHeight="1">
      <c r="A417" s="7">
        <v>1284.0</v>
      </c>
      <c r="B417" s="6"/>
      <c r="C417" s="7">
        <v>3.0</v>
      </c>
      <c r="D417" s="7" t="s">
        <v>1365</v>
      </c>
      <c r="E417" s="8" t="s">
        <v>292</v>
      </c>
      <c r="F417" s="7" t="s">
        <v>21</v>
      </c>
      <c r="G417" s="7">
        <v>1.0</v>
      </c>
      <c r="H417" s="7">
        <v>0.0</v>
      </c>
      <c r="I417" s="7">
        <v>2.0</v>
      </c>
      <c r="J417" s="7" t="s">
        <v>715</v>
      </c>
      <c r="K417" s="7">
        <v>20.25</v>
      </c>
      <c r="L417" s="7"/>
      <c r="M417" s="7" t="s">
        <v>23</v>
      </c>
      <c r="N417" s="6">
        <f t="shared" si="1"/>
        <v>2</v>
      </c>
      <c r="O417" s="6">
        <f>VLOOKUP($F417,'02 train 채점'!$F$8:$G$9, 2, false)</f>
        <v>35</v>
      </c>
      <c r="P417" s="9">
        <f>VLOOKUP($E417,'02 train 채점'!$F$12:$G$14, 2, true)</f>
        <v>50</v>
      </c>
      <c r="Q417" s="6">
        <f>VLOOKUP($G417,'02 train 채점'!$F$18:$G$23, 2, true)</f>
        <v>40</v>
      </c>
      <c r="R417" s="6">
        <f>VLOOKUP($N417, '02 train 채점'!$F$26:$G$29, 2, true)</f>
        <v>50</v>
      </c>
      <c r="S417" s="6">
        <f>O417*'02 train 채점'!$G$32+P417*'02 train 채점'!$G$33+Q417*'02 train 채점'!$G$34+R417*'02 train 채점'!$G$35</f>
        <v>38</v>
      </c>
      <c r="T417" s="6">
        <f>if($S417&gt;'02 train 채점'!$G$37, 1, 0)</f>
        <v>0</v>
      </c>
    </row>
    <row r="418" ht="15.75" customHeight="1">
      <c r="A418" s="7">
        <v>1306.0</v>
      </c>
      <c r="B418" s="6"/>
      <c r="C418" s="7">
        <v>1.0</v>
      </c>
      <c r="D418" s="7" t="s">
        <v>1368</v>
      </c>
      <c r="E418" s="8" t="s">
        <v>292</v>
      </c>
      <c r="F418" s="7" t="s">
        <v>26</v>
      </c>
      <c r="G418" s="7">
        <v>3.0</v>
      </c>
      <c r="H418" s="7">
        <v>0.0</v>
      </c>
      <c r="I418" s="7">
        <v>0.0</v>
      </c>
      <c r="J418" s="7" t="s">
        <v>781</v>
      </c>
      <c r="K418" s="7">
        <v>108.9</v>
      </c>
      <c r="L418" s="7" t="s">
        <v>1369</v>
      </c>
      <c r="M418" s="7" t="s">
        <v>31</v>
      </c>
      <c r="N418" s="6">
        <f t="shared" si="1"/>
        <v>0</v>
      </c>
      <c r="O418" s="6">
        <f>VLOOKUP($F418,'02 train 채점'!$F$8:$G$9, 2, false)</f>
        <v>65</v>
      </c>
      <c r="P418" s="9">
        <f>VLOOKUP($E418,'02 train 채점'!$F$12:$G$14, 2, true)</f>
        <v>50</v>
      </c>
      <c r="Q418" s="6">
        <f>VLOOKUP($G418,'02 train 채점'!$F$18:$G$23, 2, true)</f>
        <v>70</v>
      </c>
      <c r="R418" s="6">
        <f>VLOOKUP($N418, '02 train 채점'!$F$26:$G$29, 2, true)</f>
        <v>60</v>
      </c>
      <c r="S418" s="6">
        <f>O418*'02 train 채점'!$G$32+P418*'02 train 채점'!$G$33+Q418*'02 train 채점'!$G$34+R418*'02 train 채점'!$G$35</f>
        <v>66</v>
      </c>
      <c r="T418" s="6">
        <f>if($S418&gt;'02 train 채점'!$G$37, 1, 0)</f>
        <v>1</v>
      </c>
    </row>
    <row r="419" ht="15.75" customHeight="1">
      <c r="A419" s="7">
        <v>1309.0</v>
      </c>
      <c r="B419" s="6"/>
      <c r="C419" s="7">
        <v>3.0</v>
      </c>
      <c r="D419" s="7" t="s">
        <v>1371</v>
      </c>
      <c r="E419" s="8" t="s">
        <v>292</v>
      </c>
      <c r="F419" s="7" t="s">
        <v>21</v>
      </c>
      <c r="G419" s="7">
        <v>2.0</v>
      </c>
      <c r="H419" s="7">
        <v>1.0</v>
      </c>
      <c r="I419" s="7">
        <v>1.0</v>
      </c>
      <c r="J419" s="7">
        <v>2668.0</v>
      </c>
      <c r="K419" s="7">
        <v>22.3583</v>
      </c>
      <c r="L419" s="7"/>
      <c r="M419" s="7" t="s">
        <v>31</v>
      </c>
      <c r="N419" s="6">
        <f t="shared" si="1"/>
        <v>2</v>
      </c>
      <c r="O419" s="6">
        <f>VLOOKUP($F419,'02 train 채점'!$F$8:$G$9, 2, false)</f>
        <v>35</v>
      </c>
      <c r="P419" s="9">
        <f>VLOOKUP($E419,'02 train 채점'!$F$12:$G$14, 2, true)</f>
        <v>50</v>
      </c>
      <c r="Q419" s="6">
        <f>VLOOKUP($G419,'02 train 채점'!$F$18:$G$23, 2, true)</f>
        <v>60</v>
      </c>
      <c r="R419" s="6">
        <f>VLOOKUP($N419, '02 train 채점'!$F$26:$G$29, 2, true)</f>
        <v>50</v>
      </c>
      <c r="S419" s="6">
        <f>O419*'02 train 채점'!$G$32+P419*'02 train 채점'!$G$33+Q419*'02 train 채점'!$G$34+R419*'02 train 채점'!$G$35</f>
        <v>44</v>
      </c>
      <c r="T419" s="6">
        <f>if($S419&gt;'02 train 채점'!$G$37, 1, 0)</f>
        <v>0</v>
      </c>
    </row>
    <row r="420" ht="15.75" customHeight="1">
      <c r="A420" s="7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6"/>
      <c r="O420" s="6" t="str">
        <f>VLOOKUP($F420,'02 train 채점'!$F$8:$G$9, 2, false)</f>
        <v>#N/A</v>
      </c>
      <c r="P420" s="9" t="str">
        <f>VLOOKUP($E420,'02 train 채점'!$F$12:$G$14, 2, true)</f>
        <v>#N/A</v>
      </c>
      <c r="Q420" s="6">
        <f>VLOOKUP($G420,'02 train 채점'!$F$18:$G$23, 2, true)</f>
        <v>80</v>
      </c>
      <c r="R420" s="6">
        <f>VLOOKUP($N420, '02 train 채점'!$F$26:$G$29, 2, true)</f>
        <v>60</v>
      </c>
      <c r="S420" s="6" t="str">
        <f>O420*'02 train 채점'!$G$32+Q420*'02 train 채점'!$G$34+R420*'02 train 채점'!$G$35</f>
        <v>#N/A</v>
      </c>
      <c r="T420" s="6" t="str">
        <f>if($S420&gt;'02 train 채점'!$G$37, 1, 0)</f>
        <v>#N/A</v>
      </c>
    </row>
    <row r="421" ht="15.75" customHeight="1">
      <c r="A421" s="7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6"/>
      <c r="O421" s="6" t="str">
        <f>VLOOKUP($F421,'02 train 채점'!$F$8:$G$9, 2, false)</f>
        <v>#N/A</v>
      </c>
      <c r="P421" s="9" t="str">
        <f>VLOOKUP($E421,'02 train 채점'!$F$12:$G$14, 2, true)</f>
        <v>#N/A</v>
      </c>
      <c r="Q421" s="6">
        <f>VLOOKUP($G421,'02 train 채점'!$F$18:$G$23, 2, true)</f>
        <v>80</v>
      </c>
      <c r="R421" s="6">
        <f>VLOOKUP($N421, '02 train 채점'!$F$26:$G$29, 2, true)</f>
        <v>60</v>
      </c>
      <c r="S421" s="6" t="str">
        <f>O421*'02 train 채점'!$G$32+Q421*'02 train 채점'!$G$34+R421*'02 train 채점'!$G$35</f>
        <v>#N/A</v>
      </c>
      <c r="T421" s="6" t="str">
        <f>if($S421&gt;'02 train 채점'!$G$37, 1, 0)</f>
        <v>#N/A</v>
      </c>
    </row>
    <row r="422" ht="15.75" customHeight="1">
      <c r="A422" s="7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6"/>
      <c r="O422" s="6" t="str">
        <f>VLOOKUP($F422,'02 train 채점'!$F$8:$G$9, 2, false)</f>
        <v>#N/A</v>
      </c>
      <c r="P422" s="9" t="str">
        <f>VLOOKUP($E422,'02 train 채점'!$F$12:$G$14, 2, true)</f>
        <v>#N/A</v>
      </c>
      <c r="Q422" s="6">
        <f>VLOOKUP($G422,'02 train 채점'!$F$18:$G$23, 2, true)</f>
        <v>80</v>
      </c>
      <c r="R422" s="6">
        <f>VLOOKUP($N422, '02 train 채점'!$F$26:$G$29, 2, true)</f>
        <v>60</v>
      </c>
      <c r="S422" s="6" t="str">
        <f>O422*'02 train 채점'!$G$32+Q422*'02 train 채점'!$G$34+R422*'02 train 채점'!$G$35</f>
        <v>#N/A</v>
      </c>
      <c r="T422" s="6" t="str">
        <f>if($S422&gt;'02 train 채점'!$G$37, 1, 0)</f>
        <v>#N/A</v>
      </c>
    </row>
    <row r="423" ht="15.75" customHeight="1">
      <c r="A423" s="7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6"/>
      <c r="O423" s="6" t="str">
        <f>VLOOKUP($F423,'02 train 채점'!$F$8:$G$9, 2, false)</f>
        <v>#N/A</v>
      </c>
      <c r="P423" s="9" t="str">
        <f>VLOOKUP($E423,'02 train 채점'!$F$12:$G$14, 2, true)</f>
        <v>#N/A</v>
      </c>
      <c r="Q423" s="6">
        <f>VLOOKUP($G423,'02 train 채점'!$F$18:$G$23, 2, true)</f>
        <v>80</v>
      </c>
      <c r="R423" s="6">
        <f>VLOOKUP($N423, '02 train 채점'!$F$26:$G$29, 2, true)</f>
        <v>60</v>
      </c>
      <c r="S423" s="6" t="str">
        <f>O423*'02 train 채점'!$G$32+Q423*'02 train 채점'!$G$34+R423*'02 train 채점'!$G$35</f>
        <v>#N/A</v>
      </c>
      <c r="T423" s="6" t="str">
        <f>if($S423&gt;'02 train 채점'!$G$37, 1, 0)</f>
        <v>#N/A</v>
      </c>
    </row>
    <row r="424" ht="15.75" customHeight="1">
      <c r="A424" s="7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6"/>
      <c r="O424" s="6" t="str">
        <f>VLOOKUP($F424,'02 train 채점'!$F$8:$G$9, 2, false)</f>
        <v>#N/A</v>
      </c>
      <c r="P424" s="9" t="str">
        <f>VLOOKUP($E424,'02 train 채점'!$F$12:$G$14, 2, true)</f>
        <v>#N/A</v>
      </c>
      <c r="Q424" s="6">
        <f>VLOOKUP($G424,'02 train 채점'!$F$18:$G$23, 2, true)</f>
        <v>80</v>
      </c>
      <c r="R424" s="6">
        <f>VLOOKUP($N424, '02 train 채점'!$F$26:$G$29, 2, true)</f>
        <v>60</v>
      </c>
      <c r="S424" s="6" t="str">
        <f>O424*'02 train 채점'!$G$32+Q424*'02 train 채점'!$G$34+R424*'02 train 채점'!$G$35</f>
        <v>#N/A</v>
      </c>
      <c r="T424" s="6" t="str">
        <f>if($S424&gt;'02 train 채점'!$G$37, 1, 0)</f>
        <v>#N/A</v>
      </c>
    </row>
    <row r="425" ht="15.75" customHeight="1">
      <c r="A425" s="7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6"/>
      <c r="O425" s="6" t="str">
        <f>VLOOKUP($F425,'02 train 채점'!$F$8:$G$9, 2, false)</f>
        <v>#N/A</v>
      </c>
      <c r="P425" s="9" t="str">
        <f>VLOOKUP($E425,'02 train 채점'!$F$12:$G$14, 2, true)</f>
        <v>#N/A</v>
      </c>
      <c r="Q425" s="6">
        <f>VLOOKUP($G425,'02 train 채점'!$F$18:$G$23, 2, true)</f>
        <v>80</v>
      </c>
      <c r="R425" s="6">
        <f>VLOOKUP($N425, '02 train 채점'!$F$26:$G$29, 2, true)</f>
        <v>60</v>
      </c>
      <c r="S425" s="6" t="str">
        <f>O425*'02 train 채점'!$G$32+Q425*'02 train 채점'!$G$34+R425*'02 train 채점'!$G$35</f>
        <v>#N/A</v>
      </c>
      <c r="T425" s="6" t="str">
        <f>if($S425&gt;'02 train 채점'!$G$37, 1, 0)</f>
        <v>#N/A</v>
      </c>
    </row>
    <row r="426" ht="15.75" customHeight="1">
      <c r="A426" s="7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6"/>
      <c r="O426" s="6" t="str">
        <f>VLOOKUP($F426,'02 train 채점'!$F$8:$G$9, 2, false)</f>
        <v>#N/A</v>
      </c>
      <c r="P426" s="9" t="str">
        <f>VLOOKUP($E426,'02 train 채점'!$F$12:$G$14, 2, true)</f>
        <v>#N/A</v>
      </c>
      <c r="Q426" s="6">
        <f>VLOOKUP($G426,'02 train 채점'!$F$18:$G$23, 2, true)</f>
        <v>80</v>
      </c>
      <c r="R426" s="6">
        <f>VLOOKUP($N426, '02 train 채점'!$F$26:$G$29, 2, true)</f>
        <v>60</v>
      </c>
      <c r="S426" s="6" t="str">
        <f>O426*'02 train 채점'!$G$32+Q426*'02 train 채점'!$G$34+R426*'02 train 채점'!$G$35</f>
        <v>#N/A</v>
      </c>
      <c r="T426" s="6" t="str">
        <f>if($S426&gt;'02 train 채점'!$G$37, 1, 0)</f>
        <v>#N/A</v>
      </c>
    </row>
    <row r="427" ht="15.75" customHeight="1">
      <c r="A427" s="7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6"/>
      <c r="O427" s="6" t="str">
        <f>VLOOKUP($F427,'02 train 채점'!$F$8:$G$9, 2, false)</f>
        <v>#N/A</v>
      </c>
      <c r="P427" s="9" t="str">
        <f>VLOOKUP($E427,'02 train 채점'!$F$12:$G$14, 2, true)</f>
        <v>#N/A</v>
      </c>
      <c r="Q427" s="6">
        <f>VLOOKUP($G427,'02 train 채점'!$F$18:$G$23, 2, true)</f>
        <v>80</v>
      </c>
      <c r="R427" s="6">
        <f>VLOOKUP($N427, '02 train 채점'!$F$26:$G$29, 2, true)</f>
        <v>60</v>
      </c>
      <c r="S427" s="6" t="str">
        <f>O427*'02 train 채점'!$G$32+Q427*'02 train 채점'!$G$34+R427*'02 train 채점'!$G$35</f>
        <v>#N/A</v>
      </c>
      <c r="T427" s="6" t="str">
        <f>if($S427&gt;'02 train 채점'!$G$37, 1, 0)</f>
        <v>#N/A</v>
      </c>
    </row>
    <row r="428" ht="15.75" customHeight="1">
      <c r="A428" s="7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6"/>
      <c r="O428" s="6" t="str">
        <f>VLOOKUP($F428,'02 train 채점'!$F$8:$G$9, 2, false)</f>
        <v>#N/A</v>
      </c>
      <c r="P428" s="9" t="str">
        <f>VLOOKUP($E428,'02 train 채점'!$F$12:$G$14, 2, true)</f>
        <v>#N/A</v>
      </c>
      <c r="Q428" s="6">
        <f>VLOOKUP($G428,'02 train 채점'!$F$18:$G$23, 2, true)</f>
        <v>80</v>
      </c>
      <c r="R428" s="6">
        <f>VLOOKUP($N428, '02 train 채점'!$F$26:$G$29, 2, true)</f>
        <v>60</v>
      </c>
      <c r="S428" s="6" t="str">
        <f>O428*'02 train 채점'!$G$32+Q428*'02 train 채점'!$G$34+R428*'02 train 채점'!$G$35</f>
        <v>#N/A</v>
      </c>
      <c r="T428" s="6" t="str">
        <f>if($S428&gt;'02 train 채점'!$G$37, 1, 0)</f>
        <v>#N/A</v>
      </c>
    </row>
    <row r="429" ht="15.75" customHeight="1">
      <c r="A429" s="7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6"/>
      <c r="O429" s="6" t="str">
        <f>VLOOKUP($F429,'02 train 채점'!$F$8:$G$9, 2, false)</f>
        <v>#N/A</v>
      </c>
      <c r="P429" s="9" t="str">
        <f>VLOOKUP($E429,'02 train 채점'!$F$12:$G$14, 2, true)</f>
        <v>#N/A</v>
      </c>
      <c r="Q429" s="6">
        <f>VLOOKUP($G429,'02 train 채점'!$F$18:$G$23, 2, true)</f>
        <v>80</v>
      </c>
      <c r="R429" s="6">
        <f>VLOOKUP($N429, '02 train 채점'!$F$26:$G$29, 2, true)</f>
        <v>60</v>
      </c>
      <c r="S429" s="6" t="str">
        <f>O429*'02 train 채점'!$G$32+Q429*'02 train 채점'!$G$34+R429*'02 train 채점'!$G$35</f>
        <v>#N/A</v>
      </c>
      <c r="T429" s="6" t="str">
        <f>if($S429&gt;'02 train 채점'!$G$37, 1, 0)</f>
        <v>#N/A</v>
      </c>
    </row>
    <row r="430" ht="15.75" customHeight="1">
      <c r="A430" s="7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6"/>
      <c r="O430" s="6" t="str">
        <f>VLOOKUP($F430,'02 train 채점'!$F$8:$G$9, 2, false)</f>
        <v>#N/A</v>
      </c>
      <c r="P430" s="9" t="str">
        <f>VLOOKUP($E430,'02 train 채점'!$F$12:$G$14, 2, true)</f>
        <v>#N/A</v>
      </c>
      <c r="Q430" s="6">
        <f>VLOOKUP($G430,'02 train 채점'!$F$18:$G$23, 2, true)</f>
        <v>80</v>
      </c>
      <c r="R430" s="6">
        <f>VLOOKUP($N430, '02 train 채점'!$F$26:$G$29, 2, true)</f>
        <v>60</v>
      </c>
      <c r="S430" s="6" t="str">
        <f>O430*'02 train 채점'!$G$32+Q430*'02 train 채점'!$G$34+R430*'02 train 채점'!$G$35</f>
        <v>#N/A</v>
      </c>
      <c r="T430" s="6" t="str">
        <f>if($S430&gt;'02 train 채점'!$G$37, 1, 0)</f>
        <v>#N/A</v>
      </c>
    </row>
    <row r="431" ht="15.75" customHeight="1">
      <c r="A431" s="7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6"/>
      <c r="O431" s="6" t="str">
        <f>VLOOKUP($F431,'02 train 채점'!$F$8:$G$9, 2, false)</f>
        <v>#N/A</v>
      </c>
      <c r="P431" s="9" t="str">
        <f>VLOOKUP($E431,'02 train 채점'!$F$12:$G$14, 2, true)</f>
        <v>#N/A</v>
      </c>
      <c r="Q431" s="6">
        <f>VLOOKUP($G431,'02 train 채점'!$F$18:$G$23, 2, true)</f>
        <v>80</v>
      </c>
      <c r="R431" s="6">
        <f>VLOOKUP($N431, '02 train 채점'!$F$26:$G$29, 2, true)</f>
        <v>60</v>
      </c>
      <c r="S431" s="6" t="str">
        <f>O431*'02 train 채점'!$G$32+Q431*'02 train 채점'!$G$34+R431*'02 train 채점'!$G$35</f>
        <v>#N/A</v>
      </c>
      <c r="T431" s="6" t="str">
        <f>if($S431&gt;'02 train 채점'!$G$37, 1, 0)</f>
        <v>#N/A</v>
      </c>
    </row>
    <row r="432" ht="15.75" customHeight="1">
      <c r="A432" s="7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6"/>
      <c r="O432" s="6" t="str">
        <f>VLOOKUP($F432,'02 train 채점'!$F$8:$G$9, 2, false)</f>
        <v>#N/A</v>
      </c>
      <c r="P432" s="9" t="str">
        <f>VLOOKUP($E432,'02 train 채점'!$F$12:$G$14, 2, true)</f>
        <v>#N/A</v>
      </c>
      <c r="Q432" s="6">
        <f>VLOOKUP($G432,'02 train 채점'!$F$18:$G$23, 2, true)</f>
        <v>80</v>
      </c>
      <c r="R432" s="6">
        <f>VLOOKUP($N432, '02 train 채점'!$F$26:$G$29, 2, true)</f>
        <v>60</v>
      </c>
      <c r="S432" s="6" t="str">
        <f>O432*'02 train 채점'!$G$32+Q432*'02 train 채점'!$G$34+R432*'02 train 채점'!$G$35</f>
        <v>#N/A</v>
      </c>
      <c r="T432" s="6" t="str">
        <f>if($S432&gt;'02 train 채점'!$G$37, 1, 0)</f>
        <v>#N/A</v>
      </c>
    </row>
    <row r="433" ht="15.75" customHeight="1">
      <c r="A433" s="7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6"/>
      <c r="O433" s="6" t="str">
        <f>VLOOKUP($F433,'02 train 채점'!$F$8:$G$9, 2, false)</f>
        <v>#N/A</v>
      </c>
      <c r="P433" s="9" t="str">
        <f>VLOOKUP($E433,'02 train 채점'!$F$12:$G$14, 2, true)</f>
        <v>#N/A</v>
      </c>
      <c r="Q433" s="6">
        <f>VLOOKUP($G433,'02 train 채점'!$F$18:$G$23, 2, true)</f>
        <v>80</v>
      </c>
      <c r="R433" s="6">
        <f>VLOOKUP($N433, '02 train 채점'!$F$26:$G$29, 2, true)</f>
        <v>60</v>
      </c>
      <c r="S433" s="6" t="str">
        <f>O433*'02 train 채점'!$G$32+Q433*'02 train 채점'!$G$34+R433*'02 train 채점'!$G$35</f>
        <v>#N/A</v>
      </c>
      <c r="T433" s="6" t="str">
        <f>if($S433&gt;'02 train 채점'!$G$37, 1, 0)</f>
        <v>#N/A</v>
      </c>
    </row>
    <row r="434" ht="15.75" customHeight="1">
      <c r="A434" s="7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6"/>
      <c r="O434" s="6" t="str">
        <f>VLOOKUP($F434,'02 train 채점'!$F$8:$G$9, 2, false)</f>
        <v>#N/A</v>
      </c>
      <c r="P434" s="9" t="str">
        <f>VLOOKUP($E434,'02 train 채점'!$F$12:$G$14, 2, true)</f>
        <v>#N/A</v>
      </c>
      <c r="Q434" s="6">
        <f>VLOOKUP($G434,'02 train 채점'!$F$18:$G$23, 2, true)</f>
        <v>80</v>
      </c>
      <c r="R434" s="6">
        <f>VLOOKUP($N434, '02 train 채점'!$F$26:$G$29, 2, true)</f>
        <v>60</v>
      </c>
      <c r="S434" s="6" t="str">
        <f>O434*'02 train 채점'!$G$32+Q434*'02 train 채점'!$G$34+R434*'02 train 채점'!$G$35</f>
        <v>#N/A</v>
      </c>
      <c r="T434" s="6" t="str">
        <f>if($S434&gt;'02 train 채점'!$G$37, 1, 0)</f>
        <v>#N/A</v>
      </c>
    </row>
    <row r="435" ht="15.75" customHeight="1">
      <c r="A435" s="7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6"/>
      <c r="O435" s="6" t="str">
        <f>VLOOKUP($F435,'02 train 채점'!$F$8:$G$9, 2, false)</f>
        <v>#N/A</v>
      </c>
      <c r="P435" s="9" t="str">
        <f>VLOOKUP($E435,'02 train 채점'!$F$12:$G$14, 2, true)</f>
        <v>#N/A</v>
      </c>
      <c r="Q435" s="6">
        <f>VLOOKUP($G435,'02 train 채점'!$F$18:$G$23, 2, true)</f>
        <v>80</v>
      </c>
      <c r="R435" s="6">
        <f>VLOOKUP($N435, '02 train 채점'!$F$26:$G$29, 2, true)</f>
        <v>60</v>
      </c>
      <c r="S435" s="6" t="str">
        <f>O435*'02 train 채점'!$G$32+Q435*'02 train 채점'!$G$34+R435*'02 train 채점'!$G$35</f>
        <v>#N/A</v>
      </c>
      <c r="T435" s="6" t="str">
        <f>if($S435&gt;'02 train 채점'!$G$37, 1, 0)</f>
        <v>#N/A</v>
      </c>
    </row>
    <row r="436" ht="15.75" customHeight="1">
      <c r="A436" s="7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6"/>
      <c r="O436" s="6" t="str">
        <f>VLOOKUP($F436,'02 train 채점'!$F$8:$G$9, 2, false)</f>
        <v>#N/A</v>
      </c>
      <c r="P436" s="9" t="str">
        <f>VLOOKUP($E436,'02 train 채점'!$F$12:$G$14, 2, true)</f>
        <v>#N/A</v>
      </c>
      <c r="Q436" s="6">
        <f>VLOOKUP($G436,'02 train 채점'!$F$18:$G$23, 2, true)</f>
        <v>80</v>
      </c>
      <c r="R436" s="6">
        <f>VLOOKUP($N436, '02 train 채점'!$F$26:$G$29, 2, true)</f>
        <v>60</v>
      </c>
      <c r="S436" s="6" t="str">
        <f>O436*'02 train 채점'!$G$32+Q436*'02 train 채점'!$G$34+R436*'02 train 채점'!$G$35</f>
        <v>#N/A</v>
      </c>
      <c r="T436" s="6" t="str">
        <f>if($S436&gt;'02 train 채점'!$G$37, 1, 0)</f>
        <v>#N/A</v>
      </c>
    </row>
    <row r="437" ht="15.75" customHeight="1">
      <c r="A437" s="7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6"/>
      <c r="O437" s="6" t="str">
        <f>VLOOKUP($F437,'02 train 채점'!$F$8:$G$9, 2, false)</f>
        <v>#N/A</v>
      </c>
      <c r="P437" s="9" t="str">
        <f>VLOOKUP($E437,'02 train 채점'!$F$12:$G$14, 2, true)</f>
        <v>#N/A</v>
      </c>
      <c r="Q437" s="6">
        <f>VLOOKUP($G437,'02 train 채점'!$F$18:$G$23, 2, true)</f>
        <v>80</v>
      </c>
      <c r="R437" s="6">
        <f>VLOOKUP($N437, '02 train 채점'!$F$26:$G$29, 2, true)</f>
        <v>60</v>
      </c>
      <c r="S437" s="6" t="str">
        <f>O437*'02 train 채점'!$G$32+Q437*'02 train 채점'!$G$34+R437*'02 train 채점'!$G$35</f>
        <v>#N/A</v>
      </c>
      <c r="T437" s="6" t="str">
        <f>if($S437&gt;'02 train 채점'!$G$37, 1, 0)</f>
        <v>#N/A</v>
      </c>
    </row>
    <row r="438" ht="15.75" customHeight="1">
      <c r="A438" s="7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6"/>
      <c r="O438" s="6" t="str">
        <f>VLOOKUP($F438,'02 train 채점'!$F$8:$G$9, 2, false)</f>
        <v>#N/A</v>
      </c>
      <c r="P438" s="9" t="str">
        <f>VLOOKUP($E438,'02 train 채점'!$F$12:$G$14, 2, true)</f>
        <v>#N/A</v>
      </c>
      <c r="Q438" s="6">
        <f>VLOOKUP($G438,'02 train 채점'!$F$18:$G$23, 2, true)</f>
        <v>80</v>
      </c>
      <c r="R438" s="6">
        <f>VLOOKUP($N438, '02 train 채점'!$F$26:$G$29, 2, true)</f>
        <v>60</v>
      </c>
      <c r="S438" s="6" t="str">
        <f>O438*'02 train 채점'!$G$32+Q438*'02 train 채점'!$G$34+R438*'02 train 채점'!$G$35</f>
        <v>#N/A</v>
      </c>
      <c r="T438" s="6" t="str">
        <f>if($S438&gt;'02 train 채점'!$G$37, 1, 0)</f>
        <v>#N/A</v>
      </c>
    </row>
    <row r="439" ht="15.75" customHeight="1">
      <c r="A439" s="7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6"/>
      <c r="O439" s="6" t="str">
        <f>VLOOKUP($F439,'02 train 채점'!$F$8:$G$9, 2, false)</f>
        <v>#N/A</v>
      </c>
      <c r="P439" s="9" t="str">
        <f>VLOOKUP($E439,'02 train 채점'!$F$12:$G$14, 2, true)</f>
        <v>#N/A</v>
      </c>
      <c r="Q439" s="6">
        <f>VLOOKUP($G439,'02 train 채점'!$F$18:$G$23, 2, true)</f>
        <v>80</v>
      </c>
      <c r="R439" s="6">
        <f>VLOOKUP($N439, '02 train 채점'!$F$26:$G$29, 2, true)</f>
        <v>60</v>
      </c>
      <c r="S439" s="6" t="str">
        <f>O439*'02 train 채점'!$G$32+Q439*'02 train 채점'!$G$34+R439*'02 train 채점'!$G$35</f>
        <v>#N/A</v>
      </c>
      <c r="T439" s="6" t="str">
        <f>if($S439&gt;'02 train 채점'!$G$37, 1, 0)</f>
        <v>#N/A</v>
      </c>
    </row>
    <row r="440" ht="15.75" customHeight="1">
      <c r="A440" s="7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6"/>
      <c r="O440" s="6" t="str">
        <f>VLOOKUP($F440,'02 train 채점'!$F$8:$G$9, 2, false)</f>
        <v>#N/A</v>
      </c>
      <c r="P440" s="9" t="str">
        <f>VLOOKUP($E440,'02 train 채점'!$F$12:$G$14, 2, true)</f>
        <v>#N/A</v>
      </c>
      <c r="Q440" s="6">
        <f>VLOOKUP($G440,'02 train 채점'!$F$18:$G$23, 2, true)</f>
        <v>80</v>
      </c>
      <c r="R440" s="6">
        <f>VLOOKUP($N440, '02 train 채점'!$F$26:$G$29, 2, true)</f>
        <v>60</v>
      </c>
      <c r="S440" s="6" t="str">
        <f>O440*'02 train 채점'!$G$32+Q440*'02 train 채점'!$G$34+R440*'02 train 채점'!$G$35</f>
        <v>#N/A</v>
      </c>
      <c r="T440" s="6" t="str">
        <f>if($S440&gt;'02 train 채점'!$G$37, 1, 0)</f>
        <v>#N/A</v>
      </c>
    </row>
    <row r="441" ht="15.75" customHeight="1">
      <c r="A441" s="7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6"/>
      <c r="O441" s="6" t="str">
        <f>VLOOKUP($F441,'02 train 채점'!$F$8:$G$9, 2, false)</f>
        <v>#N/A</v>
      </c>
      <c r="P441" s="9" t="str">
        <f>VLOOKUP($E441,'02 train 채점'!$F$12:$G$14, 2, true)</f>
        <v>#N/A</v>
      </c>
      <c r="Q441" s="6">
        <f>VLOOKUP($G441,'02 train 채점'!$F$18:$G$23, 2, true)</f>
        <v>80</v>
      </c>
      <c r="R441" s="6">
        <f>VLOOKUP($N441, '02 train 채점'!$F$26:$G$29, 2, true)</f>
        <v>60</v>
      </c>
      <c r="S441" s="6" t="str">
        <f>O441*'02 train 채점'!$G$32+Q441*'02 train 채점'!$G$34+R441*'02 train 채점'!$G$35</f>
        <v>#N/A</v>
      </c>
      <c r="T441" s="6" t="str">
        <f>if($S441&gt;'02 train 채점'!$G$37, 1, 0)</f>
        <v>#N/A</v>
      </c>
    </row>
    <row r="442" ht="15.75" customHeight="1">
      <c r="A442" s="7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6"/>
      <c r="O442" s="6" t="str">
        <f>VLOOKUP($F442,'02 train 채점'!$F$8:$G$9, 2, false)</f>
        <v>#N/A</v>
      </c>
      <c r="P442" s="9" t="str">
        <f>VLOOKUP($E442,'02 train 채점'!$F$12:$G$14, 2, true)</f>
        <v>#N/A</v>
      </c>
      <c r="Q442" s="6">
        <f>VLOOKUP($G442,'02 train 채점'!$F$18:$G$23, 2, true)</f>
        <v>80</v>
      </c>
      <c r="R442" s="6">
        <f>VLOOKUP($N442, '02 train 채점'!$F$26:$G$29, 2, true)</f>
        <v>60</v>
      </c>
      <c r="S442" s="6" t="str">
        <f>O442*'02 train 채점'!$G$32+Q442*'02 train 채점'!$G$34+R442*'02 train 채점'!$G$35</f>
        <v>#N/A</v>
      </c>
      <c r="T442" s="6" t="str">
        <f>if($S442&gt;'02 train 채점'!$G$37, 1, 0)</f>
        <v>#N/A</v>
      </c>
    </row>
    <row r="443" ht="15.75" customHeight="1">
      <c r="A443" s="7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6"/>
      <c r="O443" s="6" t="str">
        <f>VLOOKUP($F443,'02 train 채점'!$F$8:$G$9, 2, false)</f>
        <v>#N/A</v>
      </c>
      <c r="P443" s="9" t="str">
        <f>VLOOKUP($E443,'02 train 채점'!$F$12:$G$14, 2, true)</f>
        <v>#N/A</v>
      </c>
      <c r="Q443" s="6">
        <f>VLOOKUP($G443,'02 train 채점'!$F$18:$G$23, 2, true)</f>
        <v>80</v>
      </c>
      <c r="R443" s="6">
        <f>VLOOKUP($N443, '02 train 채점'!$F$26:$G$29, 2, true)</f>
        <v>60</v>
      </c>
      <c r="S443" s="6" t="str">
        <f>O443*'02 train 채점'!$G$32+Q443*'02 train 채점'!$G$34+R443*'02 train 채점'!$G$35</f>
        <v>#N/A</v>
      </c>
      <c r="T443" s="6" t="str">
        <f>if($S443&gt;'02 train 채점'!$G$37, 1, 0)</f>
        <v>#N/A</v>
      </c>
    </row>
    <row r="444" ht="15.75" customHeight="1">
      <c r="A444" s="7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6"/>
      <c r="O444" s="6" t="str">
        <f>VLOOKUP($F444,'02 train 채점'!$F$8:$G$9, 2, false)</f>
        <v>#N/A</v>
      </c>
      <c r="P444" s="9" t="str">
        <f>VLOOKUP($E444,'02 train 채점'!$F$12:$G$14, 2, true)</f>
        <v>#N/A</v>
      </c>
      <c r="Q444" s="6">
        <f>VLOOKUP($G444,'02 train 채점'!$F$18:$G$23, 2, true)</f>
        <v>80</v>
      </c>
      <c r="R444" s="6">
        <f>VLOOKUP($N444, '02 train 채점'!$F$26:$G$29, 2, true)</f>
        <v>60</v>
      </c>
      <c r="S444" s="6" t="str">
        <f>O444*'02 train 채점'!$G$32+Q444*'02 train 채점'!$G$34+R444*'02 train 채점'!$G$35</f>
        <v>#N/A</v>
      </c>
      <c r="T444" s="6" t="str">
        <f>if($S444&gt;'02 train 채점'!$G$37, 1, 0)</f>
        <v>#N/A</v>
      </c>
    </row>
    <row r="445" ht="15.75" customHeight="1">
      <c r="A445" s="7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6"/>
      <c r="O445" s="6" t="str">
        <f>VLOOKUP($F445,'02 train 채점'!$F$8:$G$9, 2, false)</f>
        <v>#N/A</v>
      </c>
      <c r="P445" s="9" t="str">
        <f>VLOOKUP($E445,'02 train 채점'!$F$12:$G$14, 2, true)</f>
        <v>#N/A</v>
      </c>
      <c r="Q445" s="6">
        <f>VLOOKUP($G445,'02 train 채점'!$F$18:$G$23, 2, true)</f>
        <v>80</v>
      </c>
      <c r="R445" s="6">
        <f>VLOOKUP($N445, '02 train 채점'!$F$26:$G$29, 2, true)</f>
        <v>60</v>
      </c>
      <c r="S445" s="6" t="str">
        <f>O445*'02 train 채점'!$G$32+Q445*'02 train 채점'!$G$34+R445*'02 train 채점'!$G$35</f>
        <v>#N/A</v>
      </c>
      <c r="T445" s="6" t="str">
        <f>if($S445&gt;'02 train 채점'!$G$37, 1, 0)</f>
        <v>#N/A</v>
      </c>
    </row>
    <row r="446" ht="15.75" customHeight="1">
      <c r="A446" s="7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6"/>
      <c r="O446" s="6" t="str">
        <f>VLOOKUP($F446,'02 train 채점'!$F$8:$G$9, 2, false)</f>
        <v>#N/A</v>
      </c>
      <c r="P446" s="9" t="str">
        <f>VLOOKUP($E446,'02 train 채점'!$F$12:$G$14, 2, true)</f>
        <v>#N/A</v>
      </c>
      <c r="Q446" s="6">
        <f>VLOOKUP($G446,'02 train 채점'!$F$18:$G$23, 2, true)</f>
        <v>80</v>
      </c>
      <c r="R446" s="6">
        <f>VLOOKUP($N446, '02 train 채점'!$F$26:$G$29, 2, true)</f>
        <v>60</v>
      </c>
      <c r="S446" s="6" t="str">
        <f>O446*'02 train 채점'!$G$32+Q446*'02 train 채점'!$G$34+R446*'02 train 채점'!$G$35</f>
        <v>#N/A</v>
      </c>
      <c r="T446" s="6" t="str">
        <f>if($S446&gt;'02 train 채점'!$G$37, 1, 0)</f>
        <v>#N/A</v>
      </c>
    </row>
    <row r="447" ht="15.75" customHeight="1">
      <c r="A447" s="7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6"/>
      <c r="O447" s="6" t="str">
        <f>VLOOKUP($F447,'02 train 채점'!$F$8:$G$9, 2, false)</f>
        <v>#N/A</v>
      </c>
      <c r="P447" s="9" t="str">
        <f>VLOOKUP($E447,'02 train 채점'!$F$12:$G$14, 2, true)</f>
        <v>#N/A</v>
      </c>
      <c r="Q447" s="6">
        <f>VLOOKUP($G447,'02 train 채점'!$F$18:$G$23, 2, true)</f>
        <v>80</v>
      </c>
      <c r="R447" s="6">
        <f>VLOOKUP($N447, '02 train 채점'!$F$26:$G$29, 2, true)</f>
        <v>60</v>
      </c>
      <c r="S447" s="6" t="str">
        <f>O447*'02 train 채점'!$G$32+Q447*'02 train 채점'!$G$34+R447*'02 train 채점'!$G$35</f>
        <v>#N/A</v>
      </c>
      <c r="T447" s="6" t="str">
        <f>if($S447&gt;'02 train 채점'!$G$37, 1, 0)</f>
        <v>#N/A</v>
      </c>
    </row>
    <row r="448" ht="15.75" customHeight="1">
      <c r="A448" s="7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6"/>
      <c r="O448" s="6" t="str">
        <f>VLOOKUP($F448,'02 train 채점'!$F$8:$G$9, 2, false)</f>
        <v>#N/A</v>
      </c>
      <c r="P448" s="9" t="str">
        <f>VLOOKUP($E448,'02 train 채점'!$F$12:$G$14, 2, true)</f>
        <v>#N/A</v>
      </c>
      <c r="Q448" s="6">
        <f>VLOOKUP($G448,'02 train 채점'!$F$18:$G$23, 2, true)</f>
        <v>80</v>
      </c>
      <c r="R448" s="6">
        <f>VLOOKUP($N448, '02 train 채점'!$F$26:$G$29, 2, true)</f>
        <v>60</v>
      </c>
      <c r="S448" s="6" t="str">
        <f>O448*'02 train 채점'!$G$32+Q448*'02 train 채점'!$G$34+R448*'02 train 채점'!$G$35</f>
        <v>#N/A</v>
      </c>
      <c r="T448" s="6" t="str">
        <f>if($S448&gt;'02 train 채점'!$G$37, 1, 0)</f>
        <v>#N/A</v>
      </c>
    </row>
    <row r="449" ht="15.75" customHeight="1">
      <c r="A449" s="7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6"/>
      <c r="O449" s="6" t="str">
        <f>VLOOKUP($F449,'02 train 채점'!$F$8:$G$9, 2, false)</f>
        <v>#N/A</v>
      </c>
      <c r="P449" s="9" t="str">
        <f>VLOOKUP($E449,'02 train 채점'!$F$12:$G$14, 2, true)</f>
        <v>#N/A</v>
      </c>
      <c r="Q449" s="6">
        <f>VLOOKUP($G449,'02 train 채점'!$F$18:$G$23, 2, true)</f>
        <v>80</v>
      </c>
      <c r="R449" s="6">
        <f>VLOOKUP($N449, '02 train 채점'!$F$26:$G$29, 2, true)</f>
        <v>60</v>
      </c>
      <c r="S449" s="6" t="str">
        <f>O449*'02 train 채점'!$G$32+Q449*'02 train 채점'!$G$34+R449*'02 train 채점'!$G$35</f>
        <v>#N/A</v>
      </c>
      <c r="T449" s="6" t="str">
        <f>if($S449&gt;'02 train 채점'!$G$37, 1, 0)</f>
        <v>#N/A</v>
      </c>
    </row>
    <row r="450" ht="15.75" customHeight="1">
      <c r="A450" s="7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6"/>
      <c r="O450" s="6" t="str">
        <f>VLOOKUP($F450,'02 train 채점'!$F$8:$G$9, 2, false)</f>
        <v>#N/A</v>
      </c>
      <c r="P450" s="9" t="str">
        <f>VLOOKUP($E450,'02 train 채점'!$F$12:$G$14, 2, true)</f>
        <v>#N/A</v>
      </c>
      <c r="Q450" s="6">
        <f>VLOOKUP($G450,'02 train 채점'!$F$18:$G$23, 2, true)</f>
        <v>80</v>
      </c>
      <c r="R450" s="6">
        <f>VLOOKUP($N450, '02 train 채점'!$F$26:$G$29, 2, true)</f>
        <v>60</v>
      </c>
      <c r="S450" s="6" t="str">
        <f>O450*'02 train 채점'!$G$32+Q450*'02 train 채점'!$G$34+R450*'02 train 채점'!$G$35</f>
        <v>#N/A</v>
      </c>
      <c r="T450" s="6" t="str">
        <f>if($S450&gt;'02 train 채점'!$G$37, 1, 0)</f>
        <v>#N/A</v>
      </c>
    </row>
    <row r="451" ht="15.75" customHeight="1">
      <c r="A451" s="7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6"/>
      <c r="O451" s="6" t="str">
        <f>VLOOKUP($F451,'02 train 채점'!$F$8:$G$9, 2, false)</f>
        <v>#N/A</v>
      </c>
      <c r="P451" s="9" t="str">
        <f>VLOOKUP($E451,'02 train 채점'!$F$12:$G$14, 2, true)</f>
        <v>#N/A</v>
      </c>
      <c r="Q451" s="6">
        <f>VLOOKUP($G451,'02 train 채점'!$F$18:$G$23, 2, true)</f>
        <v>80</v>
      </c>
      <c r="R451" s="6">
        <f>VLOOKUP($N451, '02 train 채점'!$F$26:$G$29, 2, true)</f>
        <v>60</v>
      </c>
      <c r="S451" s="6" t="str">
        <f>O451*'02 train 채점'!$G$32+Q451*'02 train 채점'!$G$34+R451*'02 train 채점'!$G$35</f>
        <v>#N/A</v>
      </c>
      <c r="T451" s="6" t="str">
        <f>if($S451&gt;'02 train 채점'!$G$37, 1, 0)</f>
        <v>#N/A</v>
      </c>
    </row>
    <row r="452" ht="15.75" customHeight="1">
      <c r="A452" s="7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6"/>
      <c r="O452" s="6" t="str">
        <f>VLOOKUP($F452,'02 train 채점'!$F$8:$G$9, 2, false)</f>
        <v>#N/A</v>
      </c>
      <c r="P452" s="9" t="str">
        <f>VLOOKUP($E452,'02 train 채점'!$F$12:$G$14, 2, true)</f>
        <v>#N/A</v>
      </c>
      <c r="Q452" s="6">
        <f>VLOOKUP($G452,'02 train 채점'!$F$18:$G$23, 2, true)</f>
        <v>80</v>
      </c>
      <c r="R452" s="6">
        <f>VLOOKUP($N452, '02 train 채점'!$F$26:$G$29, 2, true)</f>
        <v>60</v>
      </c>
      <c r="S452" s="6" t="str">
        <f>O452*'02 train 채점'!$G$32+Q452*'02 train 채점'!$G$34+R452*'02 train 채점'!$G$35</f>
        <v>#N/A</v>
      </c>
      <c r="T452" s="6" t="str">
        <f>if($S452&gt;'02 train 채점'!$G$37, 1, 0)</f>
        <v>#N/A</v>
      </c>
    </row>
    <row r="453" ht="15.75" customHeight="1">
      <c r="A453" s="7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6"/>
      <c r="O453" s="6" t="str">
        <f>VLOOKUP($F453,'02 train 채점'!$F$8:$G$9, 2, false)</f>
        <v>#N/A</v>
      </c>
      <c r="P453" s="9" t="str">
        <f>VLOOKUP($E453,'02 train 채점'!$F$12:$G$14, 2, true)</f>
        <v>#N/A</v>
      </c>
      <c r="Q453" s="6">
        <f>VLOOKUP($G453,'02 train 채점'!$F$18:$G$23, 2, true)</f>
        <v>80</v>
      </c>
      <c r="R453" s="6">
        <f>VLOOKUP($N453, '02 train 채점'!$F$26:$G$29, 2, true)</f>
        <v>60</v>
      </c>
      <c r="S453" s="6" t="str">
        <f>O453*'02 train 채점'!$G$32+Q453*'02 train 채점'!$G$34+R453*'02 train 채점'!$G$35</f>
        <v>#N/A</v>
      </c>
      <c r="T453" s="6" t="str">
        <f>if($S453&gt;'02 train 채점'!$G$37, 1, 0)</f>
        <v>#N/A</v>
      </c>
    </row>
    <row r="454" ht="15.75" customHeight="1">
      <c r="A454" s="7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6"/>
      <c r="O454" s="6" t="str">
        <f>VLOOKUP($F454,'02 train 채점'!$F$8:$G$9, 2, false)</f>
        <v>#N/A</v>
      </c>
      <c r="P454" s="9" t="str">
        <f>VLOOKUP($E454,'02 train 채점'!$F$12:$G$14, 2, true)</f>
        <v>#N/A</v>
      </c>
      <c r="Q454" s="6">
        <f>VLOOKUP($G454,'02 train 채점'!$F$18:$G$23, 2, true)</f>
        <v>80</v>
      </c>
      <c r="R454" s="6">
        <f>VLOOKUP($N454, '02 train 채점'!$F$26:$G$29, 2, true)</f>
        <v>60</v>
      </c>
      <c r="S454" s="6" t="str">
        <f>O454*'02 train 채점'!$G$32+Q454*'02 train 채점'!$G$34+R454*'02 train 채점'!$G$35</f>
        <v>#N/A</v>
      </c>
      <c r="T454" s="6" t="str">
        <f>if($S454&gt;'02 train 채점'!$G$37, 1, 0)</f>
        <v>#N/A</v>
      </c>
    </row>
    <row r="455" ht="15.75" customHeight="1">
      <c r="A455" s="7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6"/>
      <c r="O455" s="6" t="str">
        <f>VLOOKUP($F455,'02 train 채점'!$F$8:$G$9, 2, false)</f>
        <v>#N/A</v>
      </c>
      <c r="P455" s="9" t="str">
        <f>VLOOKUP($E455,'02 train 채점'!$F$12:$G$14, 2, true)</f>
        <v>#N/A</v>
      </c>
      <c r="Q455" s="6">
        <f>VLOOKUP($G455,'02 train 채점'!$F$18:$G$23, 2, true)</f>
        <v>80</v>
      </c>
      <c r="R455" s="6">
        <f>VLOOKUP($N455, '02 train 채점'!$F$26:$G$29, 2, true)</f>
        <v>60</v>
      </c>
      <c r="S455" s="6" t="str">
        <f>O455*'02 train 채점'!$G$32+Q455*'02 train 채점'!$G$34+R455*'02 train 채점'!$G$35</f>
        <v>#N/A</v>
      </c>
      <c r="T455" s="6" t="str">
        <f>if($S455&gt;'02 train 채점'!$G$37, 1, 0)</f>
        <v>#N/A</v>
      </c>
    </row>
    <row r="456" ht="15.75" customHeight="1">
      <c r="A456" s="7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6"/>
      <c r="O456" s="6" t="str">
        <f>VLOOKUP($F456,'02 train 채점'!$F$8:$G$9, 2, false)</f>
        <v>#N/A</v>
      </c>
      <c r="P456" s="9" t="str">
        <f>VLOOKUP($E456,'02 train 채점'!$F$12:$G$14, 2, true)</f>
        <v>#N/A</v>
      </c>
      <c r="Q456" s="6">
        <f>VLOOKUP($G456,'02 train 채점'!$F$18:$G$23, 2, true)</f>
        <v>80</v>
      </c>
      <c r="R456" s="6">
        <f>VLOOKUP($N456, '02 train 채점'!$F$26:$G$29, 2, true)</f>
        <v>60</v>
      </c>
      <c r="S456" s="6" t="str">
        <f>O456*'02 train 채점'!$G$32+Q456*'02 train 채점'!$G$34+R456*'02 train 채점'!$G$35</f>
        <v>#N/A</v>
      </c>
      <c r="T456" s="6" t="str">
        <f>if($S456&gt;'02 train 채점'!$G$37, 1, 0)</f>
        <v>#N/A</v>
      </c>
    </row>
    <row r="457" ht="15.75" customHeight="1">
      <c r="A457" s="7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6"/>
      <c r="O457" s="6" t="str">
        <f>VLOOKUP($F457,'02 train 채점'!$F$8:$G$9, 2, false)</f>
        <v>#N/A</v>
      </c>
      <c r="P457" s="9" t="str">
        <f>VLOOKUP($E457,'02 train 채점'!$F$12:$G$14, 2, true)</f>
        <v>#N/A</v>
      </c>
      <c r="Q457" s="6">
        <f>VLOOKUP($G457,'02 train 채점'!$F$18:$G$23, 2, true)</f>
        <v>80</v>
      </c>
      <c r="R457" s="6">
        <f>VLOOKUP($N457, '02 train 채점'!$F$26:$G$29, 2, true)</f>
        <v>60</v>
      </c>
      <c r="S457" s="6" t="str">
        <f>O457*'02 train 채점'!$G$32+Q457*'02 train 채점'!$G$34+R457*'02 train 채점'!$G$35</f>
        <v>#N/A</v>
      </c>
      <c r="T457" s="6" t="str">
        <f>if($S457&gt;'02 train 채점'!$G$37, 1, 0)</f>
        <v>#N/A</v>
      </c>
    </row>
    <row r="458" ht="15.75" customHeight="1">
      <c r="A458" s="7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6"/>
      <c r="O458" s="6" t="str">
        <f>VLOOKUP($F458,'02 train 채점'!$F$8:$G$9, 2, false)</f>
        <v>#N/A</v>
      </c>
      <c r="P458" s="9" t="str">
        <f>VLOOKUP($E458,'02 train 채점'!$F$12:$G$14, 2, true)</f>
        <v>#N/A</v>
      </c>
      <c r="Q458" s="6">
        <f>VLOOKUP($G458,'02 train 채점'!$F$18:$G$23, 2, true)</f>
        <v>80</v>
      </c>
      <c r="R458" s="6">
        <f>VLOOKUP($N458, '02 train 채점'!$F$26:$G$29, 2, true)</f>
        <v>60</v>
      </c>
      <c r="S458" s="6" t="str">
        <f>O458*'02 train 채점'!$G$32+Q458*'02 train 채점'!$G$34+R458*'02 train 채점'!$G$35</f>
        <v>#N/A</v>
      </c>
      <c r="T458" s="6" t="str">
        <f>if($S458&gt;'02 train 채점'!$G$37, 1, 0)</f>
        <v>#N/A</v>
      </c>
    </row>
    <row r="459" ht="15.75" customHeight="1">
      <c r="A459" s="7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6"/>
      <c r="O459" s="6" t="str">
        <f>VLOOKUP($F459,'02 train 채점'!$F$8:$G$9, 2, false)</f>
        <v>#N/A</v>
      </c>
      <c r="P459" s="9" t="str">
        <f>VLOOKUP($E459,'02 train 채점'!$F$12:$G$14, 2, true)</f>
        <v>#N/A</v>
      </c>
      <c r="Q459" s="6">
        <f>VLOOKUP($G459,'02 train 채점'!$F$18:$G$23, 2, true)</f>
        <v>80</v>
      </c>
      <c r="R459" s="6">
        <f>VLOOKUP($N459, '02 train 채점'!$F$26:$G$29, 2, true)</f>
        <v>60</v>
      </c>
      <c r="S459" s="6" t="str">
        <f>O459*'02 train 채점'!$G$32+Q459*'02 train 채점'!$G$34+R459*'02 train 채점'!$G$35</f>
        <v>#N/A</v>
      </c>
      <c r="T459" s="6" t="str">
        <f>if($S459&gt;'02 train 채점'!$G$37, 1, 0)</f>
        <v>#N/A</v>
      </c>
    </row>
    <row r="460" ht="15.75" customHeight="1">
      <c r="A460" s="7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6"/>
      <c r="O460" s="6" t="str">
        <f>VLOOKUP($F460,'02 train 채점'!$F$8:$G$9, 2, false)</f>
        <v>#N/A</v>
      </c>
      <c r="P460" s="9" t="str">
        <f>VLOOKUP($E460,'02 train 채점'!$F$12:$G$14, 2, true)</f>
        <v>#N/A</v>
      </c>
      <c r="Q460" s="6">
        <f>VLOOKUP($G460,'02 train 채점'!$F$18:$G$23, 2, true)</f>
        <v>80</v>
      </c>
      <c r="R460" s="6">
        <f>VLOOKUP($N460, '02 train 채점'!$F$26:$G$29, 2, true)</f>
        <v>60</v>
      </c>
      <c r="S460" s="6" t="str">
        <f>O460*'02 train 채점'!$G$32+Q460*'02 train 채점'!$G$34+R460*'02 train 채점'!$G$35</f>
        <v>#N/A</v>
      </c>
      <c r="T460" s="6" t="str">
        <f>if($S460&gt;'02 train 채점'!$G$37, 1, 0)</f>
        <v>#N/A</v>
      </c>
    </row>
    <row r="461" ht="15.75" customHeight="1">
      <c r="A461" s="7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6"/>
      <c r="O461" s="6" t="str">
        <f>VLOOKUP($F461,'02 train 채점'!$F$8:$G$9, 2, false)</f>
        <v>#N/A</v>
      </c>
      <c r="P461" s="9" t="str">
        <f>VLOOKUP($E461,'02 train 채점'!$F$12:$G$14, 2, true)</f>
        <v>#N/A</v>
      </c>
      <c r="Q461" s="6">
        <f>VLOOKUP($G461,'02 train 채점'!$F$18:$G$23, 2, true)</f>
        <v>80</v>
      </c>
      <c r="R461" s="6">
        <f>VLOOKUP($N461, '02 train 채점'!$F$26:$G$29, 2, true)</f>
        <v>60</v>
      </c>
      <c r="S461" s="6" t="str">
        <f>O461*'02 train 채점'!$G$32+Q461*'02 train 채점'!$G$34+R461*'02 train 채점'!$G$35</f>
        <v>#N/A</v>
      </c>
      <c r="T461" s="6" t="str">
        <f>if($S461&gt;'02 train 채점'!$G$37, 1, 0)</f>
        <v>#N/A</v>
      </c>
    </row>
    <row r="462" ht="15.75" customHeight="1">
      <c r="A462" s="7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6"/>
      <c r="O462" s="6" t="str">
        <f>VLOOKUP($F462,'02 train 채점'!$F$8:$G$9, 2, false)</f>
        <v>#N/A</v>
      </c>
      <c r="P462" s="9" t="str">
        <f>VLOOKUP($E462,'02 train 채점'!$F$12:$G$14, 2, true)</f>
        <v>#N/A</v>
      </c>
      <c r="Q462" s="6">
        <f>VLOOKUP($G462,'02 train 채점'!$F$18:$G$23, 2, true)</f>
        <v>80</v>
      </c>
      <c r="R462" s="6">
        <f>VLOOKUP($N462, '02 train 채점'!$F$26:$G$29, 2, true)</f>
        <v>60</v>
      </c>
      <c r="S462" s="6" t="str">
        <f>O462*'02 train 채점'!$G$32+Q462*'02 train 채점'!$G$34+R462*'02 train 채점'!$G$35</f>
        <v>#N/A</v>
      </c>
      <c r="T462" s="6" t="str">
        <f>if($S462&gt;'02 train 채점'!$G$37, 1, 0)</f>
        <v>#N/A</v>
      </c>
    </row>
    <row r="463" ht="15.75" customHeight="1">
      <c r="A463" s="7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6"/>
      <c r="O463" s="6" t="str">
        <f>VLOOKUP($F463,'02 train 채점'!$F$8:$G$9, 2, false)</f>
        <v>#N/A</v>
      </c>
      <c r="P463" s="9" t="str">
        <f>VLOOKUP($E463,'02 train 채점'!$F$12:$G$14, 2, true)</f>
        <v>#N/A</v>
      </c>
      <c r="Q463" s="6">
        <f>VLOOKUP($G463,'02 train 채점'!$F$18:$G$23, 2, true)</f>
        <v>80</v>
      </c>
      <c r="R463" s="6">
        <f>VLOOKUP($N463, '02 train 채점'!$F$26:$G$29, 2, true)</f>
        <v>60</v>
      </c>
      <c r="S463" s="6" t="str">
        <f>O463*'02 train 채점'!$G$32+Q463*'02 train 채점'!$G$34+R463*'02 train 채점'!$G$35</f>
        <v>#N/A</v>
      </c>
      <c r="T463" s="6" t="str">
        <f>if($S463&gt;'02 train 채점'!$G$37, 1, 0)</f>
        <v>#N/A</v>
      </c>
    </row>
    <row r="464" ht="15.75" customHeight="1">
      <c r="A464" s="7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6"/>
      <c r="O464" s="6" t="str">
        <f>VLOOKUP($F464,'02 train 채점'!$F$8:$G$9, 2, false)</f>
        <v>#N/A</v>
      </c>
      <c r="P464" s="9" t="str">
        <f>VLOOKUP($E464,'02 train 채점'!$F$12:$G$14, 2, true)</f>
        <v>#N/A</v>
      </c>
      <c r="Q464" s="6">
        <f>VLOOKUP($G464,'02 train 채점'!$F$18:$G$23, 2, true)</f>
        <v>80</v>
      </c>
      <c r="R464" s="6">
        <f>VLOOKUP($N464, '02 train 채점'!$F$26:$G$29, 2, true)</f>
        <v>60</v>
      </c>
      <c r="S464" s="6" t="str">
        <f>O464*'02 train 채점'!$G$32+Q464*'02 train 채점'!$G$34+R464*'02 train 채점'!$G$35</f>
        <v>#N/A</v>
      </c>
      <c r="T464" s="6" t="str">
        <f>if($S464&gt;'02 train 채점'!$G$37, 1, 0)</f>
        <v>#N/A</v>
      </c>
    </row>
    <row r="465" ht="15.75" customHeight="1">
      <c r="A465" s="7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6"/>
      <c r="O465" s="6" t="str">
        <f>VLOOKUP($F465,'02 train 채점'!$F$8:$G$9, 2, false)</f>
        <v>#N/A</v>
      </c>
      <c r="P465" s="9" t="str">
        <f>VLOOKUP($E465,'02 train 채점'!$F$12:$G$14, 2, true)</f>
        <v>#N/A</v>
      </c>
      <c r="Q465" s="6">
        <f>VLOOKUP($G465,'02 train 채점'!$F$18:$G$23, 2, true)</f>
        <v>80</v>
      </c>
      <c r="R465" s="6">
        <f>VLOOKUP($N465, '02 train 채점'!$F$26:$G$29, 2, true)</f>
        <v>60</v>
      </c>
      <c r="S465" s="6" t="str">
        <f>O465*'02 train 채점'!$G$32+Q465*'02 train 채점'!$G$34+R465*'02 train 채점'!$G$35</f>
        <v>#N/A</v>
      </c>
      <c r="T465" s="6" t="str">
        <f>if($S465&gt;'02 train 채점'!$G$37, 1, 0)</f>
        <v>#N/A</v>
      </c>
    </row>
    <row r="466" ht="15.75" customHeight="1">
      <c r="A466" s="7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6"/>
      <c r="O466" s="6" t="str">
        <f>VLOOKUP($F466,'02 train 채점'!$F$8:$G$9, 2, false)</f>
        <v>#N/A</v>
      </c>
      <c r="P466" s="9" t="str">
        <f>VLOOKUP($E466,'02 train 채점'!$F$12:$G$14, 2, true)</f>
        <v>#N/A</v>
      </c>
      <c r="Q466" s="6">
        <f>VLOOKUP($G466,'02 train 채점'!$F$18:$G$23, 2, true)</f>
        <v>80</v>
      </c>
      <c r="R466" s="6">
        <f>VLOOKUP($N466, '02 train 채점'!$F$26:$G$29, 2, true)</f>
        <v>60</v>
      </c>
      <c r="S466" s="6" t="str">
        <f>O466*'02 train 채점'!$G$32+Q466*'02 train 채점'!$G$34+R466*'02 train 채점'!$G$35</f>
        <v>#N/A</v>
      </c>
      <c r="T466" s="6" t="str">
        <f>if($S466&gt;'02 train 채점'!$G$37, 1, 0)</f>
        <v>#N/A</v>
      </c>
    </row>
    <row r="467" ht="15.75" customHeight="1">
      <c r="A467" s="7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6"/>
      <c r="O467" s="6" t="str">
        <f>VLOOKUP($F467,'02 train 채점'!$F$8:$G$9, 2, false)</f>
        <v>#N/A</v>
      </c>
      <c r="P467" s="9" t="str">
        <f>VLOOKUP($E467,'02 train 채점'!$F$12:$G$14, 2, true)</f>
        <v>#N/A</v>
      </c>
      <c r="Q467" s="6">
        <f>VLOOKUP($G467,'02 train 채점'!$F$18:$G$23, 2, true)</f>
        <v>80</v>
      </c>
      <c r="R467" s="6">
        <f>VLOOKUP($N467, '02 train 채점'!$F$26:$G$29, 2, true)</f>
        <v>60</v>
      </c>
      <c r="S467" s="6" t="str">
        <f>O467*'02 train 채점'!$G$32+Q467*'02 train 채점'!$G$34+R467*'02 train 채점'!$G$35</f>
        <v>#N/A</v>
      </c>
      <c r="T467" s="6" t="str">
        <f>if($S467&gt;'02 train 채점'!$G$37, 1, 0)</f>
        <v>#N/A</v>
      </c>
    </row>
    <row r="468" ht="15.75" customHeight="1">
      <c r="A468" s="7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6"/>
      <c r="O468" s="6" t="str">
        <f>VLOOKUP($F468,'02 train 채점'!$F$8:$G$9, 2, false)</f>
        <v>#N/A</v>
      </c>
      <c r="P468" s="9" t="str">
        <f>VLOOKUP($E468,'02 train 채점'!$F$12:$G$14, 2, true)</f>
        <v>#N/A</v>
      </c>
      <c r="Q468" s="6">
        <f>VLOOKUP($G468,'02 train 채점'!$F$18:$G$23, 2, true)</f>
        <v>80</v>
      </c>
      <c r="R468" s="6">
        <f>VLOOKUP($N468, '02 train 채점'!$F$26:$G$29, 2, true)</f>
        <v>60</v>
      </c>
      <c r="S468" s="6" t="str">
        <f>O468*'02 train 채점'!$G$32+Q468*'02 train 채점'!$G$34+R468*'02 train 채점'!$G$35</f>
        <v>#N/A</v>
      </c>
      <c r="T468" s="6" t="str">
        <f>if($S468&gt;'02 train 채점'!$G$37, 1, 0)</f>
        <v>#N/A</v>
      </c>
    </row>
    <row r="469" ht="15.75" customHeight="1">
      <c r="A469" s="7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6"/>
      <c r="O469" s="6" t="str">
        <f>VLOOKUP($F469,'02 train 채점'!$F$8:$G$9, 2, false)</f>
        <v>#N/A</v>
      </c>
      <c r="P469" s="9" t="str">
        <f>VLOOKUP($E469,'02 train 채점'!$F$12:$G$14, 2, true)</f>
        <v>#N/A</v>
      </c>
      <c r="Q469" s="6">
        <f>VLOOKUP($G469,'02 train 채점'!$F$18:$G$23, 2, true)</f>
        <v>80</v>
      </c>
      <c r="R469" s="6">
        <f>VLOOKUP($N469, '02 train 채점'!$F$26:$G$29, 2, true)</f>
        <v>60</v>
      </c>
      <c r="S469" s="6" t="str">
        <f>O469*'02 train 채점'!$G$32+Q469*'02 train 채점'!$G$34+R469*'02 train 채점'!$G$35</f>
        <v>#N/A</v>
      </c>
      <c r="T469" s="6" t="str">
        <f>if($S469&gt;'02 train 채점'!$G$37, 1, 0)</f>
        <v>#N/A</v>
      </c>
    </row>
    <row r="470" ht="15.75" customHeight="1">
      <c r="A470" s="7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6"/>
      <c r="O470" s="6" t="str">
        <f>VLOOKUP($F470,'02 train 채점'!$F$8:$G$9, 2, false)</f>
        <v>#N/A</v>
      </c>
      <c r="P470" s="9" t="str">
        <f>VLOOKUP($E470,'02 train 채점'!$F$12:$G$14, 2, true)</f>
        <v>#N/A</v>
      </c>
      <c r="Q470" s="6">
        <f>VLOOKUP($G470,'02 train 채점'!$F$18:$G$23, 2, true)</f>
        <v>80</v>
      </c>
      <c r="R470" s="6">
        <f>VLOOKUP($N470, '02 train 채점'!$F$26:$G$29, 2, true)</f>
        <v>60</v>
      </c>
      <c r="S470" s="6" t="str">
        <f>O470*'02 train 채점'!$G$32+Q470*'02 train 채점'!$G$34+R470*'02 train 채점'!$G$35</f>
        <v>#N/A</v>
      </c>
      <c r="T470" s="6" t="str">
        <f>if($S470&gt;'02 train 채점'!$G$37, 1, 0)</f>
        <v>#N/A</v>
      </c>
    </row>
    <row r="471" ht="15.75" customHeight="1">
      <c r="A471" s="7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6"/>
      <c r="O471" s="6" t="str">
        <f>VLOOKUP($F471,'02 train 채점'!$F$8:$G$9, 2, false)</f>
        <v>#N/A</v>
      </c>
      <c r="P471" s="9" t="str">
        <f>VLOOKUP($E471,'02 train 채점'!$F$12:$G$14, 2, true)</f>
        <v>#N/A</v>
      </c>
      <c r="Q471" s="6">
        <f>VLOOKUP($G471,'02 train 채점'!$F$18:$G$23, 2, true)</f>
        <v>80</v>
      </c>
      <c r="R471" s="6">
        <f>VLOOKUP($N471, '02 train 채점'!$F$26:$G$29, 2, true)</f>
        <v>60</v>
      </c>
      <c r="S471" s="6" t="str">
        <f>O471*'02 train 채점'!$G$32+Q471*'02 train 채점'!$G$34+R471*'02 train 채점'!$G$35</f>
        <v>#N/A</v>
      </c>
      <c r="T471" s="6" t="str">
        <f>if($S471&gt;'02 train 채점'!$G$37, 1, 0)</f>
        <v>#N/A</v>
      </c>
    </row>
    <row r="472" ht="15.75" customHeight="1">
      <c r="A472" s="7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6"/>
      <c r="O472" s="6" t="str">
        <f>VLOOKUP($F472,'02 train 채점'!$F$8:$G$9, 2, false)</f>
        <v>#N/A</v>
      </c>
      <c r="P472" s="9" t="str">
        <f>VLOOKUP($E472,'02 train 채점'!$F$12:$G$14, 2, true)</f>
        <v>#N/A</v>
      </c>
      <c r="Q472" s="6">
        <f>VLOOKUP($G472,'02 train 채점'!$F$18:$G$23, 2, true)</f>
        <v>80</v>
      </c>
      <c r="R472" s="6">
        <f>VLOOKUP($N472, '02 train 채점'!$F$26:$G$29, 2, true)</f>
        <v>60</v>
      </c>
      <c r="S472" s="6" t="str">
        <f>O472*'02 train 채점'!$G$32+Q472*'02 train 채점'!$G$34+R472*'02 train 채점'!$G$35</f>
        <v>#N/A</v>
      </c>
      <c r="T472" s="6" t="str">
        <f>if($S472&gt;'02 train 채점'!$G$37, 1, 0)</f>
        <v>#N/A</v>
      </c>
    </row>
    <row r="473" ht="15.75" customHeight="1">
      <c r="A473" s="7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6"/>
      <c r="O473" s="6" t="str">
        <f>VLOOKUP($F473,'02 train 채점'!$F$8:$G$9, 2, false)</f>
        <v>#N/A</v>
      </c>
      <c r="P473" s="9" t="str">
        <f>VLOOKUP($E473,'02 train 채점'!$F$12:$G$14, 2, true)</f>
        <v>#N/A</v>
      </c>
      <c r="Q473" s="6">
        <f>VLOOKUP($G473,'02 train 채점'!$F$18:$G$23, 2, true)</f>
        <v>80</v>
      </c>
      <c r="R473" s="6">
        <f>VLOOKUP($N473, '02 train 채점'!$F$26:$G$29, 2, true)</f>
        <v>60</v>
      </c>
      <c r="S473" s="6" t="str">
        <f>O473*'02 train 채점'!$G$32+Q473*'02 train 채점'!$G$34+R473*'02 train 채점'!$G$35</f>
        <v>#N/A</v>
      </c>
      <c r="T473" s="6" t="str">
        <f>if($S473&gt;'02 train 채점'!$G$37, 1, 0)</f>
        <v>#N/A</v>
      </c>
    </row>
    <row r="474" ht="15.75" customHeight="1">
      <c r="A474" s="7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6"/>
      <c r="O474" s="6" t="str">
        <f>VLOOKUP($F474,'02 train 채점'!$F$8:$G$9, 2, false)</f>
        <v>#N/A</v>
      </c>
      <c r="P474" s="9" t="str">
        <f>VLOOKUP($E474,'02 train 채점'!$F$12:$G$14, 2, true)</f>
        <v>#N/A</v>
      </c>
      <c r="Q474" s="6">
        <f>VLOOKUP($G474,'02 train 채점'!$F$18:$G$23, 2, true)</f>
        <v>80</v>
      </c>
      <c r="R474" s="6">
        <f>VLOOKUP($N474, '02 train 채점'!$F$26:$G$29, 2, true)</f>
        <v>60</v>
      </c>
      <c r="S474" s="6" t="str">
        <f>O474*'02 train 채점'!$G$32+Q474*'02 train 채점'!$G$34+R474*'02 train 채점'!$G$35</f>
        <v>#N/A</v>
      </c>
      <c r="T474" s="6" t="str">
        <f>if($S474&gt;'02 train 채점'!$G$37, 1, 0)</f>
        <v>#N/A</v>
      </c>
    </row>
    <row r="475" ht="15.75" customHeight="1">
      <c r="A475" s="7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6"/>
      <c r="O475" s="6" t="str">
        <f>VLOOKUP($F475,'02 train 채점'!$F$8:$G$9, 2, false)</f>
        <v>#N/A</v>
      </c>
      <c r="P475" s="9" t="str">
        <f>VLOOKUP($E475,'02 train 채점'!$F$12:$G$14, 2, true)</f>
        <v>#N/A</v>
      </c>
      <c r="Q475" s="6">
        <f>VLOOKUP($G475,'02 train 채점'!$F$18:$G$23, 2, true)</f>
        <v>80</v>
      </c>
      <c r="R475" s="6">
        <f>VLOOKUP($N475, '02 train 채점'!$F$26:$G$29, 2, true)</f>
        <v>60</v>
      </c>
      <c r="S475" s="6" t="str">
        <f>O475*'02 train 채점'!$G$32+Q475*'02 train 채점'!$G$34+R475*'02 train 채점'!$G$35</f>
        <v>#N/A</v>
      </c>
      <c r="T475" s="6" t="str">
        <f>if($S475&gt;'02 train 채점'!$G$37, 1, 0)</f>
        <v>#N/A</v>
      </c>
    </row>
    <row r="476" ht="15.75" customHeight="1">
      <c r="A476" s="7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6"/>
      <c r="O476" s="6" t="str">
        <f>VLOOKUP($F476,'02 train 채점'!$F$8:$G$9, 2, false)</f>
        <v>#N/A</v>
      </c>
      <c r="P476" s="9" t="str">
        <f>VLOOKUP($E476,'02 train 채점'!$F$12:$G$14, 2, true)</f>
        <v>#N/A</v>
      </c>
      <c r="Q476" s="6">
        <f>VLOOKUP($G476,'02 train 채점'!$F$18:$G$23, 2, true)</f>
        <v>80</v>
      </c>
      <c r="R476" s="6">
        <f>VLOOKUP($N476, '02 train 채점'!$F$26:$G$29, 2, true)</f>
        <v>60</v>
      </c>
      <c r="S476" s="6" t="str">
        <f>O476*'02 train 채점'!$G$32+Q476*'02 train 채점'!$G$34+R476*'02 train 채점'!$G$35</f>
        <v>#N/A</v>
      </c>
      <c r="T476" s="6" t="str">
        <f>if($S476&gt;'02 train 채점'!$G$37, 1, 0)</f>
        <v>#N/A</v>
      </c>
    </row>
    <row r="477" ht="15.75" customHeight="1">
      <c r="A477" s="7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6"/>
      <c r="O477" s="6" t="str">
        <f>VLOOKUP($F477,'02 train 채점'!$F$8:$G$9, 2, false)</f>
        <v>#N/A</v>
      </c>
      <c r="P477" s="9" t="str">
        <f>VLOOKUP($E477,'02 train 채점'!$F$12:$G$14, 2, true)</f>
        <v>#N/A</v>
      </c>
      <c r="Q477" s="6">
        <f>VLOOKUP($G477,'02 train 채점'!$F$18:$G$23, 2, true)</f>
        <v>80</v>
      </c>
      <c r="R477" s="6">
        <f>VLOOKUP($N477, '02 train 채점'!$F$26:$G$29, 2, true)</f>
        <v>60</v>
      </c>
      <c r="S477" s="6" t="str">
        <f>O477*'02 train 채점'!$G$32+Q477*'02 train 채점'!$G$34+R477*'02 train 채점'!$G$35</f>
        <v>#N/A</v>
      </c>
      <c r="T477" s="6" t="str">
        <f>if($S477&gt;'02 train 채점'!$G$37, 1, 0)</f>
        <v>#N/A</v>
      </c>
    </row>
    <row r="478" ht="15.75" customHeight="1">
      <c r="A478" s="7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6"/>
      <c r="O478" s="6" t="str">
        <f>VLOOKUP($F478,'02 train 채점'!$F$8:$G$9, 2, false)</f>
        <v>#N/A</v>
      </c>
      <c r="P478" s="9" t="str">
        <f>VLOOKUP($E478,'02 train 채점'!$F$12:$G$14, 2, true)</f>
        <v>#N/A</v>
      </c>
      <c r="Q478" s="6">
        <f>VLOOKUP($G478,'02 train 채점'!$F$18:$G$23, 2, true)</f>
        <v>80</v>
      </c>
      <c r="R478" s="6">
        <f>VLOOKUP($N478, '02 train 채점'!$F$26:$G$29, 2, true)</f>
        <v>60</v>
      </c>
      <c r="S478" s="6" t="str">
        <f>O478*'02 train 채점'!$G$32+Q478*'02 train 채점'!$G$34+R478*'02 train 채점'!$G$35</f>
        <v>#N/A</v>
      </c>
      <c r="T478" s="6" t="str">
        <f>if($S478&gt;'02 train 채점'!$G$37, 1, 0)</f>
        <v>#N/A</v>
      </c>
    </row>
    <row r="479" ht="15.75" customHeight="1">
      <c r="A479" s="7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6"/>
      <c r="O479" s="6" t="str">
        <f>VLOOKUP($F479,'02 train 채점'!$F$8:$G$9, 2, false)</f>
        <v>#N/A</v>
      </c>
      <c r="P479" s="9" t="str">
        <f>VLOOKUP($E479,'02 train 채점'!$F$12:$G$14, 2, true)</f>
        <v>#N/A</v>
      </c>
      <c r="Q479" s="6">
        <f>VLOOKUP($G479,'02 train 채점'!$F$18:$G$23, 2, true)</f>
        <v>80</v>
      </c>
      <c r="R479" s="6">
        <f>VLOOKUP($N479, '02 train 채점'!$F$26:$G$29, 2, true)</f>
        <v>60</v>
      </c>
      <c r="S479" s="6" t="str">
        <f>O479*'02 train 채점'!$G$32+Q479*'02 train 채점'!$G$34+R479*'02 train 채점'!$G$35</f>
        <v>#N/A</v>
      </c>
      <c r="T479" s="6" t="str">
        <f>if($S479&gt;'02 train 채점'!$G$37, 1, 0)</f>
        <v>#N/A</v>
      </c>
    </row>
    <row r="480" ht="15.75" customHeight="1">
      <c r="A480" s="7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6"/>
      <c r="O480" s="6" t="str">
        <f>VLOOKUP($F480,'02 train 채점'!$F$8:$G$9, 2, false)</f>
        <v>#N/A</v>
      </c>
      <c r="P480" s="9" t="str">
        <f>VLOOKUP($E480,'02 train 채점'!$F$12:$G$14, 2, true)</f>
        <v>#N/A</v>
      </c>
      <c r="Q480" s="6">
        <f>VLOOKUP($G480,'02 train 채점'!$F$18:$G$23, 2, true)</f>
        <v>80</v>
      </c>
      <c r="R480" s="6">
        <f>VLOOKUP($N480, '02 train 채점'!$F$26:$G$29, 2, true)</f>
        <v>60</v>
      </c>
      <c r="S480" s="6" t="str">
        <f>O480*'02 train 채점'!$G$32+Q480*'02 train 채점'!$G$34+R480*'02 train 채점'!$G$35</f>
        <v>#N/A</v>
      </c>
      <c r="T480" s="6" t="str">
        <f>if($S480&gt;'02 train 채점'!$G$37, 1, 0)</f>
        <v>#N/A</v>
      </c>
    </row>
    <row r="481" ht="15.75" customHeight="1">
      <c r="A481" s="7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6"/>
      <c r="O481" s="6" t="str">
        <f>VLOOKUP($F481,'02 train 채점'!$F$8:$G$9, 2, false)</f>
        <v>#N/A</v>
      </c>
      <c r="P481" s="9" t="str">
        <f>VLOOKUP($E481,'02 train 채점'!$F$12:$G$14, 2, true)</f>
        <v>#N/A</v>
      </c>
      <c r="Q481" s="6">
        <f>VLOOKUP($G481,'02 train 채점'!$F$18:$G$23, 2, true)</f>
        <v>80</v>
      </c>
      <c r="R481" s="6">
        <f>VLOOKUP($N481, '02 train 채점'!$F$26:$G$29, 2, true)</f>
        <v>60</v>
      </c>
      <c r="S481" s="6" t="str">
        <f>O481*'02 train 채점'!$G$32+Q481*'02 train 채점'!$G$34+R481*'02 train 채점'!$G$35</f>
        <v>#N/A</v>
      </c>
      <c r="T481" s="6" t="str">
        <f>if($S481&gt;'02 train 채점'!$G$37, 1, 0)</f>
        <v>#N/A</v>
      </c>
    </row>
    <row r="482" ht="15.75" customHeight="1">
      <c r="A482" s="7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6"/>
      <c r="O482" s="6" t="str">
        <f>VLOOKUP($F482,'02 train 채점'!$F$8:$G$9, 2, false)</f>
        <v>#N/A</v>
      </c>
      <c r="P482" s="9" t="str">
        <f>VLOOKUP($E482,'02 train 채점'!$F$12:$G$14, 2, true)</f>
        <v>#N/A</v>
      </c>
      <c r="Q482" s="6">
        <f>VLOOKUP($G482,'02 train 채점'!$F$18:$G$23, 2, true)</f>
        <v>80</v>
      </c>
      <c r="R482" s="6">
        <f>VLOOKUP($N482, '02 train 채점'!$F$26:$G$29, 2, true)</f>
        <v>60</v>
      </c>
      <c r="S482" s="6" t="str">
        <f>O482*'02 train 채점'!$G$32+Q482*'02 train 채점'!$G$34+R482*'02 train 채점'!$G$35</f>
        <v>#N/A</v>
      </c>
      <c r="T482" s="6" t="str">
        <f>if($S482&gt;'02 train 채점'!$G$37, 1, 0)</f>
        <v>#N/A</v>
      </c>
    </row>
    <row r="483" ht="15.75" customHeight="1">
      <c r="A483" s="7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6"/>
      <c r="O483" s="6" t="str">
        <f>VLOOKUP($F483,'02 train 채점'!$F$8:$G$9, 2, false)</f>
        <v>#N/A</v>
      </c>
      <c r="P483" s="9" t="str">
        <f>VLOOKUP($E483,'02 train 채점'!$F$12:$G$14, 2, true)</f>
        <v>#N/A</v>
      </c>
      <c r="Q483" s="6">
        <f>VLOOKUP($G483,'02 train 채점'!$F$18:$G$23, 2, true)</f>
        <v>80</v>
      </c>
      <c r="R483" s="6">
        <f>VLOOKUP($N483, '02 train 채점'!$F$26:$G$29, 2, true)</f>
        <v>60</v>
      </c>
      <c r="S483" s="6" t="str">
        <f>O483*'02 train 채점'!$G$32+Q483*'02 train 채점'!$G$34+R483*'02 train 채점'!$G$35</f>
        <v>#N/A</v>
      </c>
      <c r="T483" s="6" t="str">
        <f>if($S483&gt;'02 train 채점'!$G$37, 1, 0)</f>
        <v>#N/A</v>
      </c>
    </row>
    <row r="484" ht="15.75" customHeight="1">
      <c r="A484" s="7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6"/>
      <c r="O484" s="6" t="str">
        <f>VLOOKUP($F484,'02 train 채점'!$F$8:$G$9, 2, false)</f>
        <v>#N/A</v>
      </c>
      <c r="P484" s="9" t="str">
        <f>VLOOKUP($E484,'02 train 채점'!$F$12:$G$14, 2, true)</f>
        <v>#N/A</v>
      </c>
      <c r="Q484" s="6">
        <f>VLOOKUP($G484,'02 train 채점'!$F$18:$G$23, 2, true)</f>
        <v>80</v>
      </c>
      <c r="R484" s="6">
        <f>VLOOKUP($N484, '02 train 채점'!$F$26:$G$29, 2, true)</f>
        <v>60</v>
      </c>
      <c r="S484" s="6" t="str">
        <f>O484*'02 train 채점'!$G$32+Q484*'02 train 채점'!$G$34+R484*'02 train 채점'!$G$35</f>
        <v>#N/A</v>
      </c>
      <c r="T484" s="6" t="str">
        <f>if($S484&gt;'02 train 채점'!$G$37, 1, 0)</f>
        <v>#N/A</v>
      </c>
    </row>
    <row r="485" ht="15.75" customHeight="1">
      <c r="A485" s="7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6"/>
      <c r="O485" s="6" t="str">
        <f>VLOOKUP($F485,'02 train 채점'!$F$8:$G$9, 2, false)</f>
        <v>#N/A</v>
      </c>
      <c r="P485" s="9" t="str">
        <f>VLOOKUP($E485,'02 train 채점'!$F$12:$G$14, 2, true)</f>
        <v>#N/A</v>
      </c>
      <c r="Q485" s="6">
        <f>VLOOKUP($G485,'02 train 채점'!$F$18:$G$23, 2, true)</f>
        <v>80</v>
      </c>
      <c r="R485" s="6">
        <f>VLOOKUP($N485, '02 train 채점'!$F$26:$G$29, 2, true)</f>
        <v>60</v>
      </c>
      <c r="S485" s="6" t="str">
        <f>O485*'02 train 채점'!$G$32+Q485*'02 train 채점'!$G$34+R485*'02 train 채점'!$G$35</f>
        <v>#N/A</v>
      </c>
      <c r="T485" s="6" t="str">
        <f>if($S485&gt;'02 train 채점'!$G$37, 1, 0)</f>
        <v>#N/A</v>
      </c>
    </row>
    <row r="486" ht="15.75" customHeight="1">
      <c r="A486" s="7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6"/>
      <c r="O486" s="6" t="str">
        <f>VLOOKUP($F486,'02 train 채점'!$F$8:$G$9, 2, false)</f>
        <v>#N/A</v>
      </c>
      <c r="P486" s="9" t="str">
        <f>VLOOKUP($E486,'02 train 채점'!$F$12:$G$14, 2, true)</f>
        <v>#N/A</v>
      </c>
      <c r="Q486" s="6">
        <f>VLOOKUP($G486,'02 train 채점'!$F$18:$G$23, 2, true)</f>
        <v>80</v>
      </c>
      <c r="R486" s="6">
        <f>VLOOKUP($N486, '02 train 채점'!$F$26:$G$29, 2, true)</f>
        <v>60</v>
      </c>
      <c r="S486" s="6" t="str">
        <f>O486*'02 train 채점'!$G$32+Q486*'02 train 채점'!$G$34+R486*'02 train 채점'!$G$35</f>
        <v>#N/A</v>
      </c>
      <c r="T486" s="6" t="str">
        <f>if($S486&gt;'02 train 채점'!$G$37, 1, 0)</f>
        <v>#N/A</v>
      </c>
    </row>
    <row r="487" ht="15.75" customHeight="1">
      <c r="A487" s="7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6"/>
      <c r="O487" s="6" t="str">
        <f>VLOOKUP($F487,'02 train 채점'!$F$8:$G$9, 2, false)</f>
        <v>#N/A</v>
      </c>
      <c r="P487" s="9" t="str">
        <f>VLOOKUP($E487,'02 train 채점'!$F$12:$G$14, 2, true)</f>
        <v>#N/A</v>
      </c>
      <c r="Q487" s="6">
        <f>VLOOKUP($G487,'02 train 채점'!$F$18:$G$23, 2, true)</f>
        <v>80</v>
      </c>
      <c r="R487" s="6">
        <f>VLOOKUP($N487, '02 train 채점'!$F$26:$G$29, 2, true)</f>
        <v>60</v>
      </c>
      <c r="S487" s="6" t="str">
        <f>O487*'02 train 채점'!$G$32+Q487*'02 train 채점'!$G$34+R487*'02 train 채점'!$G$35</f>
        <v>#N/A</v>
      </c>
      <c r="T487" s="6" t="str">
        <f>if($S487&gt;'02 train 채점'!$G$37, 1, 0)</f>
        <v>#N/A</v>
      </c>
    </row>
    <row r="488" ht="15.75" customHeight="1">
      <c r="A488" s="7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6"/>
      <c r="O488" s="6" t="str">
        <f>VLOOKUP($F488,'02 train 채점'!$F$8:$G$9, 2, false)</f>
        <v>#N/A</v>
      </c>
      <c r="P488" s="9" t="str">
        <f>VLOOKUP($E488,'02 train 채점'!$F$12:$G$14, 2, true)</f>
        <v>#N/A</v>
      </c>
      <c r="Q488" s="6">
        <f>VLOOKUP($G488,'02 train 채점'!$F$18:$G$23, 2, true)</f>
        <v>80</v>
      </c>
      <c r="R488" s="6">
        <f>VLOOKUP($N488, '02 train 채점'!$F$26:$G$29, 2, true)</f>
        <v>60</v>
      </c>
      <c r="S488" s="6" t="str">
        <f>O488*'02 train 채점'!$G$32+Q488*'02 train 채점'!$G$34+R488*'02 train 채점'!$G$35</f>
        <v>#N/A</v>
      </c>
      <c r="T488" s="6" t="str">
        <f>if($S488&gt;'02 train 채점'!$G$37, 1, 0)</f>
        <v>#N/A</v>
      </c>
    </row>
    <row r="489" ht="15.75" customHeight="1">
      <c r="A489" s="7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6"/>
      <c r="O489" s="6" t="str">
        <f>VLOOKUP($F489,'02 train 채점'!$F$8:$G$9, 2, false)</f>
        <v>#N/A</v>
      </c>
      <c r="P489" s="9" t="str">
        <f>VLOOKUP($E489,'02 train 채점'!$F$12:$G$14, 2, true)</f>
        <v>#N/A</v>
      </c>
      <c r="Q489" s="6">
        <f>VLOOKUP($G489,'02 train 채점'!$F$18:$G$23, 2, true)</f>
        <v>80</v>
      </c>
      <c r="R489" s="6">
        <f>VLOOKUP($N489, '02 train 채점'!$F$26:$G$29, 2, true)</f>
        <v>60</v>
      </c>
      <c r="S489" s="6" t="str">
        <f>O489*'02 train 채점'!$G$32+Q489*'02 train 채점'!$G$34+R489*'02 train 채점'!$G$35</f>
        <v>#N/A</v>
      </c>
      <c r="T489" s="6" t="str">
        <f>if($S489&gt;'02 train 채점'!$G$37, 1, 0)</f>
        <v>#N/A</v>
      </c>
    </row>
    <row r="490" ht="15.75" customHeight="1">
      <c r="A490" s="7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6"/>
      <c r="O490" s="6" t="str">
        <f>VLOOKUP($F490,'02 train 채점'!$F$8:$G$9, 2, false)</f>
        <v>#N/A</v>
      </c>
      <c r="P490" s="9" t="str">
        <f>VLOOKUP($E490,'02 train 채점'!$F$12:$G$14, 2, true)</f>
        <v>#N/A</v>
      </c>
      <c r="Q490" s="6">
        <f>VLOOKUP($G490,'02 train 채점'!$F$18:$G$23, 2, true)</f>
        <v>80</v>
      </c>
      <c r="R490" s="6">
        <f>VLOOKUP($N490, '02 train 채점'!$F$26:$G$29, 2, true)</f>
        <v>60</v>
      </c>
      <c r="S490" s="6" t="str">
        <f>O490*'02 train 채점'!$G$32+Q490*'02 train 채점'!$G$34+R490*'02 train 채점'!$G$35</f>
        <v>#N/A</v>
      </c>
      <c r="T490" s="6" t="str">
        <f>if($S490&gt;'02 train 채점'!$G$37, 1, 0)</f>
        <v>#N/A</v>
      </c>
    </row>
    <row r="491" ht="15.75" customHeight="1">
      <c r="A491" s="7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6"/>
      <c r="O491" s="6" t="str">
        <f>VLOOKUP($F491,'02 train 채점'!$F$8:$G$9, 2, false)</f>
        <v>#N/A</v>
      </c>
      <c r="P491" s="9" t="str">
        <f>VLOOKUP($E491,'02 train 채점'!$F$12:$G$14, 2, true)</f>
        <v>#N/A</v>
      </c>
      <c r="Q491" s="6">
        <f>VLOOKUP($G491,'02 train 채점'!$F$18:$G$23, 2, true)</f>
        <v>80</v>
      </c>
      <c r="R491" s="6">
        <f>VLOOKUP($N491, '02 train 채점'!$F$26:$G$29, 2, true)</f>
        <v>60</v>
      </c>
      <c r="S491" s="6" t="str">
        <f>O491*'02 train 채점'!$G$32+Q491*'02 train 채점'!$G$34+R491*'02 train 채점'!$G$35</f>
        <v>#N/A</v>
      </c>
      <c r="T491" s="6" t="str">
        <f>if($S491&gt;'02 train 채점'!$G$37, 1, 0)</f>
        <v>#N/A</v>
      </c>
    </row>
    <row r="492" ht="15.75" customHeight="1">
      <c r="A492" s="7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6"/>
      <c r="O492" s="6" t="str">
        <f>VLOOKUP($F492,'02 train 채점'!$F$8:$G$9, 2, false)</f>
        <v>#N/A</v>
      </c>
      <c r="P492" s="9" t="str">
        <f>VLOOKUP($E492,'02 train 채점'!$F$12:$G$14, 2, true)</f>
        <v>#N/A</v>
      </c>
      <c r="Q492" s="6">
        <f>VLOOKUP($G492,'02 train 채점'!$F$18:$G$23, 2, true)</f>
        <v>80</v>
      </c>
      <c r="R492" s="6">
        <f>VLOOKUP($N492, '02 train 채점'!$F$26:$G$29, 2, true)</f>
        <v>60</v>
      </c>
      <c r="S492" s="6" t="str">
        <f>O492*'02 train 채점'!$G$32+Q492*'02 train 채점'!$G$34+R492*'02 train 채점'!$G$35</f>
        <v>#N/A</v>
      </c>
      <c r="T492" s="6" t="str">
        <f>if($S492&gt;'02 train 채점'!$G$37, 1, 0)</f>
        <v>#N/A</v>
      </c>
    </row>
    <row r="493" ht="15.75" customHeight="1">
      <c r="A493" s="7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6"/>
      <c r="O493" s="6" t="str">
        <f>VLOOKUP($F493,'02 train 채점'!$F$8:$G$9, 2, false)</f>
        <v>#N/A</v>
      </c>
      <c r="P493" s="9" t="str">
        <f>VLOOKUP($E493,'02 train 채점'!$F$12:$G$14, 2, true)</f>
        <v>#N/A</v>
      </c>
      <c r="Q493" s="6">
        <f>VLOOKUP($G493,'02 train 채점'!$F$18:$G$23, 2, true)</f>
        <v>80</v>
      </c>
      <c r="R493" s="6">
        <f>VLOOKUP($N493, '02 train 채점'!$F$26:$G$29, 2, true)</f>
        <v>60</v>
      </c>
      <c r="S493" s="6" t="str">
        <f>O493*'02 train 채점'!$G$32+Q493*'02 train 채점'!$G$34+R493*'02 train 채점'!$G$35</f>
        <v>#N/A</v>
      </c>
      <c r="T493" s="6" t="str">
        <f>if($S493&gt;'02 train 채점'!$G$37, 1, 0)</f>
        <v>#N/A</v>
      </c>
    </row>
    <row r="494" ht="15.75" customHeight="1">
      <c r="A494" s="7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6"/>
      <c r="O494" s="6" t="str">
        <f>VLOOKUP($F494,'02 train 채점'!$F$8:$G$9, 2, false)</f>
        <v>#N/A</v>
      </c>
      <c r="P494" s="9" t="str">
        <f>VLOOKUP($E494,'02 train 채점'!$F$12:$G$14, 2, true)</f>
        <v>#N/A</v>
      </c>
      <c r="Q494" s="6">
        <f>VLOOKUP($G494,'02 train 채점'!$F$18:$G$23, 2, true)</f>
        <v>80</v>
      </c>
      <c r="R494" s="6">
        <f>VLOOKUP($N494, '02 train 채점'!$F$26:$G$29, 2, true)</f>
        <v>60</v>
      </c>
      <c r="S494" s="6" t="str">
        <f>O494*'02 train 채점'!$G$32+Q494*'02 train 채점'!$G$34+R494*'02 train 채점'!$G$35</f>
        <v>#N/A</v>
      </c>
      <c r="T494" s="6" t="str">
        <f>if($S494&gt;'02 train 채점'!$G$37, 1, 0)</f>
        <v>#N/A</v>
      </c>
    </row>
    <row r="495" ht="15.75" customHeight="1">
      <c r="A495" s="7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6"/>
      <c r="O495" s="6" t="str">
        <f>VLOOKUP($F495,'02 train 채점'!$F$8:$G$9, 2, false)</f>
        <v>#N/A</v>
      </c>
      <c r="P495" s="9" t="str">
        <f>VLOOKUP($E495,'02 train 채점'!$F$12:$G$14, 2, true)</f>
        <v>#N/A</v>
      </c>
      <c r="Q495" s="6">
        <f>VLOOKUP($G495,'02 train 채점'!$F$18:$G$23, 2, true)</f>
        <v>80</v>
      </c>
      <c r="R495" s="6">
        <f>VLOOKUP($N495, '02 train 채점'!$F$26:$G$29, 2, true)</f>
        <v>60</v>
      </c>
      <c r="S495" s="6" t="str">
        <f>O495*'02 train 채점'!$G$32+Q495*'02 train 채점'!$G$34+R495*'02 train 채점'!$G$35</f>
        <v>#N/A</v>
      </c>
      <c r="T495" s="6" t="str">
        <f>if($S495&gt;'02 train 채점'!$G$37, 1, 0)</f>
        <v>#N/A</v>
      </c>
    </row>
    <row r="496" ht="15.75" customHeight="1">
      <c r="A496" s="7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6"/>
      <c r="O496" s="6" t="str">
        <f>VLOOKUP($F496,'02 train 채점'!$F$8:$G$9, 2, false)</f>
        <v>#N/A</v>
      </c>
      <c r="P496" s="9" t="str">
        <f>VLOOKUP($E496,'02 train 채점'!$F$12:$G$14, 2, true)</f>
        <v>#N/A</v>
      </c>
      <c r="Q496" s="6">
        <f>VLOOKUP($G496,'02 train 채점'!$F$18:$G$23, 2, true)</f>
        <v>80</v>
      </c>
      <c r="R496" s="6">
        <f>VLOOKUP($N496, '02 train 채점'!$F$26:$G$29, 2, true)</f>
        <v>60</v>
      </c>
      <c r="S496" s="6" t="str">
        <f>O496*'02 train 채점'!$G$32+Q496*'02 train 채점'!$G$34+R496*'02 train 채점'!$G$35</f>
        <v>#N/A</v>
      </c>
      <c r="T496" s="6" t="str">
        <f>if($S496&gt;'02 train 채점'!$G$37, 1, 0)</f>
        <v>#N/A</v>
      </c>
    </row>
    <row r="497" ht="15.75" customHeight="1">
      <c r="A497" s="7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6"/>
      <c r="O497" s="6" t="str">
        <f>VLOOKUP($F497,'02 train 채점'!$F$8:$G$9, 2, false)</f>
        <v>#N/A</v>
      </c>
      <c r="P497" s="9" t="str">
        <f>VLOOKUP($E497,'02 train 채점'!$F$12:$G$14, 2, true)</f>
        <v>#N/A</v>
      </c>
      <c r="Q497" s="6">
        <f>VLOOKUP($G497,'02 train 채점'!$F$18:$G$23, 2, true)</f>
        <v>80</v>
      </c>
      <c r="R497" s="6">
        <f>VLOOKUP($N497, '02 train 채점'!$F$26:$G$29, 2, true)</f>
        <v>60</v>
      </c>
      <c r="S497" s="6" t="str">
        <f>O497*'02 train 채점'!$G$32+Q497*'02 train 채점'!$G$34+R497*'02 train 채점'!$G$35</f>
        <v>#N/A</v>
      </c>
      <c r="T497" s="6" t="str">
        <f>if($S497&gt;'02 train 채점'!$G$37, 1, 0)</f>
        <v>#N/A</v>
      </c>
    </row>
    <row r="498" ht="15.75" customHeight="1">
      <c r="A498" s="7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6"/>
      <c r="O498" s="6" t="str">
        <f>VLOOKUP($F498,'02 train 채점'!$F$8:$G$9, 2, false)</f>
        <v>#N/A</v>
      </c>
      <c r="P498" s="9" t="str">
        <f>VLOOKUP($E498,'02 train 채점'!$F$12:$G$14, 2, true)</f>
        <v>#N/A</v>
      </c>
      <c r="Q498" s="6">
        <f>VLOOKUP($G498,'02 train 채점'!$F$18:$G$23, 2, true)</f>
        <v>80</v>
      </c>
      <c r="R498" s="6">
        <f>VLOOKUP($N498, '02 train 채점'!$F$26:$G$29, 2, true)</f>
        <v>60</v>
      </c>
      <c r="S498" s="6" t="str">
        <f>O498*'02 train 채점'!$G$32+Q498*'02 train 채점'!$G$34+R498*'02 train 채점'!$G$35</f>
        <v>#N/A</v>
      </c>
      <c r="T498" s="6" t="str">
        <f>if($S498&gt;'02 train 채점'!$G$37, 1, 0)</f>
        <v>#N/A</v>
      </c>
    </row>
    <row r="499" ht="15.75" customHeight="1">
      <c r="A499" s="7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6"/>
      <c r="O499" s="6" t="str">
        <f>VLOOKUP($F499,'02 train 채점'!$F$8:$G$9, 2, false)</f>
        <v>#N/A</v>
      </c>
      <c r="P499" s="9" t="str">
        <f>VLOOKUP($E499,'02 train 채점'!$F$12:$G$14, 2, true)</f>
        <v>#N/A</v>
      </c>
      <c r="Q499" s="6">
        <f>VLOOKUP($G499,'02 train 채점'!$F$18:$G$23, 2, true)</f>
        <v>80</v>
      </c>
      <c r="R499" s="6">
        <f>VLOOKUP($N499, '02 train 채점'!$F$26:$G$29, 2, true)</f>
        <v>60</v>
      </c>
      <c r="S499" s="6" t="str">
        <f>O499*'02 train 채점'!$G$32+Q499*'02 train 채점'!$G$34+R499*'02 train 채점'!$G$35</f>
        <v>#N/A</v>
      </c>
      <c r="T499" s="6" t="str">
        <f>if($S499&gt;'02 train 채점'!$G$37, 1, 0)</f>
        <v>#N/A</v>
      </c>
    </row>
    <row r="500" ht="15.75" customHeight="1">
      <c r="A500" s="7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6"/>
      <c r="O500" s="6" t="str">
        <f>VLOOKUP($F500,'02 train 채점'!$F$8:$G$9, 2, false)</f>
        <v>#N/A</v>
      </c>
      <c r="P500" s="9" t="str">
        <f>VLOOKUP($E500,'02 train 채점'!$F$12:$G$14, 2, true)</f>
        <v>#N/A</v>
      </c>
      <c r="Q500" s="6">
        <f>VLOOKUP($G500,'02 train 채점'!$F$18:$G$23, 2, true)</f>
        <v>80</v>
      </c>
      <c r="R500" s="6">
        <f>VLOOKUP($N500, '02 train 채점'!$F$26:$G$29, 2, true)</f>
        <v>60</v>
      </c>
      <c r="S500" s="6" t="str">
        <f>O500*'02 train 채점'!$G$32+Q500*'02 train 채점'!$G$34+R500*'02 train 채점'!$G$35</f>
        <v>#N/A</v>
      </c>
      <c r="T500" s="6" t="str">
        <f>if($S500&gt;'02 train 채점'!$G$37, 1, 0)</f>
        <v>#N/A</v>
      </c>
    </row>
    <row r="501" ht="15.75" customHeight="1">
      <c r="A501" s="7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6"/>
      <c r="O501" s="6" t="str">
        <f>VLOOKUP($F501,'02 train 채점'!$F$8:$G$9, 2, false)</f>
        <v>#N/A</v>
      </c>
      <c r="P501" s="9" t="str">
        <f>VLOOKUP($E501,'02 train 채점'!$F$12:$G$14, 2, true)</f>
        <v>#N/A</v>
      </c>
      <c r="Q501" s="6">
        <f>VLOOKUP($G501,'02 train 채점'!$F$18:$G$23, 2, true)</f>
        <v>80</v>
      </c>
      <c r="R501" s="6">
        <f>VLOOKUP($N501, '02 train 채점'!$F$26:$G$29, 2, true)</f>
        <v>60</v>
      </c>
      <c r="S501" s="6" t="str">
        <f>O501*'02 train 채점'!$G$32+Q501*'02 train 채점'!$G$34+R501*'02 train 채점'!$G$35</f>
        <v>#N/A</v>
      </c>
      <c r="T501" s="6" t="str">
        <f>if($S501&gt;'02 train 채점'!$G$37, 1, 0)</f>
        <v>#N/A</v>
      </c>
    </row>
    <row r="502" ht="15.75" customHeight="1">
      <c r="A502" s="7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6"/>
      <c r="O502" s="6" t="str">
        <f>VLOOKUP($F502,'02 train 채점'!$F$8:$G$9, 2, false)</f>
        <v>#N/A</v>
      </c>
      <c r="P502" s="9" t="str">
        <f>VLOOKUP($E502,'02 train 채점'!$F$12:$G$14, 2, true)</f>
        <v>#N/A</v>
      </c>
      <c r="Q502" s="6">
        <f>VLOOKUP($G502,'02 train 채점'!$F$18:$G$23, 2, true)</f>
        <v>80</v>
      </c>
      <c r="R502" s="6">
        <f>VLOOKUP($N502, '02 train 채점'!$F$26:$G$29, 2, true)</f>
        <v>60</v>
      </c>
      <c r="S502" s="6" t="str">
        <f>O502*'02 train 채점'!$G$32+Q502*'02 train 채점'!$G$34+R502*'02 train 채점'!$G$35</f>
        <v>#N/A</v>
      </c>
      <c r="T502" s="6" t="str">
        <f>if($S502&gt;'02 train 채점'!$G$37, 1, 0)</f>
        <v>#N/A</v>
      </c>
    </row>
    <row r="503" ht="15.75" customHeight="1">
      <c r="A503" s="7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6"/>
      <c r="O503" s="6" t="str">
        <f>VLOOKUP($F503,'02 train 채점'!$F$8:$G$9, 2, false)</f>
        <v>#N/A</v>
      </c>
      <c r="P503" s="9" t="str">
        <f>VLOOKUP($E503,'02 train 채점'!$F$12:$G$14, 2, true)</f>
        <v>#N/A</v>
      </c>
      <c r="Q503" s="6">
        <f>VLOOKUP($G503,'02 train 채점'!$F$18:$G$23, 2, true)</f>
        <v>80</v>
      </c>
      <c r="R503" s="6">
        <f>VLOOKUP($N503, '02 train 채점'!$F$26:$G$29, 2, true)</f>
        <v>60</v>
      </c>
      <c r="S503" s="6" t="str">
        <f>O503*'02 train 채점'!$G$32+Q503*'02 train 채점'!$G$34+R503*'02 train 채점'!$G$35</f>
        <v>#N/A</v>
      </c>
      <c r="T503" s="6" t="str">
        <f>if($S503&gt;'02 train 채점'!$G$37, 1, 0)</f>
        <v>#N/A</v>
      </c>
    </row>
    <row r="504" ht="15.75" customHeight="1">
      <c r="A504" s="7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6"/>
      <c r="O504" s="6" t="str">
        <f>VLOOKUP($F504,'02 train 채점'!$F$8:$G$9, 2, false)</f>
        <v>#N/A</v>
      </c>
      <c r="P504" s="9" t="str">
        <f>VLOOKUP($E504,'02 train 채점'!$F$12:$G$14, 2, true)</f>
        <v>#N/A</v>
      </c>
      <c r="Q504" s="6">
        <f>VLOOKUP($G504,'02 train 채점'!$F$18:$G$23, 2, true)</f>
        <v>80</v>
      </c>
      <c r="R504" s="6">
        <f>VLOOKUP($N504, '02 train 채점'!$F$26:$G$29, 2, true)</f>
        <v>60</v>
      </c>
      <c r="S504" s="6" t="str">
        <f>O504*'02 train 채점'!$G$32+Q504*'02 train 채점'!$G$34+R504*'02 train 채점'!$G$35</f>
        <v>#N/A</v>
      </c>
      <c r="T504" s="6" t="str">
        <f>if($S504&gt;'02 train 채점'!$G$37, 1, 0)</f>
        <v>#N/A</v>
      </c>
    </row>
    <row r="505" ht="15.75" customHeight="1">
      <c r="A505" s="7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6"/>
      <c r="O505" s="6" t="str">
        <f>VLOOKUP($F505,'02 train 채점'!$F$8:$G$9, 2, false)</f>
        <v>#N/A</v>
      </c>
      <c r="P505" s="9" t="str">
        <f>VLOOKUP($E505,'02 train 채점'!$F$12:$G$14, 2, true)</f>
        <v>#N/A</v>
      </c>
      <c r="Q505" s="6">
        <f>VLOOKUP($G505,'02 train 채점'!$F$18:$G$23, 2, true)</f>
        <v>80</v>
      </c>
      <c r="R505" s="6">
        <f>VLOOKUP($N505, '02 train 채점'!$F$26:$G$29, 2, true)</f>
        <v>60</v>
      </c>
      <c r="S505" s="6" t="str">
        <f>O505*'02 train 채점'!$G$32+Q505*'02 train 채점'!$G$34+R505*'02 train 채점'!$G$35</f>
        <v>#N/A</v>
      </c>
      <c r="T505" s="6" t="str">
        <f>if($S505&gt;'02 train 채점'!$G$37, 1, 0)</f>
        <v>#N/A</v>
      </c>
    </row>
    <row r="506" ht="15.75" customHeight="1">
      <c r="A506" s="7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6"/>
      <c r="O506" s="6" t="str">
        <f>VLOOKUP($F506,'02 train 채점'!$F$8:$G$9, 2, false)</f>
        <v>#N/A</v>
      </c>
      <c r="P506" s="9" t="str">
        <f>VLOOKUP($E506,'02 train 채점'!$F$12:$G$14, 2, true)</f>
        <v>#N/A</v>
      </c>
      <c r="Q506" s="6">
        <f>VLOOKUP($G506,'02 train 채점'!$F$18:$G$23, 2, true)</f>
        <v>80</v>
      </c>
      <c r="R506" s="6">
        <f>VLOOKUP($N506, '02 train 채점'!$F$26:$G$29, 2, true)</f>
        <v>60</v>
      </c>
      <c r="S506" s="6" t="str">
        <f>O506*'02 train 채점'!$G$32+Q506*'02 train 채점'!$G$34+R506*'02 train 채점'!$G$35</f>
        <v>#N/A</v>
      </c>
      <c r="T506" s="6" t="str">
        <f>if($S506&gt;'02 train 채점'!$G$37, 1, 0)</f>
        <v>#N/A</v>
      </c>
    </row>
    <row r="507" ht="15.75" customHeight="1">
      <c r="A507" s="7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6"/>
      <c r="O507" s="6" t="str">
        <f>VLOOKUP($F507,'02 train 채점'!$F$8:$G$9, 2, false)</f>
        <v>#N/A</v>
      </c>
      <c r="P507" s="9" t="str">
        <f>VLOOKUP($E507,'02 train 채점'!$F$12:$G$14, 2, true)</f>
        <v>#N/A</v>
      </c>
      <c r="Q507" s="6">
        <f>VLOOKUP($G507,'02 train 채점'!$F$18:$G$23, 2, true)</f>
        <v>80</v>
      </c>
      <c r="R507" s="6">
        <f>VLOOKUP($N507, '02 train 채점'!$F$26:$G$29, 2, true)</f>
        <v>60</v>
      </c>
      <c r="S507" s="6" t="str">
        <f>O507*'02 train 채점'!$G$32+Q507*'02 train 채점'!$G$34+R507*'02 train 채점'!$G$35</f>
        <v>#N/A</v>
      </c>
      <c r="T507" s="6" t="str">
        <f>if($S507&gt;'02 train 채점'!$G$37, 1, 0)</f>
        <v>#N/A</v>
      </c>
    </row>
    <row r="508" ht="15.75" customHeight="1">
      <c r="A508" s="7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6"/>
      <c r="O508" s="6" t="str">
        <f>VLOOKUP($F508,'02 train 채점'!$F$8:$G$9, 2, false)</f>
        <v>#N/A</v>
      </c>
      <c r="P508" s="9" t="str">
        <f>VLOOKUP($E508,'02 train 채점'!$F$12:$G$14, 2, true)</f>
        <v>#N/A</v>
      </c>
      <c r="Q508" s="6">
        <f>VLOOKUP($G508,'02 train 채점'!$F$18:$G$23, 2, true)</f>
        <v>80</v>
      </c>
      <c r="R508" s="6">
        <f>VLOOKUP($N508, '02 train 채점'!$F$26:$G$29, 2, true)</f>
        <v>60</v>
      </c>
      <c r="S508" s="6" t="str">
        <f>O508*'02 train 채점'!$G$32+Q508*'02 train 채점'!$G$34+R508*'02 train 채점'!$G$35</f>
        <v>#N/A</v>
      </c>
      <c r="T508" s="6" t="str">
        <f>if($S508&gt;'02 train 채점'!$G$37, 1, 0)</f>
        <v>#N/A</v>
      </c>
    </row>
    <row r="509" ht="15.75" customHeight="1">
      <c r="A509" s="7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6"/>
      <c r="O509" s="6" t="str">
        <f>VLOOKUP($F509,'02 train 채점'!$F$8:$G$9, 2, false)</f>
        <v>#N/A</v>
      </c>
      <c r="P509" s="9" t="str">
        <f>VLOOKUP($E509,'02 train 채점'!$F$12:$G$14, 2, true)</f>
        <v>#N/A</v>
      </c>
      <c r="Q509" s="6">
        <f>VLOOKUP($G509,'02 train 채점'!$F$18:$G$23, 2, true)</f>
        <v>80</v>
      </c>
      <c r="R509" s="6">
        <f>VLOOKUP($N509, '02 train 채점'!$F$26:$G$29, 2, true)</f>
        <v>60</v>
      </c>
      <c r="S509" s="6" t="str">
        <f>O509*'02 train 채점'!$G$32+Q509*'02 train 채점'!$G$34+R509*'02 train 채점'!$G$35</f>
        <v>#N/A</v>
      </c>
      <c r="T509" s="6" t="str">
        <f>if($S509&gt;'02 train 채점'!$G$37, 1, 0)</f>
        <v>#N/A</v>
      </c>
    </row>
    <row r="510" ht="15.75" customHeight="1">
      <c r="A510" s="7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6"/>
      <c r="O510" s="6" t="str">
        <f>VLOOKUP($F510,'02 train 채점'!$F$8:$G$9, 2, false)</f>
        <v>#N/A</v>
      </c>
      <c r="P510" s="9" t="str">
        <f>VLOOKUP($E510,'02 train 채점'!$F$12:$G$14, 2, true)</f>
        <v>#N/A</v>
      </c>
      <c r="Q510" s="6">
        <f>VLOOKUP($G510,'02 train 채점'!$F$18:$G$23, 2, true)</f>
        <v>80</v>
      </c>
      <c r="R510" s="6">
        <f>VLOOKUP($N510, '02 train 채점'!$F$26:$G$29, 2, true)</f>
        <v>60</v>
      </c>
      <c r="S510" s="6" t="str">
        <f>O510*'02 train 채점'!$G$32+Q510*'02 train 채점'!$G$34+R510*'02 train 채점'!$G$35</f>
        <v>#N/A</v>
      </c>
      <c r="T510" s="6" t="str">
        <f>if($S510&gt;'02 train 채점'!$G$37, 1, 0)</f>
        <v>#N/A</v>
      </c>
    </row>
    <row r="511" ht="15.75" customHeight="1">
      <c r="A511" s="7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6"/>
      <c r="O511" s="6" t="str">
        <f>VLOOKUP($F511,'02 train 채점'!$F$8:$G$9, 2, false)</f>
        <v>#N/A</v>
      </c>
      <c r="P511" s="9" t="str">
        <f>VLOOKUP($E511,'02 train 채점'!$F$12:$G$14, 2, true)</f>
        <v>#N/A</v>
      </c>
      <c r="Q511" s="6">
        <f>VLOOKUP($G511,'02 train 채점'!$F$18:$G$23, 2, true)</f>
        <v>80</v>
      </c>
      <c r="R511" s="6">
        <f>VLOOKUP($N511, '02 train 채점'!$F$26:$G$29, 2, true)</f>
        <v>60</v>
      </c>
      <c r="S511" s="6" t="str">
        <f>O511*'02 train 채점'!$G$32+Q511*'02 train 채점'!$G$34+R511*'02 train 채점'!$G$35</f>
        <v>#N/A</v>
      </c>
      <c r="T511" s="6" t="str">
        <f>if($S511&gt;'02 train 채점'!$G$37, 1, 0)</f>
        <v>#N/A</v>
      </c>
    </row>
    <row r="512" ht="15.75" customHeight="1">
      <c r="A512" s="7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6"/>
      <c r="O512" s="6" t="str">
        <f>VLOOKUP($F512,'02 train 채점'!$F$8:$G$9, 2, false)</f>
        <v>#N/A</v>
      </c>
      <c r="P512" s="9" t="str">
        <f>VLOOKUP($E512,'02 train 채점'!$F$12:$G$14, 2, true)</f>
        <v>#N/A</v>
      </c>
      <c r="Q512" s="6">
        <f>VLOOKUP($G512,'02 train 채점'!$F$18:$G$23, 2, true)</f>
        <v>80</v>
      </c>
      <c r="R512" s="6">
        <f>VLOOKUP($N512, '02 train 채점'!$F$26:$G$29, 2, true)</f>
        <v>60</v>
      </c>
      <c r="S512" s="6" t="str">
        <f>O512*'02 train 채점'!$G$32+Q512*'02 train 채점'!$G$34+R512*'02 train 채점'!$G$35</f>
        <v>#N/A</v>
      </c>
      <c r="T512" s="6" t="str">
        <f>if($S512&gt;'02 train 채점'!$G$37, 1, 0)</f>
        <v>#N/A</v>
      </c>
    </row>
    <row r="513" ht="15.75" customHeight="1">
      <c r="A513" s="7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6"/>
      <c r="O513" s="6" t="str">
        <f>VLOOKUP($F513,'02 train 채점'!$F$8:$G$9, 2, false)</f>
        <v>#N/A</v>
      </c>
      <c r="P513" s="9" t="str">
        <f>VLOOKUP($E513,'02 train 채점'!$F$12:$G$14, 2, true)</f>
        <v>#N/A</v>
      </c>
      <c r="Q513" s="6">
        <f>VLOOKUP($G513,'02 train 채점'!$F$18:$G$23, 2, true)</f>
        <v>80</v>
      </c>
      <c r="R513" s="6">
        <f>VLOOKUP($N513, '02 train 채점'!$F$26:$G$29, 2, true)</f>
        <v>60</v>
      </c>
      <c r="S513" s="6" t="str">
        <f>O513*'02 train 채점'!$G$32+Q513*'02 train 채점'!$G$34+R513*'02 train 채점'!$G$35</f>
        <v>#N/A</v>
      </c>
      <c r="T513" s="6" t="str">
        <f>if($S513&gt;'02 train 채점'!$G$37, 1, 0)</f>
        <v>#N/A</v>
      </c>
    </row>
    <row r="514" ht="15.75" customHeight="1">
      <c r="A514" s="7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6"/>
      <c r="O514" s="6" t="str">
        <f>VLOOKUP($F514,'02 train 채점'!$F$8:$G$9, 2, false)</f>
        <v>#N/A</v>
      </c>
      <c r="P514" s="9" t="str">
        <f>VLOOKUP($E514,'02 train 채점'!$F$12:$G$14, 2, true)</f>
        <v>#N/A</v>
      </c>
      <c r="Q514" s="6">
        <f>VLOOKUP($G514,'02 train 채점'!$F$18:$G$23, 2, true)</f>
        <v>80</v>
      </c>
      <c r="R514" s="6">
        <f>VLOOKUP($N514, '02 train 채점'!$F$26:$G$29, 2, true)</f>
        <v>60</v>
      </c>
      <c r="S514" s="6" t="str">
        <f>O514*'02 train 채점'!$G$32+Q514*'02 train 채점'!$G$34+R514*'02 train 채점'!$G$35</f>
        <v>#N/A</v>
      </c>
      <c r="T514" s="6" t="str">
        <f>if($S514&gt;'02 train 채점'!$G$37, 1, 0)</f>
        <v>#N/A</v>
      </c>
    </row>
    <row r="515" ht="15.75" customHeight="1">
      <c r="A515" s="7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6"/>
      <c r="O515" s="6" t="str">
        <f>VLOOKUP($F515,'02 train 채점'!$F$8:$G$9, 2, false)</f>
        <v>#N/A</v>
      </c>
      <c r="P515" s="9" t="str">
        <f>VLOOKUP($E515,'02 train 채점'!$F$12:$G$14, 2, true)</f>
        <v>#N/A</v>
      </c>
      <c r="Q515" s="6">
        <f>VLOOKUP($G515,'02 train 채점'!$F$18:$G$23, 2, true)</f>
        <v>80</v>
      </c>
      <c r="R515" s="6">
        <f>VLOOKUP($N515, '02 train 채점'!$F$26:$G$29, 2, true)</f>
        <v>60</v>
      </c>
      <c r="S515" s="6" t="str">
        <f>O515*'02 train 채점'!$G$32+Q515*'02 train 채점'!$G$34+R515*'02 train 채점'!$G$35</f>
        <v>#N/A</v>
      </c>
      <c r="T515" s="6" t="str">
        <f>if($S515&gt;'02 train 채점'!$G$37, 1, 0)</f>
        <v>#N/A</v>
      </c>
    </row>
    <row r="516" ht="15.75" customHeight="1">
      <c r="A516" s="7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6"/>
      <c r="O516" s="6" t="str">
        <f>VLOOKUP($F516,'02 train 채점'!$F$8:$G$9, 2, false)</f>
        <v>#N/A</v>
      </c>
      <c r="P516" s="9" t="str">
        <f>VLOOKUP($E516,'02 train 채점'!$F$12:$G$14, 2, true)</f>
        <v>#N/A</v>
      </c>
      <c r="Q516" s="6">
        <f>VLOOKUP($G516,'02 train 채점'!$F$18:$G$23, 2, true)</f>
        <v>80</v>
      </c>
      <c r="R516" s="6">
        <f>VLOOKUP($N516, '02 train 채점'!$F$26:$G$29, 2, true)</f>
        <v>60</v>
      </c>
      <c r="S516" s="6" t="str">
        <f>O516*'02 train 채점'!$G$32+Q516*'02 train 채점'!$G$34+R516*'02 train 채점'!$G$35</f>
        <v>#N/A</v>
      </c>
      <c r="T516" s="6" t="str">
        <f>if($S516&gt;'02 train 채점'!$G$37, 1, 0)</f>
        <v>#N/A</v>
      </c>
    </row>
    <row r="517" ht="15.75" customHeight="1">
      <c r="A517" s="7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6"/>
      <c r="O517" s="6" t="str">
        <f>VLOOKUP($F517,'02 train 채점'!$F$8:$G$9, 2, false)</f>
        <v>#N/A</v>
      </c>
      <c r="P517" s="9" t="str">
        <f>VLOOKUP($E517,'02 train 채점'!$F$12:$G$14, 2, true)</f>
        <v>#N/A</v>
      </c>
      <c r="Q517" s="6">
        <f>VLOOKUP($G517,'02 train 채점'!$F$18:$G$23, 2, true)</f>
        <v>80</v>
      </c>
      <c r="R517" s="6">
        <f>VLOOKUP($N517, '02 train 채점'!$F$26:$G$29, 2, true)</f>
        <v>60</v>
      </c>
      <c r="S517" s="6" t="str">
        <f>O517*'02 train 채점'!$G$32+Q517*'02 train 채점'!$G$34+R517*'02 train 채점'!$G$35</f>
        <v>#N/A</v>
      </c>
      <c r="T517" s="6" t="str">
        <f>if($S517&gt;'02 train 채점'!$G$37, 1, 0)</f>
        <v>#N/A</v>
      </c>
    </row>
    <row r="518" ht="15.75" customHeight="1">
      <c r="A518" s="7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6"/>
      <c r="O518" s="6" t="str">
        <f>VLOOKUP($F518,'02 train 채점'!$F$8:$G$9, 2, false)</f>
        <v>#N/A</v>
      </c>
      <c r="P518" s="9" t="str">
        <f>VLOOKUP($E518,'02 train 채점'!$F$12:$G$14, 2, true)</f>
        <v>#N/A</v>
      </c>
      <c r="Q518" s="6">
        <f>VLOOKUP($G518,'02 train 채점'!$F$18:$G$23, 2, true)</f>
        <v>80</v>
      </c>
      <c r="R518" s="6">
        <f>VLOOKUP($N518, '02 train 채점'!$F$26:$G$29, 2, true)</f>
        <v>60</v>
      </c>
      <c r="S518" s="6" t="str">
        <f>O518*'02 train 채점'!$G$32+Q518*'02 train 채점'!$G$34+R518*'02 train 채점'!$G$35</f>
        <v>#N/A</v>
      </c>
      <c r="T518" s="6" t="str">
        <f>if($S518&gt;'02 train 채점'!$G$37, 1, 0)</f>
        <v>#N/A</v>
      </c>
    </row>
    <row r="519" ht="15.75" customHeight="1">
      <c r="A519" s="7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6"/>
      <c r="O519" s="6" t="str">
        <f>VLOOKUP($F519,'02 train 채점'!$F$8:$G$9, 2, false)</f>
        <v>#N/A</v>
      </c>
      <c r="P519" s="9" t="str">
        <f>VLOOKUP($E519,'02 train 채점'!$F$12:$G$14, 2, true)</f>
        <v>#N/A</v>
      </c>
      <c r="Q519" s="6">
        <f>VLOOKUP($G519,'02 train 채점'!$F$18:$G$23, 2, true)</f>
        <v>80</v>
      </c>
      <c r="R519" s="6">
        <f>VLOOKUP($N519, '02 train 채점'!$F$26:$G$29, 2, true)</f>
        <v>60</v>
      </c>
      <c r="S519" s="6" t="str">
        <f>O519*'02 train 채점'!$G$32+Q519*'02 train 채점'!$G$34+R519*'02 train 채점'!$G$35</f>
        <v>#N/A</v>
      </c>
      <c r="T519" s="6" t="str">
        <f>if($S519&gt;'02 train 채점'!$G$37, 1, 0)</f>
        <v>#N/A</v>
      </c>
    </row>
    <row r="520" ht="15.75" customHeight="1">
      <c r="A520" s="7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6"/>
      <c r="O520" s="6" t="str">
        <f>VLOOKUP($F520,'02 train 채점'!$F$8:$G$9, 2, false)</f>
        <v>#N/A</v>
      </c>
      <c r="P520" s="9" t="str">
        <f>VLOOKUP($E520,'02 train 채점'!$F$12:$G$14, 2, true)</f>
        <v>#N/A</v>
      </c>
      <c r="Q520" s="6">
        <f>VLOOKUP($G520,'02 train 채점'!$F$18:$G$23, 2, true)</f>
        <v>80</v>
      </c>
      <c r="R520" s="6">
        <f>VLOOKUP($N520, '02 train 채점'!$F$26:$G$29, 2, true)</f>
        <v>60</v>
      </c>
      <c r="S520" s="6" t="str">
        <f>O520*'02 train 채점'!$G$32+Q520*'02 train 채점'!$G$34+R520*'02 train 채점'!$G$35</f>
        <v>#N/A</v>
      </c>
      <c r="T520" s="6" t="str">
        <f>if($S520&gt;'02 train 채점'!$G$37, 1, 0)</f>
        <v>#N/A</v>
      </c>
    </row>
    <row r="521" ht="15.75" customHeight="1">
      <c r="A521" s="7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6"/>
      <c r="O521" s="6" t="str">
        <f>VLOOKUP($F521,'02 train 채점'!$F$8:$G$9, 2, false)</f>
        <v>#N/A</v>
      </c>
      <c r="P521" s="9" t="str">
        <f>VLOOKUP($E521,'02 train 채점'!$F$12:$G$14, 2, true)</f>
        <v>#N/A</v>
      </c>
      <c r="Q521" s="6">
        <f>VLOOKUP($G521,'02 train 채점'!$F$18:$G$23, 2, true)</f>
        <v>80</v>
      </c>
      <c r="R521" s="6">
        <f>VLOOKUP($N521, '02 train 채점'!$F$26:$G$29, 2, true)</f>
        <v>60</v>
      </c>
      <c r="S521" s="6" t="str">
        <f>O521*'02 train 채점'!$G$32+Q521*'02 train 채점'!$G$34+R521*'02 train 채점'!$G$35</f>
        <v>#N/A</v>
      </c>
      <c r="T521" s="6" t="str">
        <f>if($S521&gt;'02 train 채점'!$G$37, 1, 0)</f>
        <v>#N/A</v>
      </c>
    </row>
    <row r="522" ht="15.75" customHeight="1">
      <c r="A522" s="7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6"/>
      <c r="O522" s="6" t="str">
        <f>VLOOKUP($F522,'02 train 채점'!$F$8:$G$9, 2, false)</f>
        <v>#N/A</v>
      </c>
      <c r="P522" s="9" t="str">
        <f>VLOOKUP($E522,'02 train 채점'!$F$12:$G$14, 2, true)</f>
        <v>#N/A</v>
      </c>
      <c r="Q522" s="6">
        <f>VLOOKUP($G522,'02 train 채점'!$F$18:$G$23, 2, true)</f>
        <v>80</v>
      </c>
      <c r="R522" s="6">
        <f>VLOOKUP($N522, '02 train 채점'!$F$26:$G$29, 2, true)</f>
        <v>60</v>
      </c>
      <c r="S522" s="6" t="str">
        <f>O522*'02 train 채점'!$G$32+Q522*'02 train 채점'!$G$34+R522*'02 train 채점'!$G$35</f>
        <v>#N/A</v>
      </c>
      <c r="T522" s="6" t="str">
        <f>if($S522&gt;'02 train 채점'!$G$37, 1, 0)</f>
        <v>#N/A</v>
      </c>
    </row>
    <row r="523" ht="15.75" customHeight="1">
      <c r="A523" s="7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6"/>
      <c r="O523" s="6" t="str">
        <f>VLOOKUP($F523,'02 train 채점'!$F$8:$G$9, 2, false)</f>
        <v>#N/A</v>
      </c>
      <c r="P523" s="9" t="str">
        <f>VLOOKUP($E523,'02 train 채점'!$F$12:$G$14, 2, true)</f>
        <v>#N/A</v>
      </c>
      <c r="Q523" s="6">
        <f>VLOOKUP($G523,'02 train 채점'!$F$18:$G$23, 2, true)</f>
        <v>80</v>
      </c>
      <c r="R523" s="6">
        <f>VLOOKUP($N523, '02 train 채점'!$F$26:$G$29, 2, true)</f>
        <v>60</v>
      </c>
      <c r="S523" s="6" t="str">
        <f>O523*'02 train 채점'!$G$32+Q523*'02 train 채점'!$G$34+R523*'02 train 채점'!$G$35</f>
        <v>#N/A</v>
      </c>
      <c r="T523" s="6" t="str">
        <f>if($S523&gt;'02 train 채점'!$G$37, 1, 0)</f>
        <v>#N/A</v>
      </c>
    </row>
    <row r="524" ht="15.75" customHeight="1">
      <c r="A524" s="7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6"/>
      <c r="O524" s="6" t="str">
        <f>VLOOKUP($F524,'02 train 채점'!$F$8:$G$9, 2, false)</f>
        <v>#N/A</v>
      </c>
      <c r="P524" s="9" t="str">
        <f>VLOOKUP($E524,'02 train 채점'!$F$12:$G$14, 2, true)</f>
        <v>#N/A</v>
      </c>
      <c r="Q524" s="6">
        <f>VLOOKUP($G524,'02 train 채점'!$F$18:$G$23, 2, true)</f>
        <v>80</v>
      </c>
      <c r="R524" s="6">
        <f>VLOOKUP($N524, '02 train 채점'!$F$26:$G$29, 2, true)</f>
        <v>60</v>
      </c>
      <c r="S524" s="6" t="str">
        <f>O524*'02 train 채점'!$G$32+Q524*'02 train 채점'!$G$34+R524*'02 train 채점'!$G$35</f>
        <v>#N/A</v>
      </c>
      <c r="T524" s="6" t="str">
        <f>if($S524&gt;'02 train 채점'!$G$37, 1, 0)</f>
        <v>#N/A</v>
      </c>
    </row>
    <row r="525" ht="15.75" customHeight="1">
      <c r="A525" s="7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6"/>
      <c r="O525" s="6" t="str">
        <f>VLOOKUP($F525,'02 train 채점'!$F$8:$G$9, 2, false)</f>
        <v>#N/A</v>
      </c>
      <c r="P525" s="9" t="str">
        <f>VLOOKUP($E525,'02 train 채점'!$F$12:$G$14, 2, true)</f>
        <v>#N/A</v>
      </c>
      <c r="Q525" s="6">
        <f>VLOOKUP($G525,'02 train 채점'!$F$18:$G$23, 2, true)</f>
        <v>80</v>
      </c>
      <c r="R525" s="6">
        <f>VLOOKUP($N525, '02 train 채점'!$F$26:$G$29, 2, true)</f>
        <v>60</v>
      </c>
      <c r="S525" s="6" t="str">
        <f>O525*'02 train 채점'!$G$32+Q525*'02 train 채점'!$G$34+R525*'02 train 채점'!$G$35</f>
        <v>#N/A</v>
      </c>
      <c r="T525" s="6" t="str">
        <f>if($S525&gt;'02 train 채점'!$G$37, 1, 0)</f>
        <v>#N/A</v>
      </c>
    </row>
    <row r="526" ht="15.75" customHeight="1">
      <c r="A526" s="7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6"/>
      <c r="O526" s="6" t="str">
        <f>VLOOKUP($F526,'02 train 채점'!$F$8:$G$9, 2, false)</f>
        <v>#N/A</v>
      </c>
      <c r="P526" s="9" t="str">
        <f>VLOOKUP($E526,'02 train 채점'!$F$12:$G$14, 2, true)</f>
        <v>#N/A</v>
      </c>
      <c r="Q526" s="6">
        <f>VLOOKUP($G526,'02 train 채점'!$F$18:$G$23, 2, true)</f>
        <v>80</v>
      </c>
      <c r="R526" s="6">
        <f>VLOOKUP($N526, '02 train 채점'!$F$26:$G$29, 2, true)</f>
        <v>60</v>
      </c>
      <c r="S526" s="6" t="str">
        <f>O526*'02 train 채점'!$G$32+Q526*'02 train 채점'!$G$34+R526*'02 train 채점'!$G$35</f>
        <v>#N/A</v>
      </c>
      <c r="T526" s="6" t="str">
        <f>if($S526&gt;'02 train 채점'!$G$37, 1, 0)</f>
        <v>#N/A</v>
      </c>
    </row>
    <row r="527" ht="15.75" customHeight="1">
      <c r="A527" s="7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6"/>
      <c r="O527" s="6" t="str">
        <f>VLOOKUP($F527,'02 train 채점'!$F$8:$G$9, 2, false)</f>
        <v>#N/A</v>
      </c>
      <c r="P527" s="9" t="str">
        <f>VLOOKUP($E527,'02 train 채점'!$F$12:$G$14, 2, true)</f>
        <v>#N/A</v>
      </c>
      <c r="Q527" s="6">
        <f>VLOOKUP($G527,'02 train 채점'!$F$18:$G$23, 2, true)</f>
        <v>80</v>
      </c>
      <c r="R527" s="6">
        <f>VLOOKUP($N527, '02 train 채점'!$F$26:$G$29, 2, true)</f>
        <v>60</v>
      </c>
      <c r="S527" s="6" t="str">
        <f>O527*'02 train 채점'!$G$32+Q527*'02 train 채점'!$G$34+R527*'02 train 채점'!$G$35</f>
        <v>#N/A</v>
      </c>
      <c r="T527" s="6" t="str">
        <f>if($S527&gt;'02 train 채점'!$G$37, 1, 0)</f>
        <v>#N/A</v>
      </c>
    </row>
    <row r="528" ht="15.75" customHeight="1">
      <c r="A528" s="7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6"/>
      <c r="O528" s="6" t="str">
        <f>VLOOKUP($F528,'02 train 채점'!$F$8:$G$9, 2, false)</f>
        <v>#N/A</v>
      </c>
      <c r="P528" s="9" t="str">
        <f>VLOOKUP($E528,'02 train 채점'!$F$12:$G$14, 2, true)</f>
        <v>#N/A</v>
      </c>
      <c r="Q528" s="6">
        <f>VLOOKUP($G528,'02 train 채점'!$F$18:$G$23, 2, true)</f>
        <v>80</v>
      </c>
      <c r="R528" s="6">
        <f>VLOOKUP($N528, '02 train 채점'!$F$26:$G$29, 2, true)</f>
        <v>60</v>
      </c>
      <c r="S528" s="6" t="str">
        <f>O528*'02 train 채점'!$G$32+Q528*'02 train 채점'!$G$34+R528*'02 train 채점'!$G$35</f>
        <v>#N/A</v>
      </c>
      <c r="T528" s="6" t="str">
        <f>if($S528&gt;'02 train 채점'!$G$37, 1, 0)</f>
        <v>#N/A</v>
      </c>
    </row>
    <row r="529" ht="15.75" customHeight="1">
      <c r="A529" s="7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6"/>
      <c r="O529" s="6" t="str">
        <f>VLOOKUP($F529,'02 train 채점'!$F$8:$G$9, 2, false)</f>
        <v>#N/A</v>
      </c>
      <c r="P529" s="9" t="str">
        <f>VLOOKUP($E529,'02 train 채점'!$F$12:$G$14, 2, true)</f>
        <v>#N/A</v>
      </c>
      <c r="Q529" s="6">
        <f>VLOOKUP($G529,'02 train 채점'!$F$18:$G$23, 2, true)</f>
        <v>80</v>
      </c>
      <c r="R529" s="6">
        <f>VLOOKUP($N529, '02 train 채점'!$F$26:$G$29, 2, true)</f>
        <v>60</v>
      </c>
      <c r="S529" s="6" t="str">
        <f>O529*'02 train 채점'!$G$32+Q529*'02 train 채점'!$G$34+R529*'02 train 채점'!$G$35</f>
        <v>#N/A</v>
      </c>
      <c r="T529" s="6" t="str">
        <f>if($S529&gt;'02 train 채점'!$G$37, 1, 0)</f>
        <v>#N/A</v>
      </c>
    </row>
    <row r="530" ht="15.75" customHeight="1">
      <c r="A530" s="7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6"/>
      <c r="O530" s="6" t="str">
        <f>VLOOKUP($F530,'02 train 채점'!$F$8:$G$9, 2, false)</f>
        <v>#N/A</v>
      </c>
      <c r="P530" s="9" t="str">
        <f>VLOOKUP($E530,'02 train 채점'!$F$12:$G$14, 2, true)</f>
        <v>#N/A</v>
      </c>
      <c r="Q530" s="6">
        <f>VLOOKUP($G530,'02 train 채점'!$F$18:$G$23, 2, true)</f>
        <v>80</v>
      </c>
      <c r="R530" s="6">
        <f>VLOOKUP($N530, '02 train 채점'!$F$26:$G$29, 2, true)</f>
        <v>60</v>
      </c>
      <c r="S530" s="6" t="str">
        <f>O530*'02 train 채점'!$G$32+Q530*'02 train 채점'!$G$34+R530*'02 train 채점'!$G$35</f>
        <v>#N/A</v>
      </c>
      <c r="T530" s="6" t="str">
        <f>if($S530&gt;'02 train 채점'!$G$37, 1, 0)</f>
        <v>#N/A</v>
      </c>
    </row>
    <row r="531" ht="15.75" customHeight="1">
      <c r="A531" s="7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6"/>
      <c r="O531" s="6" t="str">
        <f>VLOOKUP($F531,'02 train 채점'!$F$8:$G$9, 2, false)</f>
        <v>#N/A</v>
      </c>
      <c r="P531" s="9" t="str">
        <f>VLOOKUP($E531,'02 train 채점'!$F$12:$G$14, 2, true)</f>
        <v>#N/A</v>
      </c>
      <c r="Q531" s="6">
        <f>VLOOKUP($G531,'02 train 채점'!$F$18:$G$23, 2, true)</f>
        <v>80</v>
      </c>
      <c r="R531" s="6">
        <f>VLOOKUP($N531, '02 train 채점'!$F$26:$G$29, 2, true)</f>
        <v>60</v>
      </c>
      <c r="S531" s="6" t="str">
        <f>O531*'02 train 채점'!$G$32+Q531*'02 train 채점'!$G$34+R531*'02 train 채점'!$G$35</f>
        <v>#N/A</v>
      </c>
      <c r="T531" s="6" t="str">
        <f>if($S531&gt;'02 train 채점'!$G$37, 1, 0)</f>
        <v>#N/A</v>
      </c>
    </row>
    <row r="532" ht="15.75" customHeight="1">
      <c r="A532" s="7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6"/>
      <c r="O532" s="6" t="str">
        <f>VLOOKUP($F532,'02 train 채점'!$F$8:$G$9, 2, false)</f>
        <v>#N/A</v>
      </c>
      <c r="P532" s="9" t="str">
        <f>VLOOKUP($E532,'02 train 채점'!$F$12:$G$14, 2, true)</f>
        <v>#N/A</v>
      </c>
      <c r="Q532" s="6">
        <f>VLOOKUP($G532,'02 train 채점'!$F$18:$G$23, 2, true)</f>
        <v>80</v>
      </c>
      <c r="R532" s="6">
        <f>VLOOKUP($N532, '02 train 채점'!$F$26:$G$29, 2, true)</f>
        <v>60</v>
      </c>
      <c r="S532" s="6" t="str">
        <f>O532*'02 train 채점'!$G$32+Q532*'02 train 채점'!$G$34+R532*'02 train 채점'!$G$35</f>
        <v>#N/A</v>
      </c>
      <c r="T532" s="6" t="str">
        <f>if($S532&gt;'02 train 채점'!$G$37, 1, 0)</f>
        <v>#N/A</v>
      </c>
    </row>
    <row r="533" ht="15.75" customHeight="1">
      <c r="A533" s="7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6"/>
      <c r="O533" s="6" t="str">
        <f>VLOOKUP($F533,'02 train 채점'!$F$8:$G$9, 2, false)</f>
        <v>#N/A</v>
      </c>
      <c r="P533" s="9" t="str">
        <f>VLOOKUP($E533,'02 train 채점'!$F$12:$G$14, 2, true)</f>
        <v>#N/A</v>
      </c>
      <c r="Q533" s="6">
        <f>VLOOKUP($G533,'02 train 채점'!$F$18:$G$23, 2, true)</f>
        <v>80</v>
      </c>
      <c r="R533" s="6">
        <f>VLOOKUP($N533, '02 train 채점'!$F$26:$G$29, 2, true)</f>
        <v>60</v>
      </c>
      <c r="S533" s="6" t="str">
        <f>O533*'02 train 채점'!$G$32+Q533*'02 train 채점'!$G$34+R533*'02 train 채점'!$G$35</f>
        <v>#N/A</v>
      </c>
      <c r="T533" s="6" t="str">
        <f>if($S533&gt;'02 train 채점'!$G$37, 1, 0)</f>
        <v>#N/A</v>
      </c>
    </row>
    <row r="534" ht="15.75" customHeight="1">
      <c r="A534" s="7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6"/>
      <c r="O534" s="6" t="str">
        <f>VLOOKUP($F534,'02 train 채점'!$F$8:$G$9, 2, false)</f>
        <v>#N/A</v>
      </c>
      <c r="P534" s="9" t="str">
        <f>VLOOKUP($E534,'02 train 채점'!$F$12:$G$14, 2, true)</f>
        <v>#N/A</v>
      </c>
      <c r="Q534" s="6">
        <f>VLOOKUP($G534,'02 train 채점'!$F$18:$G$23, 2, true)</f>
        <v>80</v>
      </c>
      <c r="R534" s="6">
        <f>VLOOKUP($N534, '02 train 채점'!$F$26:$G$29, 2, true)</f>
        <v>60</v>
      </c>
      <c r="S534" s="6" t="str">
        <f>O534*'02 train 채점'!$G$32+Q534*'02 train 채점'!$G$34+R534*'02 train 채점'!$G$35</f>
        <v>#N/A</v>
      </c>
      <c r="T534" s="6" t="str">
        <f>if($S534&gt;'02 train 채점'!$G$37, 1, 0)</f>
        <v>#N/A</v>
      </c>
    </row>
    <row r="535" ht="15.75" customHeight="1">
      <c r="A535" s="7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6"/>
      <c r="O535" s="6" t="str">
        <f>VLOOKUP($F535,'02 train 채점'!$F$8:$G$9, 2, false)</f>
        <v>#N/A</v>
      </c>
      <c r="P535" s="9" t="str">
        <f>VLOOKUP($E535,'02 train 채점'!$F$12:$G$14, 2, true)</f>
        <v>#N/A</v>
      </c>
      <c r="Q535" s="6">
        <f>VLOOKUP($G535,'02 train 채점'!$F$18:$G$23, 2, true)</f>
        <v>80</v>
      </c>
      <c r="R535" s="6">
        <f>VLOOKUP($N535, '02 train 채점'!$F$26:$G$29, 2, true)</f>
        <v>60</v>
      </c>
      <c r="S535" s="6" t="str">
        <f>O535*'02 train 채점'!$G$32+Q535*'02 train 채점'!$G$34+R535*'02 train 채점'!$G$35</f>
        <v>#N/A</v>
      </c>
      <c r="T535" s="6" t="str">
        <f>if($S535&gt;'02 train 채점'!$G$37, 1, 0)</f>
        <v>#N/A</v>
      </c>
    </row>
    <row r="536" ht="15.75" customHeight="1">
      <c r="A536" s="7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6"/>
      <c r="O536" s="6" t="str">
        <f>VLOOKUP($F536,'02 train 채점'!$F$8:$G$9, 2, false)</f>
        <v>#N/A</v>
      </c>
      <c r="P536" s="9" t="str">
        <f>VLOOKUP($E536,'02 train 채점'!$F$12:$G$14, 2, true)</f>
        <v>#N/A</v>
      </c>
      <c r="Q536" s="6">
        <f>VLOOKUP($G536,'02 train 채점'!$F$18:$G$23, 2, true)</f>
        <v>80</v>
      </c>
      <c r="R536" s="6">
        <f>VLOOKUP($N536, '02 train 채점'!$F$26:$G$29, 2, true)</f>
        <v>60</v>
      </c>
      <c r="S536" s="6" t="str">
        <f>O536*'02 train 채점'!$G$32+Q536*'02 train 채점'!$G$34+R536*'02 train 채점'!$G$35</f>
        <v>#N/A</v>
      </c>
      <c r="T536" s="6" t="str">
        <f>if($S536&gt;'02 train 채점'!$G$37, 1, 0)</f>
        <v>#N/A</v>
      </c>
    </row>
    <row r="537" ht="15.75" customHeight="1">
      <c r="A537" s="7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6"/>
      <c r="O537" s="6" t="str">
        <f>VLOOKUP($F537,'02 train 채점'!$F$8:$G$9, 2, false)</f>
        <v>#N/A</v>
      </c>
      <c r="P537" s="9" t="str">
        <f>VLOOKUP($E537,'02 train 채점'!$F$12:$G$14, 2, true)</f>
        <v>#N/A</v>
      </c>
      <c r="Q537" s="6">
        <f>VLOOKUP($G537,'02 train 채점'!$F$18:$G$23, 2, true)</f>
        <v>80</v>
      </c>
      <c r="R537" s="6">
        <f>VLOOKUP($N537, '02 train 채점'!$F$26:$G$29, 2, true)</f>
        <v>60</v>
      </c>
      <c r="S537" s="6" t="str">
        <f>O537*'02 train 채점'!$G$32+Q537*'02 train 채점'!$G$34+R537*'02 train 채점'!$G$35</f>
        <v>#N/A</v>
      </c>
      <c r="T537" s="6" t="str">
        <f>if($S537&gt;'02 train 채점'!$G$37, 1, 0)</f>
        <v>#N/A</v>
      </c>
    </row>
    <row r="538" ht="15.75" customHeight="1">
      <c r="A538" s="7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6"/>
      <c r="O538" s="6" t="str">
        <f>VLOOKUP($F538,'02 train 채점'!$F$8:$G$9, 2, false)</f>
        <v>#N/A</v>
      </c>
      <c r="P538" s="9" t="str">
        <f>VLOOKUP($E538,'02 train 채점'!$F$12:$G$14, 2, true)</f>
        <v>#N/A</v>
      </c>
      <c r="Q538" s="6">
        <f>VLOOKUP($G538,'02 train 채점'!$F$18:$G$23, 2, true)</f>
        <v>80</v>
      </c>
      <c r="R538" s="6">
        <f>VLOOKUP($N538, '02 train 채점'!$F$26:$G$29, 2, true)</f>
        <v>60</v>
      </c>
      <c r="S538" s="6" t="str">
        <f>O538*'02 train 채점'!$G$32+Q538*'02 train 채점'!$G$34+R538*'02 train 채점'!$G$35</f>
        <v>#N/A</v>
      </c>
      <c r="T538" s="6" t="str">
        <f>if($S538&gt;'02 train 채점'!$G$37, 1, 0)</f>
        <v>#N/A</v>
      </c>
    </row>
    <row r="539" ht="15.75" customHeight="1">
      <c r="A539" s="7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6"/>
      <c r="O539" s="6" t="str">
        <f>VLOOKUP($F539,'02 train 채점'!$F$8:$G$9, 2, false)</f>
        <v>#N/A</v>
      </c>
      <c r="P539" s="9" t="str">
        <f>VLOOKUP($E539,'02 train 채점'!$F$12:$G$14, 2, true)</f>
        <v>#N/A</v>
      </c>
      <c r="Q539" s="6">
        <f>VLOOKUP($G539,'02 train 채점'!$F$18:$G$23, 2, true)</f>
        <v>80</v>
      </c>
      <c r="R539" s="6">
        <f>VLOOKUP($N539, '02 train 채점'!$F$26:$G$29, 2, true)</f>
        <v>60</v>
      </c>
      <c r="S539" s="6" t="str">
        <f>O539*'02 train 채점'!$G$32+Q539*'02 train 채점'!$G$34+R539*'02 train 채점'!$G$35</f>
        <v>#N/A</v>
      </c>
      <c r="T539" s="6" t="str">
        <f>if($S539&gt;'02 train 채점'!$G$37, 1, 0)</f>
        <v>#N/A</v>
      </c>
    </row>
    <row r="540" ht="15.75" customHeight="1">
      <c r="A540" s="7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6"/>
      <c r="O540" s="6" t="str">
        <f>VLOOKUP($F540,'02 train 채점'!$F$8:$G$9, 2, false)</f>
        <v>#N/A</v>
      </c>
      <c r="P540" s="9" t="str">
        <f>VLOOKUP($E540,'02 train 채점'!$F$12:$G$14, 2, true)</f>
        <v>#N/A</v>
      </c>
      <c r="Q540" s="6">
        <f>VLOOKUP($G540,'02 train 채점'!$F$18:$G$23, 2, true)</f>
        <v>80</v>
      </c>
      <c r="R540" s="6">
        <f>VLOOKUP($N540, '02 train 채점'!$F$26:$G$29, 2, true)</f>
        <v>60</v>
      </c>
      <c r="S540" s="6" t="str">
        <f>O540*'02 train 채점'!$G$32+Q540*'02 train 채점'!$G$34+R540*'02 train 채점'!$G$35</f>
        <v>#N/A</v>
      </c>
      <c r="T540" s="6" t="str">
        <f>if($S540&gt;'02 train 채점'!$G$37, 1, 0)</f>
        <v>#N/A</v>
      </c>
    </row>
    <row r="541" ht="15.75" customHeight="1">
      <c r="A541" s="7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6"/>
      <c r="O541" s="6" t="str">
        <f>VLOOKUP($F541,'02 train 채점'!$F$8:$G$9, 2, false)</f>
        <v>#N/A</v>
      </c>
      <c r="P541" s="9" t="str">
        <f>VLOOKUP($E541,'02 train 채점'!$F$12:$G$14, 2, true)</f>
        <v>#N/A</v>
      </c>
      <c r="Q541" s="6">
        <f>VLOOKUP($G541,'02 train 채점'!$F$18:$G$23, 2, true)</f>
        <v>80</v>
      </c>
      <c r="R541" s="6">
        <f>VLOOKUP($N541, '02 train 채점'!$F$26:$G$29, 2, true)</f>
        <v>60</v>
      </c>
      <c r="S541" s="6" t="str">
        <f>O541*'02 train 채점'!$G$32+Q541*'02 train 채점'!$G$34+R541*'02 train 채점'!$G$35</f>
        <v>#N/A</v>
      </c>
      <c r="T541" s="6" t="str">
        <f>if($S541&gt;'02 train 채점'!$G$37, 1, 0)</f>
        <v>#N/A</v>
      </c>
    </row>
    <row r="542" ht="15.75" customHeight="1">
      <c r="A542" s="7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6"/>
      <c r="O542" s="6" t="str">
        <f>VLOOKUP($F542,'02 train 채점'!$F$8:$G$9, 2, false)</f>
        <v>#N/A</v>
      </c>
      <c r="P542" s="9" t="str">
        <f>VLOOKUP($E542,'02 train 채점'!$F$12:$G$14, 2, true)</f>
        <v>#N/A</v>
      </c>
      <c r="Q542" s="6">
        <f>VLOOKUP($G542,'02 train 채점'!$F$18:$G$23, 2, true)</f>
        <v>80</v>
      </c>
      <c r="R542" s="6">
        <f>VLOOKUP($N542, '02 train 채점'!$F$26:$G$29, 2, true)</f>
        <v>60</v>
      </c>
      <c r="S542" s="6" t="str">
        <f>O542*'02 train 채점'!$G$32+Q542*'02 train 채점'!$G$34+R542*'02 train 채점'!$G$35</f>
        <v>#N/A</v>
      </c>
      <c r="T542" s="6" t="str">
        <f>if($S542&gt;'02 train 채점'!$G$37, 1, 0)</f>
        <v>#N/A</v>
      </c>
    </row>
    <row r="543" ht="15.75" customHeight="1">
      <c r="A543" s="7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6"/>
      <c r="O543" s="6" t="str">
        <f>VLOOKUP($F543,'02 train 채점'!$F$8:$G$9, 2, false)</f>
        <v>#N/A</v>
      </c>
      <c r="P543" s="9" t="str">
        <f>VLOOKUP($E543,'02 train 채점'!$F$12:$G$14, 2, true)</f>
        <v>#N/A</v>
      </c>
      <c r="Q543" s="6">
        <f>VLOOKUP($G543,'02 train 채점'!$F$18:$G$23, 2, true)</f>
        <v>80</v>
      </c>
      <c r="R543" s="6">
        <f>VLOOKUP($N543, '02 train 채점'!$F$26:$G$29, 2, true)</f>
        <v>60</v>
      </c>
      <c r="S543" s="6" t="str">
        <f>O543*'02 train 채점'!$G$32+Q543*'02 train 채점'!$G$34+R543*'02 train 채점'!$G$35</f>
        <v>#N/A</v>
      </c>
      <c r="T543" s="6" t="str">
        <f>if($S543&gt;'02 train 채점'!$G$37, 1, 0)</f>
        <v>#N/A</v>
      </c>
    </row>
    <row r="544" ht="15.75" customHeight="1">
      <c r="A544" s="7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6"/>
      <c r="O544" s="6" t="str">
        <f>VLOOKUP($F544,'02 train 채점'!$F$8:$G$9, 2, false)</f>
        <v>#N/A</v>
      </c>
      <c r="P544" s="9" t="str">
        <f>VLOOKUP($E544,'02 train 채점'!$F$12:$G$14, 2, true)</f>
        <v>#N/A</v>
      </c>
      <c r="Q544" s="6">
        <f>VLOOKUP($G544,'02 train 채점'!$F$18:$G$23, 2, true)</f>
        <v>80</v>
      </c>
      <c r="R544" s="6">
        <f>VLOOKUP($N544, '02 train 채점'!$F$26:$G$29, 2, true)</f>
        <v>60</v>
      </c>
      <c r="S544" s="6" t="str">
        <f>O544*'02 train 채점'!$G$32+Q544*'02 train 채점'!$G$34+R544*'02 train 채점'!$G$35</f>
        <v>#N/A</v>
      </c>
      <c r="T544" s="6" t="str">
        <f>if($S544&gt;'02 train 채점'!$G$37, 1, 0)</f>
        <v>#N/A</v>
      </c>
    </row>
    <row r="545" ht="15.75" customHeight="1">
      <c r="A545" s="7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6"/>
      <c r="O545" s="6" t="str">
        <f>VLOOKUP($F545,'02 train 채점'!$F$8:$G$9, 2, false)</f>
        <v>#N/A</v>
      </c>
      <c r="P545" s="9" t="str">
        <f>VLOOKUP($E545,'02 train 채점'!$F$12:$G$14, 2, true)</f>
        <v>#N/A</v>
      </c>
      <c r="Q545" s="6">
        <f>VLOOKUP($G545,'02 train 채점'!$F$18:$G$23, 2, true)</f>
        <v>80</v>
      </c>
      <c r="R545" s="6">
        <f>VLOOKUP($N545, '02 train 채점'!$F$26:$G$29, 2, true)</f>
        <v>60</v>
      </c>
      <c r="S545" s="6" t="str">
        <f>O545*'02 train 채점'!$G$32+Q545*'02 train 채점'!$G$34+R545*'02 train 채점'!$G$35</f>
        <v>#N/A</v>
      </c>
      <c r="T545" s="6" t="str">
        <f>if($S545&gt;'02 train 채점'!$G$37, 1, 0)</f>
        <v>#N/A</v>
      </c>
    </row>
    <row r="546" ht="15.75" customHeight="1">
      <c r="A546" s="7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6"/>
      <c r="O546" s="6" t="str">
        <f>VLOOKUP($F546,'02 train 채점'!$F$8:$G$9, 2, false)</f>
        <v>#N/A</v>
      </c>
      <c r="P546" s="9" t="str">
        <f>VLOOKUP($E546,'02 train 채점'!$F$12:$G$14, 2, true)</f>
        <v>#N/A</v>
      </c>
      <c r="Q546" s="6">
        <f>VLOOKUP($G546,'02 train 채점'!$F$18:$G$23, 2, true)</f>
        <v>80</v>
      </c>
      <c r="R546" s="6">
        <f>VLOOKUP($N546, '02 train 채점'!$F$26:$G$29, 2, true)</f>
        <v>60</v>
      </c>
      <c r="S546" s="6" t="str">
        <f>O546*'02 train 채점'!$G$32+Q546*'02 train 채점'!$G$34+R546*'02 train 채점'!$G$35</f>
        <v>#N/A</v>
      </c>
      <c r="T546" s="6" t="str">
        <f>if($S546&gt;'02 train 채점'!$G$37, 1, 0)</f>
        <v>#N/A</v>
      </c>
    </row>
    <row r="547" ht="15.75" customHeight="1">
      <c r="A547" s="7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6"/>
      <c r="O547" s="6" t="str">
        <f>VLOOKUP($F547,'02 train 채점'!$F$8:$G$9, 2, false)</f>
        <v>#N/A</v>
      </c>
      <c r="P547" s="9" t="str">
        <f>VLOOKUP($E547,'02 train 채점'!$F$12:$G$14, 2, true)</f>
        <v>#N/A</v>
      </c>
      <c r="Q547" s="6">
        <f>VLOOKUP($G547,'02 train 채점'!$F$18:$G$23, 2, true)</f>
        <v>80</v>
      </c>
      <c r="R547" s="6">
        <f>VLOOKUP($N547, '02 train 채점'!$F$26:$G$29, 2, true)</f>
        <v>60</v>
      </c>
      <c r="S547" s="6" t="str">
        <f>O547*'02 train 채점'!$G$32+Q547*'02 train 채점'!$G$34+R547*'02 train 채점'!$G$35</f>
        <v>#N/A</v>
      </c>
      <c r="T547" s="6" t="str">
        <f>if($S547&gt;'02 train 채점'!$G$37, 1, 0)</f>
        <v>#N/A</v>
      </c>
    </row>
    <row r="548" ht="15.75" customHeight="1">
      <c r="A548" s="7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6"/>
      <c r="O548" s="6" t="str">
        <f>VLOOKUP($F548,'02 train 채점'!$F$8:$G$9, 2, false)</f>
        <v>#N/A</v>
      </c>
      <c r="P548" s="9" t="str">
        <f>VLOOKUP($E548,'02 train 채점'!$F$12:$G$14, 2, true)</f>
        <v>#N/A</v>
      </c>
      <c r="Q548" s="6">
        <f>VLOOKUP($G548,'02 train 채점'!$F$18:$G$23, 2, true)</f>
        <v>80</v>
      </c>
      <c r="R548" s="6">
        <f>VLOOKUP($N548, '02 train 채점'!$F$26:$G$29, 2, true)</f>
        <v>60</v>
      </c>
      <c r="S548" s="6" t="str">
        <f>O548*'02 train 채점'!$G$32+Q548*'02 train 채점'!$G$34+R548*'02 train 채점'!$G$35</f>
        <v>#N/A</v>
      </c>
      <c r="T548" s="6" t="str">
        <f>if($S548&gt;'02 train 채점'!$G$37, 1, 0)</f>
        <v>#N/A</v>
      </c>
    </row>
    <row r="549" ht="15.75" customHeight="1">
      <c r="A549" s="7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6"/>
      <c r="O549" s="6" t="str">
        <f>VLOOKUP($F549,'02 train 채점'!$F$8:$G$9, 2, false)</f>
        <v>#N/A</v>
      </c>
      <c r="P549" s="9" t="str">
        <f>VLOOKUP($E549,'02 train 채점'!$F$12:$G$14, 2, true)</f>
        <v>#N/A</v>
      </c>
      <c r="Q549" s="6">
        <f>VLOOKUP($G549,'02 train 채점'!$F$18:$G$23, 2, true)</f>
        <v>80</v>
      </c>
      <c r="R549" s="6">
        <f>VLOOKUP($N549, '02 train 채점'!$F$26:$G$29, 2, true)</f>
        <v>60</v>
      </c>
      <c r="S549" s="6" t="str">
        <f>O549*'02 train 채점'!$G$32+Q549*'02 train 채점'!$G$34+R549*'02 train 채점'!$G$35</f>
        <v>#N/A</v>
      </c>
      <c r="T549" s="6" t="str">
        <f>if($S549&gt;'02 train 채점'!$G$37, 1, 0)</f>
        <v>#N/A</v>
      </c>
    </row>
    <row r="550" ht="15.75" customHeight="1">
      <c r="A550" s="7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6"/>
      <c r="O550" s="6" t="str">
        <f>VLOOKUP($F550,'02 train 채점'!$F$8:$G$9, 2, false)</f>
        <v>#N/A</v>
      </c>
      <c r="P550" s="9" t="str">
        <f>VLOOKUP($E550,'02 train 채점'!$F$12:$G$14, 2, true)</f>
        <v>#N/A</v>
      </c>
      <c r="Q550" s="6">
        <f>VLOOKUP($G550,'02 train 채점'!$F$18:$G$23, 2, true)</f>
        <v>80</v>
      </c>
      <c r="R550" s="6">
        <f>VLOOKUP($N550, '02 train 채점'!$F$26:$G$29, 2, true)</f>
        <v>60</v>
      </c>
      <c r="S550" s="6" t="str">
        <f>O550*'02 train 채점'!$G$32+Q550*'02 train 채점'!$G$34+R550*'02 train 채점'!$G$35</f>
        <v>#N/A</v>
      </c>
      <c r="T550" s="6" t="str">
        <f>if($S550&gt;'02 train 채점'!$G$37, 1, 0)</f>
        <v>#N/A</v>
      </c>
    </row>
    <row r="551" ht="15.75" customHeight="1">
      <c r="A551" s="7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6"/>
      <c r="O551" s="6" t="str">
        <f>VLOOKUP($F551,'02 train 채점'!$F$8:$G$9, 2, false)</f>
        <v>#N/A</v>
      </c>
      <c r="P551" s="9" t="str">
        <f>VLOOKUP($E551,'02 train 채점'!$F$12:$G$14, 2, true)</f>
        <v>#N/A</v>
      </c>
      <c r="Q551" s="6">
        <f>VLOOKUP($G551,'02 train 채점'!$F$18:$G$23, 2, true)</f>
        <v>80</v>
      </c>
      <c r="R551" s="6">
        <f>VLOOKUP($N551, '02 train 채점'!$F$26:$G$29, 2, true)</f>
        <v>60</v>
      </c>
      <c r="S551" s="6" t="str">
        <f>O551*'02 train 채점'!$G$32+Q551*'02 train 채점'!$G$34+R551*'02 train 채점'!$G$35</f>
        <v>#N/A</v>
      </c>
      <c r="T551" s="6" t="str">
        <f>if($S551&gt;'02 train 채점'!$G$37, 1, 0)</f>
        <v>#N/A</v>
      </c>
    </row>
    <row r="552" ht="15.75" customHeight="1">
      <c r="A552" s="7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6"/>
      <c r="O552" s="6" t="str">
        <f>VLOOKUP($F552,'02 train 채점'!$F$8:$G$9, 2, false)</f>
        <v>#N/A</v>
      </c>
      <c r="P552" s="9" t="str">
        <f>VLOOKUP($E552,'02 train 채점'!$F$12:$G$14, 2, true)</f>
        <v>#N/A</v>
      </c>
      <c r="Q552" s="6">
        <f>VLOOKUP($G552,'02 train 채점'!$F$18:$G$23, 2, true)</f>
        <v>80</v>
      </c>
      <c r="R552" s="6">
        <f>VLOOKUP($N552, '02 train 채점'!$F$26:$G$29, 2, true)</f>
        <v>60</v>
      </c>
      <c r="S552" s="6" t="str">
        <f>O552*'02 train 채점'!$G$32+Q552*'02 train 채점'!$G$34+R552*'02 train 채점'!$G$35</f>
        <v>#N/A</v>
      </c>
      <c r="T552" s="6" t="str">
        <f>if($S552&gt;'02 train 채점'!$G$37, 1, 0)</f>
        <v>#N/A</v>
      </c>
    </row>
    <row r="553" ht="15.75" customHeight="1">
      <c r="A553" s="7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6"/>
      <c r="O553" s="6" t="str">
        <f>VLOOKUP($F553,'02 train 채점'!$F$8:$G$9, 2, false)</f>
        <v>#N/A</v>
      </c>
      <c r="P553" s="9" t="str">
        <f>VLOOKUP($E553,'02 train 채점'!$F$12:$G$14, 2, true)</f>
        <v>#N/A</v>
      </c>
      <c r="Q553" s="6">
        <f>VLOOKUP($G553,'02 train 채점'!$F$18:$G$23, 2, true)</f>
        <v>80</v>
      </c>
      <c r="R553" s="6">
        <f>VLOOKUP($N553, '02 train 채점'!$F$26:$G$29, 2, true)</f>
        <v>60</v>
      </c>
      <c r="S553" s="6" t="str">
        <f>O553*'02 train 채점'!$G$32+Q553*'02 train 채점'!$G$34+R553*'02 train 채점'!$G$35</f>
        <v>#N/A</v>
      </c>
      <c r="T553" s="6" t="str">
        <f>if($S553&gt;'02 train 채점'!$G$37, 1, 0)</f>
        <v>#N/A</v>
      </c>
    </row>
    <row r="554" ht="15.75" customHeight="1">
      <c r="A554" s="7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6"/>
      <c r="O554" s="6" t="str">
        <f>VLOOKUP($F554,'02 train 채점'!$F$8:$G$9, 2, false)</f>
        <v>#N/A</v>
      </c>
      <c r="P554" s="9" t="str">
        <f>VLOOKUP($E554,'02 train 채점'!$F$12:$G$14, 2, true)</f>
        <v>#N/A</v>
      </c>
      <c r="Q554" s="6">
        <f>VLOOKUP($G554,'02 train 채점'!$F$18:$G$23, 2, true)</f>
        <v>80</v>
      </c>
      <c r="R554" s="6">
        <f>VLOOKUP($N554, '02 train 채점'!$F$26:$G$29, 2, true)</f>
        <v>60</v>
      </c>
      <c r="S554" s="6" t="str">
        <f>O554*'02 train 채점'!$G$32+Q554*'02 train 채점'!$G$34+R554*'02 train 채점'!$G$35</f>
        <v>#N/A</v>
      </c>
      <c r="T554" s="6" t="str">
        <f>if($S554&gt;'02 train 채점'!$G$37, 1, 0)</f>
        <v>#N/A</v>
      </c>
    </row>
    <row r="555" ht="15.75" customHeight="1">
      <c r="A555" s="7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6"/>
      <c r="O555" s="6" t="str">
        <f>VLOOKUP($F555,'02 train 채점'!$F$8:$G$9, 2, false)</f>
        <v>#N/A</v>
      </c>
      <c r="P555" s="9" t="str">
        <f>VLOOKUP($E555,'02 train 채점'!$F$12:$G$14, 2, true)</f>
        <v>#N/A</v>
      </c>
      <c r="Q555" s="6">
        <f>VLOOKUP($G555,'02 train 채점'!$F$18:$G$23, 2, true)</f>
        <v>80</v>
      </c>
      <c r="R555" s="6">
        <f>VLOOKUP($N555, '02 train 채점'!$F$26:$G$29, 2, true)</f>
        <v>60</v>
      </c>
      <c r="S555" s="6" t="str">
        <f>O555*'02 train 채점'!$G$32+Q555*'02 train 채점'!$G$34+R555*'02 train 채점'!$G$35</f>
        <v>#N/A</v>
      </c>
      <c r="T555" s="6" t="str">
        <f>if($S555&gt;'02 train 채점'!$G$37, 1, 0)</f>
        <v>#N/A</v>
      </c>
    </row>
    <row r="556" ht="15.75" customHeight="1">
      <c r="A556" s="7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6"/>
      <c r="O556" s="6" t="str">
        <f>VLOOKUP($F556,'02 train 채점'!$F$8:$G$9, 2, false)</f>
        <v>#N/A</v>
      </c>
      <c r="P556" s="9" t="str">
        <f>VLOOKUP($E556,'02 train 채점'!$F$12:$G$14, 2, true)</f>
        <v>#N/A</v>
      </c>
      <c r="Q556" s="6">
        <f>VLOOKUP($G556,'02 train 채점'!$F$18:$G$23, 2, true)</f>
        <v>80</v>
      </c>
      <c r="R556" s="6">
        <f>VLOOKUP($N556, '02 train 채점'!$F$26:$G$29, 2, true)</f>
        <v>60</v>
      </c>
      <c r="S556" s="6" t="str">
        <f>O556*'02 train 채점'!$G$32+Q556*'02 train 채점'!$G$34+R556*'02 train 채점'!$G$35</f>
        <v>#N/A</v>
      </c>
      <c r="T556" s="6" t="str">
        <f>if($S556&gt;'02 train 채점'!$G$37, 1, 0)</f>
        <v>#N/A</v>
      </c>
    </row>
    <row r="557" ht="15.75" customHeight="1">
      <c r="A557" s="7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6"/>
      <c r="O557" s="6" t="str">
        <f>VLOOKUP($F557,'02 train 채점'!$F$8:$G$9, 2, false)</f>
        <v>#N/A</v>
      </c>
      <c r="P557" s="9" t="str">
        <f>VLOOKUP($E557,'02 train 채점'!$F$12:$G$14, 2, true)</f>
        <v>#N/A</v>
      </c>
      <c r="Q557" s="6">
        <f>VLOOKUP($G557,'02 train 채점'!$F$18:$G$23, 2, true)</f>
        <v>80</v>
      </c>
      <c r="R557" s="6">
        <f>VLOOKUP($N557, '02 train 채점'!$F$26:$G$29, 2, true)</f>
        <v>60</v>
      </c>
      <c r="S557" s="6" t="str">
        <f>O557*'02 train 채점'!$G$32+Q557*'02 train 채점'!$G$34+R557*'02 train 채점'!$G$35</f>
        <v>#N/A</v>
      </c>
      <c r="T557" s="6" t="str">
        <f>if($S557&gt;'02 train 채점'!$G$37, 1, 0)</f>
        <v>#N/A</v>
      </c>
    </row>
    <row r="558" ht="15.75" customHeight="1">
      <c r="A558" s="7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6"/>
      <c r="O558" s="6" t="str">
        <f>VLOOKUP($F558,'02 train 채점'!$F$8:$G$9, 2, false)</f>
        <v>#N/A</v>
      </c>
      <c r="P558" s="9" t="str">
        <f>VLOOKUP($E558,'02 train 채점'!$F$12:$G$14, 2, true)</f>
        <v>#N/A</v>
      </c>
      <c r="Q558" s="6">
        <f>VLOOKUP($G558,'02 train 채점'!$F$18:$G$23, 2, true)</f>
        <v>80</v>
      </c>
      <c r="R558" s="6">
        <f>VLOOKUP($N558, '02 train 채점'!$F$26:$G$29, 2, true)</f>
        <v>60</v>
      </c>
      <c r="S558" s="6" t="str">
        <f>O558*'02 train 채점'!$G$32+Q558*'02 train 채점'!$G$34+R558*'02 train 채점'!$G$35</f>
        <v>#N/A</v>
      </c>
      <c r="T558" s="6" t="str">
        <f>if($S558&gt;'02 train 채점'!$G$37, 1, 0)</f>
        <v>#N/A</v>
      </c>
    </row>
    <row r="559" ht="15.75" customHeight="1">
      <c r="A559" s="7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6"/>
      <c r="O559" s="6" t="str">
        <f>VLOOKUP($F559,'02 train 채점'!$F$8:$G$9, 2, false)</f>
        <v>#N/A</v>
      </c>
      <c r="P559" s="9" t="str">
        <f>VLOOKUP($E559,'02 train 채점'!$F$12:$G$14, 2, true)</f>
        <v>#N/A</v>
      </c>
      <c r="Q559" s="6">
        <f>VLOOKUP($G559,'02 train 채점'!$F$18:$G$23, 2, true)</f>
        <v>80</v>
      </c>
      <c r="R559" s="6">
        <f>VLOOKUP($N559, '02 train 채점'!$F$26:$G$29, 2, true)</f>
        <v>60</v>
      </c>
      <c r="S559" s="6" t="str">
        <f>O559*'02 train 채점'!$G$32+Q559*'02 train 채점'!$G$34+R559*'02 train 채점'!$G$35</f>
        <v>#N/A</v>
      </c>
      <c r="T559" s="6" t="str">
        <f>if($S559&gt;'02 train 채점'!$G$37, 1, 0)</f>
        <v>#N/A</v>
      </c>
    </row>
    <row r="560" ht="15.75" customHeight="1">
      <c r="A560" s="7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6"/>
      <c r="O560" s="6" t="str">
        <f>VLOOKUP($F560,'02 train 채점'!$F$8:$G$9, 2, false)</f>
        <v>#N/A</v>
      </c>
      <c r="P560" s="9" t="str">
        <f>VLOOKUP($E560,'02 train 채점'!$F$12:$G$14, 2, true)</f>
        <v>#N/A</v>
      </c>
      <c r="Q560" s="6">
        <f>VLOOKUP($G560,'02 train 채점'!$F$18:$G$23, 2, true)</f>
        <v>80</v>
      </c>
      <c r="R560" s="6">
        <f>VLOOKUP($N560, '02 train 채점'!$F$26:$G$29, 2, true)</f>
        <v>60</v>
      </c>
      <c r="S560" s="6" t="str">
        <f>O560*'02 train 채점'!$G$32+Q560*'02 train 채점'!$G$34+R560*'02 train 채점'!$G$35</f>
        <v>#N/A</v>
      </c>
      <c r="T560" s="6" t="str">
        <f>if($S560&gt;'02 train 채점'!$G$37, 1, 0)</f>
        <v>#N/A</v>
      </c>
    </row>
    <row r="561" ht="15.75" customHeight="1">
      <c r="A561" s="7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6"/>
      <c r="O561" s="6" t="str">
        <f>VLOOKUP($F561,'02 train 채점'!$F$8:$G$9, 2, false)</f>
        <v>#N/A</v>
      </c>
      <c r="P561" s="9" t="str">
        <f>VLOOKUP($E561,'02 train 채점'!$F$12:$G$14, 2, true)</f>
        <v>#N/A</v>
      </c>
      <c r="Q561" s="6">
        <f>VLOOKUP($G561,'02 train 채점'!$F$18:$G$23, 2, true)</f>
        <v>80</v>
      </c>
      <c r="R561" s="6">
        <f>VLOOKUP($N561, '02 train 채점'!$F$26:$G$29, 2, true)</f>
        <v>60</v>
      </c>
      <c r="S561" s="6" t="str">
        <f>O561*'02 train 채점'!$G$32+Q561*'02 train 채점'!$G$34+R561*'02 train 채점'!$G$35</f>
        <v>#N/A</v>
      </c>
      <c r="T561" s="6" t="str">
        <f>if($S561&gt;'02 train 채점'!$G$37, 1, 0)</f>
        <v>#N/A</v>
      </c>
    </row>
    <row r="562" ht="15.75" customHeight="1">
      <c r="A562" s="7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6"/>
      <c r="O562" s="6" t="str">
        <f>VLOOKUP($F562,'02 train 채점'!$F$8:$G$9, 2, false)</f>
        <v>#N/A</v>
      </c>
      <c r="P562" s="9" t="str">
        <f>VLOOKUP($E562,'02 train 채점'!$F$12:$G$14, 2, true)</f>
        <v>#N/A</v>
      </c>
      <c r="Q562" s="6">
        <f>VLOOKUP($G562,'02 train 채점'!$F$18:$G$23, 2, true)</f>
        <v>80</v>
      </c>
      <c r="R562" s="6">
        <f>VLOOKUP($N562, '02 train 채점'!$F$26:$G$29, 2, true)</f>
        <v>60</v>
      </c>
      <c r="S562" s="6" t="str">
        <f>O562*'02 train 채점'!$G$32+Q562*'02 train 채점'!$G$34+R562*'02 train 채점'!$G$35</f>
        <v>#N/A</v>
      </c>
      <c r="T562" s="6" t="str">
        <f>if($S562&gt;'02 train 채점'!$G$37, 1, 0)</f>
        <v>#N/A</v>
      </c>
    </row>
    <row r="563" ht="15.75" customHeight="1">
      <c r="A563" s="7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6"/>
      <c r="O563" s="6" t="str">
        <f>VLOOKUP($F563,'02 train 채점'!$F$8:$G$9, 2, false)</f>
        <v>#N/A</v>
      </c>
      <c r="P563" s="9" t="str">
        <f>VLOOKUP($E563,'02 train 채점'!$F$12:$G$14, 2, true)</f>
        <v>#N/A</v>
      </c>
      <c r="Q563" s="6">
        <f>VLOOKUP($G563,'02 train 채점'!$F$18:$G$23, 2, true)</f>
        <v>80</v>
      </c>
      <c r="R563" s="6">
        <f>VLOOKUP($N563, '02 train 채점'!$F$26:$G$29, 2, true)</f>
        <v>60</v>
      </c>
      <c r="S563" s="6" t="str">
        <f>O563*'02 train 채점'!$G$32+Q563*'02 train 채점'!$G$34+R563*'02 train 채점'!$G$35</f>
        <v>#N/A</v>
      </c>
      <c r="T563" s="6" t="str">
        <f>if($S563&gt;'02 train 채점'!$G$37, 1, 0)</f>
        <v>#N/A</v>
      </c>
    </row>
    <row r="564" ht="15.75" customHeight="1">
      <c r="A564" s="7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6"/>
      <c r="O564" s="6" t="str">
        <f>VLOOKUP($F564,'02 train 채점'!$F$8:$G$9, 2, false)</f>
        <v>#N/A</v>
      </c>
      <c r="P564" s="9" t="str">
        <f>VLOOKUP($E564,'02 train 채점'!$F$12:$G$14, 2, true)</f>
        <v>#N/A</v>
      </c>
      <c r="Q564" s="6">
        <f>VLOOKUP($G564,'02 train 채점'!$F$18:$G$23, 2, true)</f>
        <v>80</v>
      </c>
      <c r="R564" s="6">
        <f>VLOOKUP($N564, '02 train 채점'!$F$26:$G$29, 2, true)</f>
        <v>60</v>
      </c>
      <c r="S564" s="6" t="str">
        <f>O564*'02 train 채점'!$G$32+Q564*'02 train 채점'!$G$34+R564*'02 train 채점'!$G$35</f>
        <v>#N/A</v>
      </c>
      <c r="T564" s="6" t="str">
        <f>if($S564&gt;'02 train 채점'!$G$37, 1, 0)</f>
        <v>#N/A</v>
      </c>
    </row>
    <row r="565" ht="15.75" customHeight="1">
      <c r="A565" s="7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6"/>
      <c r="O565" s="6" t="str">
        <f>VLOOKUP($F565,'02 train 채점'!$F$8:$G$9, 2, false)</f>
        <v>#N/A</v>
      </c>
      <c r="P565" s="9" t="str">
        <f>VLOOKUP($E565,'02 train 채점'!$F$12:$G$14, 2, true)</f>
        <v>#N/A</v>
      </c>
      <c r="Q565" s="6">
        <f>VLOOKUP($G565,'02 train 채점'!$F$18:$G$23, 2, true)</f>
        <v>80</v>
      </c>
      <c r="R565" s="6">
        <f>VLOOKUP($N565, '02 train 채점'!$F$26:$G$29, 2, true)</f>
        <v>60</v>
      </c>
      <c r="S565" s="6" t="str">
        <f>O565*'02 train 채점'!$G$32+Q565*'02 train 채점'!$G$34+R565*'02 train 채점'!$G$35</f>
        <v>#N/A</v>
      </c>
      <c r="T565" s="6" t="str">
        <f>if($S565&gt;'02 train 채점'!$G$37, 1, 0)</f>
        <v>#N/A</v>
      </c>
    </row>
    <row r="566" ht="15.75" customHeight="1">
      <c r="A566" s="7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6"/>
      <c r="O566" s="6" t="str">
        <f>VLOOKUP($F566,'02 train 채점'!$F$8:$G$9, 2, false)</f>
        <v>#N/A</v>
      </c>
      <c r="P566" s="9" t="str">
        <f>VLOOKUP($E566,'02 train 채점'!$F$12:$G$14, 2, true)</f>
        <v>#N/A</v>
      </c>
      <c r="Q566" s="6">
        <f>VLOOKUP($G566,'02 train 채점'!$F$18:$G$23, 2, true)</f>
        <v>80</v>
      </c>
      <c r="R566" s="6">
        <f>VLOOKUP($N566, '02 train 채점'!$F$26:$G$29, 2, true)</f>
        <v>60</v>
      </c>
      <c r="S566" s="6" t="str">
        <f>O566*'02 train 채점'!$G$32+Q566*'02 train 채점'!$G$34+R566*'02 train 채점'!$G$35</f>
        <v>#N/A</v>
      </c>
      <c r="T566" s="6" t="str">
        <f>if($S566&gt;'02 train 채점'!$G$37, 1, 0)</f>
        <v>#N/A</v>
      </c>
    </row>
    <row r="567" ht="15.75" customHeight="1">
      <c r="A567" s="7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6"/>
      <c r="O567" s="6" t="str">
        <f>VLOOKUP($F567,'02 train 채점'!$F$8:$G$9, 2, false)</f>
        <v>#N/A</v>
      </c>
      <c r="P567" s="9" t="str">
        <f>VLOOKUP($E567,'02 train 채점'!$F$12:$G$14, 2, true)</f>
        <v>#N/A</v>
      </c>
      <c r="Q567" s="6">
        <f>VLOOKUP($G567,'02 train 채점'!$F$18:$G$23, 2, true)</f>
        <v>80</v>
      </c>
      <c r="R567" s="6">
        <f>VLOOKUP($N567, '02 train 채점'!$F$26:$G$29, 2, true)</f>
        <v>60</v>
      </c>
      <c r="S567" s="6" t="str">
        <f>O567*'02 train 채점'!$G$32+Q567*'02 train 채점'!$G$34+R567*'02 train 채점'!$G$35</f>
        <v>#N/A</v>
      </c>
      <c r="T567" s="6" t="str">
        <f>if($S567&gt;'02 train 채점'!$G$37, 1, 0)</f>
        <v>#N/A</v>
      </c>
    </row>
    <row r="568" ht="15.75" customHeight="1">
      <c r="A568" s="7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6"/>
      <c r="O568" s="6" t="str">
        <f>VLOOKUP($F568,'02 train 채점'!$F$8:$G$9, 2, false)</f>
        <v>#N/A</v>
      </c>
      <c r="P568" s="9" t="str">
        <f>VLOOKUP($E568,'02 train 채점'!$F$12:$G$14, 2, true)</f>
        <v>#N/A</v>
      </c>
      <c r="Q568" s="6">
        <f>VLOOKUP($G568,'02 train 채점'!$F$18:$G$23, 2, true)</f>
        <v>80</v>
      </c>
      <c r="R568" s="6">
        <f>VLOOKUP($N568, '02 train 채점'!$F$26:$G$29, 2, true)</f>
        <v>60</v>
      </c>
      <c r="S568" s="6" t="str">
        <f>O568*'02 train 채점'!$G$32+Q568*'02 train 채점'!$G$34+R568*'02 train 채점'!$G$35</f>
        <v>#N/A</v>
      </c>
      <c r="T568" s="6" t="str">
        <f>if($S568&gt;'02 train 채점'!$G$37, 1, 0)</f>
        <v>#N/A</v>
      </c>
    </row>
    <row r="569" ht="15.75" customHeight="1">
      <c r="A569" s="7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6"/>
      <c r="O569" s="6" t="str">
        <f>VLOOKUP($F569,'02 train 채점'!$F$8:$G$9, 2, false)</f>
        <v>#N/A</v>
      </c>
      <c r="P569" s="9" t="str">
        <f>VLOOKUP($E569,'02 train 채점'!$F$12:$G$14, 2, true)</f>
        <v>#N/A</v>
      </c>
      <c r="Q569" s="6">
        <f>VLOOKUP($G569,'02 train 채점'!$F$18:$G$23, 2, true)</f>
        <v>80</v>
      </c>
      <c r="R569" s="6">
        <f>VLOOKUP($N569, '02 train 채점'!$F$26:$G$29, 2, true)</f>
        <v>60</v>
      </c>
      <c r="S569" s="6" t="str">
        <f>O569*'02 train 채점'!$G$32+Q569*'02 train 채점'!$G$34+R569*'02 train 채점'!$G$35</f>
        <v>#N/A</v>
      </c>
      <c r="T569" s="6" t="str">
        <f>if($S569&gt;'02 train 채점'!$G$37, 1, 0)</f>
        <v>#N/A</v>
      </c>
    </row>
    <row r="570" ht="15.75" customHeight="1">
      <c r="A570" s="7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6"/>
      <c r="O570" s="6" t="str">
        <f>VLOOKUP($F570,'02 train 채점'!$F$8:$G$9, 2, false)</f>
        <v>#N/A</v>
      </c>
      <c r="P570" s="9" t="str">
        <f>VLOOKUP($E570,'02 train 채점'!$F$12:$G$14, 2, true)</f>
        <v>#N/A</v>
      </c>
      <c r="Q570" s="6">
        <f>VLOOKUP($G570,'02 train 채점'!$F$18:$G$23, 2, true)</f>
        <v>80</v>
      </c>
      <c r="R570" s="6">
        <f>VLOOKUP($N570, '02 train 채점'!$F$26:$G$29, 2, true)</f>
        <v>60</v>
      </c>
      <c r="S570" s="6" t="str">
        <f>O570*'02 train 채점'!$G$32+Q570*'02 train 채점'!$G$34+R570*'02 train 채점'!$G$35</f>
        <v>#N/A</v>
      </c>
      <c r="T570" s="6" t="str">
        <f>if($S570&gt;'02 train 채점'!$G$37, 1, 0)</f>
        <v>#N/A</v>
      </c>
    </row>
    <row r="571" ht="15.75" customHeight="1">
      <c r="A571" s="7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6"/>
      <c r="O571" s="6" t="str">
        <f>VLOOKUP($F571,'02 train 채점'!$F$8:$G$9, 2, false)</f>
        <v>#N/A</v>
      </c>
      <c r="P571" s="9" t="str">
        <f>VLOOKUP($E571,'02 train 채점'!$F$12:$G$14, 2, true)</f>
        <v>#N/A</v>
      </c>
      <c r="Q571" s="6">
        <f>VLOOKUP($G571,'02 train 채점'!$F$18:$G$23, 2, true)</f>
        <v>80</v>
      </c>
      <c r="R571" s="6">
        <f>VLOOKUP($N571, '02 train 채점'!$F$26:$G$29, 2, true)</f>
        <v>60</v>
      </c>
      <c r="S571" s="6" t="str">
        <f>O571*'02 train 채점'!$G$32+Q571*'02 train 채점'!$G$34+R571*'02 train 채점'!$G$35</f>
        <v>#N/A</v>
      </c>
      <c r="T571" s="6" t="str">
        <f>if($S571&gt;'02 train 채점'!$G$37, 1, 0)</f>
        <v>#N/A</v>
      </c>
    </row>
    <row r="572" ht="15.75" customHeight="1">
      <c r="A572" s="7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6"/>
      <c r="O572" s="6" t="str">
        <f>VLOOKUP($F572,'02 train 채점'!$F$8:$G$9, 2, false)</f>
        <v>#N/A</v>
      </c>
      <c r="P572" s="9" t="str">
        <f>VLOOKUP($E572,'02 train 채점'!$F$12:$G$14, 2, true)</f>
        <v>#N/A</v>
      </c>
      <c r="Q572" s="6">
        <f>VLOOKUP($G572,'02 train 채점'!$F$18:$G$23, 2, true)</f>
        <v>80</v>
      </c>
      <c r="R572" s="6">
        <f>VLOOKUP($N572, '02 train 채점'!$F$26:$G$29, 2, true)</f>
        <v>60</v>
      </c>
      <c r="S572" s="6" t="str">
        <f>O572*'02 train 채점'!$G$32+Q572*'02 train 채점'!$G$34+R572*'02 train 채점'!$G$35</f>
        <v>#N/A</v>
      </c>
      <c r="T572" s="6" t="str">
        <f>if($S572&gt;'02 train 채점'!$G$37, 1, 0)</f>
        <v>#N/A</v>
      </c>
    </row>
    <row r="573" ht="15.75" customHeight="1">
      <c r="A573" s="7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6"/>
      <c r="O573" s="6" t="str">
        <f>VLOOKUP($F573,'02 train 채점'!$F$8:$G$9, 2, false)</f>
        <v>#N/A</v>
      </c>
      <c r="P573" s="9" t="str">
        <f>VLOOKUP($E573,'02 train 채점'!$F$12:$G$14, 2, true)</f>
        <v>#N/A</v>
      </c>
      <c r="Q573" s="6">
        <f>VLOOKUP($G573,'02 train 채점'!$F$18:$G$23, 2, true)</f>
        <v>80</v>
      </c>
      <c r="R573" s="6">
        <f>VLOOKUP($N573, '02 train 채점'!$F$26:$G$29, 2, true)</f>
        <v>60</v>
      </c>
      <c r="S573" s="6" t="str">
        <f>O573*'02 train 채점'!$G$32+Q573*'02 train 채점'!$G$34+R573*'02 train 채점'!$G$35</f>
        <v>#N/A</v>
      </c>
      <c r="T573" s="6" t="str">
        <f>if($S573&gt;'02 train 채점'!$G$37, 1, 0)</f>
        <v>#N/A</v>
      </c>
    </row>
    <row r="574" ht="15.75" customHeight="1">
      <c r="A574" s="7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6"/>
      <c r="O574" s="6" t="str">
        <f>VLOOKUP($F574,'02 train 채점'!$F$8:$G$9, 2, false)</f>
        <v>#N/A</v>
      </c>
      <c r="P574" s="9" t="str">
        <f>VLOOKUP($E574,'02 train 채점'!$F$12:$G$14, 2, true)</f>
        <v>#N/A</v>
      </c>
      <c r="Q574" s="6">
        <f>VLOOKUP($G574,'02 train 채점'!$F$18:$G$23, 2, true)</f>
        <v>80</v>
      </c>
      <c r="R574" s="6">
        <f>VLOOKUP($N574, '02 train 채점'!$F$26:$G$29, 2, true)</f>
        <v>60</v>
      </c>
      <c r="S574" s="6" t="str">
        <f>O574*'02 train 채점'!$G$32+Q574*'02 train 채점'!$G$34+R574*'02 train 채점'!$G$35</f>
        <v>#N/A</v>
      </c>
      <c r="T574" s="6" t="str">
        <f>if($S574&gt;'02 train 채점'!$G$37, 1, 0)</f>
        <v>#N/A</v>
      </c>
    </row>
    <row r="575" ht="15.75" customHeight="1">
      <c r="A575" s="7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6"/>
      <c r="O575" s="6" t="str">
        <f>VLOOKUP($F575,'02 train 채점'!$F$8:$G$9, 2, false)</f>
        <v>#N/A</v>
      </c>
      <c r="P575" s="9" t="str">
        <f>VLOOKUP($E575,'02 train 채점'!$F$12:$G$14, 2, true)</f>
        <v>#N/A</v>
      </c>
      <c r="Q575" s="6">
        <f>VLOOKUP($G575,'02 train 채점'!$F$18:$G$23, 2, true)</f>
        <v>80</v>
      </c>
      <c r="R575" s="6">
        <f>VLOOKUP($N575, '02 train 채점'!$F$26:$G$29, 2, true)</f>
        <v>60</v>
      </c>
      <c r="S575" s="6" t="str">
        <f>O575*'02 train 채점'!$G$32+Q575*'02 train 채점'!$G$34+R575*'02 train 채점'!$G$35</f>
        <v>#N/A</v>
      </c>
      <c r="T575" s="6" t="str">
        <f>if($S575&gt;'02 train 채점'!$G$37, 1, 0)</f>
        <v>#N/A</v>
      </c>
    </row>
    <row r="576" ht="15.75" customHeight="1">
      <c r="A576" s="7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6"/>
      <c r="O576" s="6" t="str">
        <f>VLOOKUP($F576,'02 train 채점'!$F$8:$G$9, 2, false)</f>
        <v>#N/A</v>
      </c>
      <c r="P576" s="9" t="str">
        <f>VLOOKUP($E576,'02 train 채점'!$F$12:$G$14, 2, true)</f>
        <v>#N/A</v>
      </c>
      <c r="Q576" s="6">
        <f>VLOOKUP($G576,'02 train 채점'!$F$18:$G$23, 2, true)</f>
        <v>80</v>
      </c>
      <c r="R576" s="6">
        <f>VLOOKUP($N576, '02 train 채점'!$F$26:$G$29, 2, true)</f>
        <v>60</v>
      </c>
      <c r="S576" s="6" t="str">
        <f>O576*'02 train 채점'!$G$32+Q576*'02 train 채점'!$G$34+R576*'02 train 채점'!$G$35</f>
        <v>#N/A</v>
      </c>
      <c r="T576" s="6" t="str">
        <f>if($S576&gt;'02 train 채점'!$G$37, 1, 0)</f>
        <v>#N/A</v>
      </c>
    </row>
    <row r="577" ht="15.75" customHeight="1">
      <c r="A577" s="7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6"/>
      <c r="O577" s="6" t="str">
        <f>VLOOKUP($F577,'02 train 채점'!$F$8:$G$9, 2, false)</f>
        <v>#N/A</v>
      </c>
      <c r="P577" s="9" t="str">
        <f>VLOOKUP($E577,'02 train 채점'!$F$12:$G$14, 2, true)</f>
        <v>#N/A</v>
      </c>
      <c r="Q577" s="6">
        <f>VLOOKUP($G577,'02 train 채점'!$F$18:$G$23, 2, true)</f>
        <v>80</v>
      </c>
      <c r="R577" s="6">
        <f>VLOOKUP($N577, '02 train 채점'!$F$26:$G$29, 2, true)</f>
        <v>60</v>
      </c>
      <c r="S577" s="6" t="str">
        <f>O577*'02 train 채점'!$G$32+Q577*'02 train 채점'!$G$34+R577*'02 train 채점'!$G$35</f>
        <v>#N/A</v>
      </c>
      <c r="T577" s="6" t="str">
        <f>if($S577&gt;'02 train 채점'!$G$37, 1, 0)</f>
        <v>#N/A</v>
      </c>
    </row>
    <row r="578" ht="15.75" customHeight="1">
      <c r="A578" s="7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6"/>
      <c r="O578" s="6" t="str">
        <f>VLOOKUP($F578,'02 train 채점'!$F$8:$G$9, 2, false)</f>
        <v>#N/A</v>
      </c>
      <c r="P578" s="9" t="str">
        <f>VLOOKUP($E578,'02 train 채점'!$F$12:$G$14, 2, true)</f>
        <v>#N/A</v>
      </c>
      <c r="Q578" s="6">
        <f>VLOOKUP($G578,'02 train 채점'!$F$18:$G$23, 2, true)</f>
        <v>80</v>
      </c>
      <c r="R578" s="6">
        <f>VLOOKUP($N578, '02 train 채점'!$F$26:$G$29, 2, true)</f>
        <v>60</v>
      </c>
      <c r="S578" s="6" t="str">
        <f>O578*'02 train 채점'!$G$32+Q578*'02 train 채점'!$G$34+R578*'02 train 채점'!$G$35</f>
        <v>#N/A</v>
      </c>
      <c r="T578" s="6" t="str">
        <f>if($S578&gt;'02 train 채점'!$G$37, 1, 0)</f>
        <v>#N/A</v>
      </c>
    </row>
    <row r="579" ht="15.75" customHeight="1">
      <c r="A579" s="7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6"/>
      <c r="O579" s="6" t="str">
        <f>VLOOKUP($F579,'02 train 채점'!$F$8:$G$9, 2, false)</f>
        <v>#N/A</v>
      </c>
      <c r="P579" s="9" t="str">
        <f>VLOOKUP($E579,'02 train 채점'!$F$12:$G$14, 2, true)</f>
        <v>#N/A</v>
      </c>
      <c r="Q579" s="6">
        <f>VLOOKUP($G579,'02 train 채점'!$F$18:$G$23, 2, true)</f>
        <v>80</v>
      </c>
      <c r="R579" s="6">
        <f>VLOOKUP($N579, '02 train 채점'!$F$26:$G$29, 2, true)</f>
        <v>60</v>
      </c>
      <c r="S579" s="6" t="str">
        <f>O579*'02 train 채점'!$G$32+Q579*'02 train 채점'!$G$34+R579*'02 train 채점'!$G$35</f>
        <v>#N/A</v>
      </c>
      <c r="T579" s="6" t="str">
        <f>if($S579&gt;'02 train 채점'!$G$37, 1, 0)</f>
        <v>#N/A</v>
      </c>
    </row>
    <row r="580" ht="15.75" customHeight="1">
      <c r="A580" s="7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6"/>
      <c r="O580" s="6" t="str">
        <f>VLOOKUP($F580,'02 train 채점'!$F$8:$G$9, 2, false)</f>
        <v>#N/A</v>
      </c>
      <c r="P580" s="9" t="str">
        <f>VLOOKUP($E580,'02 train 채점'!$F$12:$G$14, 2, true)</f>
        <v>#N/A</v>
      </c>
      <c r="Q580" s="6">
        <f>VLOOKUP($G580,'02 train 채점'!$F$18:$G$23, 2, true)</f>
        <v>80</v>
      </c>
      <c r="R580" s="6">
        <f>VLOOKUP($N580, '02 train 채점'!$F$26:$G$29, 2, true)</f>
        <v>60</v>
      </c>
      <c r="S580" s="6" t="str">
        <f>O580*'02 train 채점'!$G$32+Q580*'02 train 채점'!$G$34+R580*'02 train 채점'!$G$35</f>
        <v>#N/A</v>
      </c>
      <c r="T580" s="6" t="str">
        <f>if($S580&gt;'02 train 채점'!$G$37, 1, 0)</f>
        <v>#N/A</v>
      </c>
    </row>
    <row r="581" ht="15.75" customHeight="1">
      <c r="A581" s="7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6"/>
      <c r="O581" s="6" t="str">
        <f>VLOOKUP($F581,'02 train 채점'!$F$8:$G$9, 2, false)</f>
        <v>#N/A</v>
      </c>
      <c r="P581" s="9" t="str">
        <f>VLOOKUP($E581,'02 train 채점'!$F$12:$G$14, 2, true)</f>
        <v>#N/A</v>
      </c>
      <c r="Q581" s="6">
        <f>VLOOKUP($G581,'02 train 채점'!$F$18:$G$23, 2, true)</f>
        <v>80</v>
      </c>
      <c r="R581" s="6">
        <f>VLOOKUP($N581, '02 train 채점'!$F$26:$G$29, 2, true)</f>
        <v>60</v>
      </c>
      <c r="S581" s="6" t="str">
        <f>O581*'02 train 채점'!$G$32+Q581*'02 train 채점'!$G$34+R581*'02 train 채점'!$G$35</f>
        <v>#N/A</v>
      </c>
      <c r="T581" s="6" t="str">
        <f>if($S581&gt;'02 train 채점'!$G$37, 1, 0)</f>
        <v>#N/A</v>
      </c>
    </row>
    <row r="582" ht="15.75" customHeight="1">
      <c r="A582" s="7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6"/>
      <c r="O582" s="6" t="str">
        <f>VLOOKUP($F582,'02 train 채점'!$F$8:$G$9, 2, false)</f>
        <v>#N/A</v>
      </c>
      <c r="P582" s="9" t="str">
        <f>VLOOKUP($E582,'02 train 채점'!$F$12:$G$14, 2, true)</f>
        <v>#N/A</v>
      </c>
      <c r="Q582" s="6">
        <f>VLOOKUP($G582,'02 train 채점'!$F$18:$G$23, 2, true)</f>
        <v>80</v>
      </c>
      <c r="R582" s="6">
        <f>VLOOKUP($N582, '02 train 채점'!$F$26:$G$29, 2, true)</f>
        <v>60</v>
      </c>
      <c r="S582" s="6" t="str">
        <f>O582*'02 train 채점'!$G$32+Q582*'02 train 채점'!$G$34+R582*'02 train 채점'!$G$35</f>
        <v>#N/A</v>
      </c>
      <c r="T582" s="6" t="str">
        <f>if($S582&gt;'02 train 채점'!$G$37, 1, 0)</f>
        <v>#N/A</v>
      </c>
    </row>
    <row r="583" ht="15.75" customHeight="1">
      <c r="A583" s="7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6"/>
      <c r="O583" s="6" t="str">
        <f>VLOOKUP($F583,'02 train 채점'!$F$8:$G$9, 2, false)</f>
        <v>#N/A</v>
      </c>
      <c r="P583" s="9" t="str">
        <f>VLOOKUP($E583,'02 train 채점'!$F$12:$G$14, 2, true)</f>
        <v>#N/A</v>
      </c>
      <c r="Q583" s="6">
        <f>VLOOKUP($G583,'02 train 채점'!$F$18:$G$23, 2, true)</f>
        <v>80</v>
      </c>
      <c r="R583" s="6">
        <f>VLOOKUP($N583, '02 train 채점'!$F$26:$G$29, 2, true)</f>
        <v>60</v>
      </c>
      <c r="S583" s="6" t="str">
        <f>O583*'02 train 채점'!$G$32+Q583*'02 train 채점'!$G$34+R583*'02 train 채점'!$G$35</f>
        <v>#N/A</v>
      </c>
      <c r="T583" s="6" t="str">
        <f>if($S583&gt;'02 train 채점'!$G$37, 1, 0)</f>
        <v>#N/A</v>
      </c>
    </row>
    <row r="584" ht="15.75" customHeight="1">
      <c r="A584" s="7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6"/>
      <c r="O584" s="6" t="str">
        <f>VLOOKUP($F584,'02 train 채점'!$F$8:$G$9, 2, false)</f>
        <v>#N/A</v>
      </c>
      <c r="P584" s="9" t="str">
        <f>VLOOKUP($E584,'02 train 채점'!$F$12:$G$14, 2, true)</f>
        <v>#N/A</v>
      </c>
      <c r="Q584" s="6">
        <f>VLOOKUP($G584,'02 train 채점'!$F$18:$G$23, 2, true)</f>
        <v>80</v>
      </c>
      <c r="R584" s="6">
        <f>VLOOKUP($N584, '02 train 채점'!$F$26:$G$29, 2, true)</f>
        <v>60</v>
      </c>
      <c r="S584" s="6" t="str">
        <f>O584*'02 train 채점'!$G$32+Q584*'02 train 채점'!$G$34+R584*'02 train 채점'!$G$35</f>
        <v>#N/A</v>
      </c>
      <c r="T584" s="6" t="str">
        <f>if($S584&gt;'02 train 채점'!$G$37, 1, 0)</f>
        <v>#N/A</v>
      </c>
    </row>
    <row r="585" ht="15.75" customHeight="1">
      <c r="A585" s="7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6"/>
      <c r="O585" s="6" t="str">
        <f>VLOOKUP($F585,'02 train 채점'!$F$8:$G$9, 2, false)</f>
        <v>#N/A</v>
      </c>
      <c r="P585" s="9" t="str">
        <f>VLOOKUP($E585,'02 train 채점'!$F$12:$G$14, 2, true)</f>
        <v>#N/A</v>
      </c>
      <c r="Q585" s="6">
        <f>VLOOKUP($G585,'02 train 채점'!$F$18:$G$23, 2, true)</f>
        <v>80</v>
      </c>
      <c r="R585" s="6">
        <f>VLOOKUP($N585, '02 train 채점'!$F$26:$G$29, 2, true)</f>
        <v>60</v>
      </c>
      <c r="S585" s="6" t="str">
        <f>O585*'02 train 채점'!$G$32+Q585*'02 train 채점'!$G$34+R585*'02 train 채점'!$G$35</f>
        <v>#N/A</v>
      </c>
      <c r="T585" s="6" t="str">
        <f>if($S585&gt;'02 train 채점'!$G$37, 1, 0)</f>
        <v>#N/A</v>
      </c>
    </row>
    <row r="586" ht="15.75" customHeight="1">
      <c r="A586" s="7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6"/>
      <c r="O586" s="6" t="str">
        <f>VLOOKUP($F586,'02 train 채점'!$F$8:$G$9, 2, false)</f>
        <v>#N/A</v>
      </c>
      <c r="P586" s="9" t="str">
        <f>VLOOKUP($E586,'02 train 채점'!$F$12:$G$14, 2, true)</f>
        <v>#N/A</v>
      </c>
      <c r="Q586" s="6">
        <f>VLOOKUP($G586,'02 train 채점'!$F$18:$G$23, 2, true)</f>
        <v>80</v>
      </c>
      <c r="R586" s="6">
        <f>VLOOKUP($N586, '02 train 채점'!$F$26:$G$29, 2, true)</f>
        <v>60</v>
      </c>
      <c r="S586" s="6" t="str">
        <f>O586*'02 train 채점'!$G$32+Q586*'02 train 채점'!$G$34+R586*'02 train 채점'!$G$35</f>
        <v>#N/A</v>
      </c>
      <c r="T586" s="6" t="str">
        <f>if($S586&gt;'02 train 채점'!$G$37, 1, 0)</f>
        <v>#N/A</v>
      </c>
    </row>
    <row r="587" ht="15.75" customHeight="1">
      <c r="A587" s="7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6"/>
      <c r="O587" s="6" t="str">
        <f>VLOOKUP($F587,'02 train 채점'!$F$8:$G$9, 2, false)</f>
        <v>#N/A</v>
      </c>
      <c r="P587" s="9" t="str">
        <f>VLOOKUP($E587,'02 train 채점'!$F$12:$G$14, 2, true)</f>
        <v>#N/A</v>
      </c>
      <c r="Q587" s="6">
        <f>VLOOKUP($G587,'02 train 채점'!$F$18:$G$23, 2, true)</f>
        <v>80</v>
      </c>
      <c r="R587" s="6">
        <f>VLOOKUP($N587, '02 train 채점'!$F$26:$G$29, 2, true)</f>
        <v>60</v>
      </c>
      <c r="S587" s="6" t="str">
        <f>O587*'02 train 채점'!$G$32+Q587*'02 train 채점'!$G$34+R587*'02 train 채점'!$G$35</f>
        <v>#N/A</v>
      </c>
      <c r="T587" s="6" t="str">
        <f>if($S587&gt;'02 train 채점'!$G$37, 1, 0)</f>
        <v>#N/A</v>
      </c>
    </row>
    <row r="588" ht="15.75" customHeight="1">
      <c r="A588" s="7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6"/>
      <c r="O588" s="6" t="str">
        <f>VLOOKUP($F588,'02 train 채점'!$F$8:$G$9, 2, false)</f>
        <v>#N/A</v>
      </c>
      <c r="P588" s="9" t="str">
        <f>VLOOKUP($E588,'02 train 채점'!$F$12:$G$14, 2, true)</f>
        <v>#N/A</v>
      </c>
      <c r="Q588" s="6">
        <f>VLOOKUP($G588,'02 train 채점'!$F$18:$G$23, 2, true)</f>
        <v>80</v>
      </c>
      <c r="R588" s="6">
        <f>VLOOKUP($N588, '02 train 채점'!$F$26:$G$29, 2, true)</f>
        <v>60</v>
      </c>
      <c r="S588" s="6" t="str">
        <f>O588*'02 train 채점'!$G$32+Q588*'02 train 채점'!$G$34+R588*'02 train 채점'!$G$35</f>
        <v>#N/A</v>
      </c>
      <c r="T588" s="6" t="str">
        <f>if($S588&gt;'02 train 채점'!$G$37, 1, 0)</f>
        <v>#N/A</v>
      </c>
    </row>
    <row r="589" ht="15.75" customHeight="1">
      <c r="A589" s="7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6"/>
      <c r="O589" s="6" t="str">
        <f>VLOOKUP($F589,'02 train 채점'!$F$8:$G$9, 2, false)</f>
        <v>#N/A</v>
      </c>
      <c r="P589" s="9" t="str">
        <f>VLOOKUP($E589,'02 train 채점'!$F$12:$G$14, 2, true)</f>
        <v>#N/A</v>
      </c>
      <c r="Q589" s="6">
        <f>VLOOKUP($G589,'02 train 채점'!$F$18:$G$23, 2, true)</f>
        <v>80</v>
      </c>
      <c r="R589" s="6">
        <f>VLOOKUP($N589, '02 train 채점'!$F$26:$G$29, 2, true)</f>
        <v>60</v>
      </c>
      <c r="S589" s="6" t="str">
        <f>O589*'02 train 채점'!$G$32+Q589*'02 train 채점'!$G$34+R589*'02 train 채점'!$G$35</f>
        <v>#N/A</v>
      </c>
      <c r="T589" s="6" t="str">
        <f>if($S589&gt;'02 train 채점'!$G$37, 1, 0)</f>
        <v>#N/A</v>
      </c>
    </row>
    <row r="590" ht="15.75" customHeight="1">
      <c r="A590" s="7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6"/>
      <c r="O590" s="6" t="str">
        <f>VLOOKUP($F590,'02 train 채점'!$F$8:$G$9, 2, false)</f>
        <v>#N/A</v>
      </c>
      <c r="P590" s="9" t="str">
        <f>VLOOKUP($E590,'02 train 채점'!$F$12:$G$14, 2, true)</f>
        <v>#N/A</v>
      </c>
      <c r="Q590" s="6">
        <f>VLOOKUP($G590,'02 train 채점'!$F$18:$G$23, 2, true)</f>
        <v>80</v>
      </c>
      <c r="R590" s="6">
        <f>VLOOKUP($N590, '02 train 채점'!$F$26:$G$29, 2, true)</f>
        <v>60</v>
      </c>
      <c r="S590" s="6" t="str">
        <f>O590*'02 train 채점'!$G$32+Q590*'02 train 채점'!$G$34+R590*'02 train 채점'!$G$35</f>
        <v>#N/A</v>
      </c>
      <c r="T590" s="6" t="str">
        <f>if($S590&gt;'02 train 채점'!$G$37, 1, 0)</f>
        <v>#N/A</v>
      </c>
    </row>
    <row r="591" ht="15.75" customHeight="1">
      <c r="A591" s="7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6"/>
      <c r="O591" s="6" t="str">
        <f>VLOOKUP($F591,'02 train 채점'!$F$8:$G$9, 2, false)</f>
        <v>#N/A</v>
      </c>
      <c r="P591" s="9" t="str">
        <f>VLOOKUP($E591,'02 train 채점'!$F$12:$G$14, 2, true)</f>
        <v>#N/A</v>
      </c>
      <c r="Q591" s="6">
        <f>VLOOKUP($G591,'02 train 채점'!$F$18:$G$23, 2, true)</f>
        <v>80</v>
      </c>
      <c r="R591" s="6">
        <f>VLOOKUP($N591, '02 train 채점'!$F$26:$G$29, 2, true)</f>
        <v>60</v>
      </c>
      <c r="S591" s="6" t="str">
        <f>O591*'02 train 채점'!$G$32+Q591*'02 train 채점'!$G$34+R591*'02 train 채점'!$G$35</f>
        <v>#N/A</v>
      </c>
      <c r="T591" s="6" t="str">
        <f>if($S591&gt;'02 train 채점'!$G$37, 1, 0)</f>
        <v>#N/A</v>
      </c>
    </row>
    <row r="592" ht="15.75" customHeight="1">
      <c r="A592" s="7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6"/>
      <c r="O592" s="6" t="str">
        <f>VLOOKUP($F592,'02 train 채점'!$F$8:$G$9, 2, false)</f>
        <v>#N/A</v>
      </c>
      <c r="P592" s="9" t="str">
        <f>VLOOKUP($E592,'02 train 채점'!$F$12:$G$14, 2, true)</f>
        <v>#N/A</v>
      </c>
      <c r="Q592" s="6">
        <f>VLOOKUP($G592,'02 train 채점'!$F$18:$G$23, 2, true)</f>
        <v>80</v>
      </c>
      <c r="R592" s="6">
        <f>VLOOKUP($N592, '02 train 채점'!$F$26:$G$29, 2, true)</f>
        <v>60</v>
      </c>
      <c r="S592" s="6" t="str">
        <f>O592*'02 train 채점'!$G$32+Q592*'02 train 채점'!$G$34+R592*'02 train 채점'!$G$35</f>
        <v>#N/A</v>
      </c>
      <c r="T592" s="6" t="str">
        <f>if($S592&gt;'02 train 채점'!$G$37, 1, 0)</f>
        <v>#N/A</v>
      </c>
    </row>
    <row r="593" ht="15.75" customHeight="1">
      <c r="A593" s="7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6"/>
      <c r="O593" s="6" t="str">
        <f>VLOOKUP($F593,'02 train 채점'!$F$8:$G$9, 2, false)</f>
        <v>#N/A</v>
      </c>
      <c r="P593" s="9" t="str">
        <f>VLOOKUP($E593,'02 train 채점'!$F$12:$G$14, 2, true)</f>
        <v>#N/A</v>
      </c>
      <c r="Q593" s="6">
        <f>VLOOKUP($G593,'02 train 채점'!$F$18:$G$23, 2, true)</f>
        <v>80</v>
      </c>
      <c r="R593" s="6">
        <f>VLOOKUP($N593, '02 train 채점'!$F$26:$G$29, 2, true)</f>
        <v>60</v>
      </c>
      <c r="S593" s="6" t="str">
        <f>O593*'02 train 채점'!$G$32+Q593*'02 train 채점'!$G$34+R593*'02 train 채점'!$G$35</f>
        <v>#N/A</v>
      </c>
      <c r="T593" s="6" t="str">
        <f>if($S593&gt;'02 train 채점'!$G$37, 1, 0)</f>
        <v>#N/A</v>
      </c>
    </row>
    <row r="594" ht="15.75" customHeight="1">
      <c r="A594" s="7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6"/>
      <c r="O594" s="6" t="str">
        <f>VLOOKUP($F594,'02 train 채점'!$F$8:$G$9, 2, false)</f>
        <v>#N/A</v>
      </c>
      <c r="P594" s="9" t="str">
        <f>VLOOKUP($E594,'02 train 채점'!$F$12:$G$14, 2, true)</f>
        <v>#N/A</v>
      </c>
      <c r="Q594" s="6">
        <f>VLOOKUP($G594,'02 train 채점'!$F$18:$G$23, 2, true)</f>
        <v>80</v>
      </c>
      <c r="R594" s="6">
        <f>VLOOKUP($N594, '02 train 채점'!$F$26:$G$29, 2, true)</f>
        <v>60</v>
      </c>
      <c r="S594" s="6" t="str">
        <f>O594*'02 train 채점'!$G$32+Q594*'02 train 채점'!$G$34+R594*'02 train 채점'!$G$35</f>
        <v>#N/A</v>
      </c>
      <c r="T594" s="6" t="str">
        <f>if($S594&gt;'02 train 채점'!$G$37, 1, 0)</f>
        <v>#N/A</v>
      </c>
    </row>
    <row r="595" ht="15.75" customHeight="1">
      <c r="A595" s="7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6"/>
      <c r="O595" s="6" t="str">
        <f>VLOOKUP($F595,'02 train 채점'!$F$8:$G$9, 2, false)</f>
        <v>#N/A</v>
      </c>
      <c r="P595" s="9" t="str">
        <f>VLOOKUP($E595,'02 train 채점'!$F$12:$G$14, 2, true)</f>
        <v>#N/A</v>
      </c>
      <c r="Q595" s="6">
        <f>VLOOKUP($G595,'02 train 채점'!$F$18:$G$23, 2, true)</f>
        <v>80</v>
      </c>
      <c r="R595" s="6">
        <f>VLOOKUP($N595, '02 train 채점'!$F$26:$G$29, 2, true)</f>
        <v>60</v>
      </c>
      <c r="S595" s="6" t="str">
        <f>O595*'02 train 채점'!$G$32+Q595*'02 train 채점'!$G$34+R595*'02 train 채점'!$G$35</f>
        <v>#N/A</v>
      </c>
      <c r="T595" s="6" t="str">
        <f>if($S595&gt;'02 train 채점'!$G$37, 1, 0)</f>
        <v>#N/A</v>
      </c>
    </row>
    <row r="596" ht="15.75" customHeight="1">
      <c r="A596" s="7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6"/>
      <c r="O596" s="6" t="str">
        <f>VLOOKUP($F596,'02 train 채점'!$F$8:$G$9, 2, false)</f>
        <v>#N/A</v>
      </c>
      <c r="P596" s="9" t="str">
        <f>VLOOKUP($E596,'02 train 채점'!$F$12:$G$14, 2, true)</f>
        <v>#N/A</v>
      </c>
      <c r="Q596" s="6">
        <f>VLOOKUP($G596,'02 train 채점'!$F$18:$G$23, 2, true)</f>
        <v>80</v>
      </c>
      <c r="R596" s="6">
        <f>VLOOKUP($N596, '02 train 채점'!$F$26:$G$29, 2, true)</f>
        <v>60</v>
      </c>
      <c r="S596" s="6" t="str">
        <f>O596*'02 train 채점'!$G$32+Q596*'02 train 채점'!$G$34+R596*'02 train 채점'!$G$35</f>
        <v>#N/A</v>
      </c>
      <c r="T596" s="6" t="str">
        <f>if($S596&gt;'02 train 채점'!$G$37, 1, 0)</f>
        <v>#N/A</v>
      </c>
    </row>
    <row r="597" ht="15.75" customHeight="1">
      <c r="A597" s="7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6"/>
      <c r="O597" s="6" t="str">
        <f>VLOOKUP($F597,'02 train 채점'!$F$8:$G$9, 2, false)</f>
        <v>#N/A</v>
      </c>
      <c r="P597" s="9" t="str">
        <f>VLOOKUP($E597,'02 train 채점'!$F$12:$G$14, 2, true)</f>
        <v>#N/A</v>
      </c>
      <c r="Q597" s="6">
        <f>VLOOKUP($G597,'02 train 채점'!$F$18:$G$23, 2, true)</f>
        <v>80</v>
      </c>
      <c r="R597" s="6">
        <f>VLOOKUP($N597, '02 train 채점'!$F$26:$G$29, 2, true)</f>
        <v>60</v>
      </c>
      <c r="S597" s="6" t="str">
        <f>O597*'02 train 채점'!$G$32+Q597*'02 train 채점'!$G$34+R597*'02 train 채점'!$G$35</f>
        <v>#N/A</v>
      </c>
      <c r="T597" s="6" t="str">
        <f>if($S597&gt;'02 train 채점'!$G$37, 1, 0)</f>
        <v>#N/A</v>
      </c>
    </row>
    <row r="598" ht="15.75" customHeight="1">
      <c r="A598" s="7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6"/>
      <c r="O598" s="6" t="str">
        <f>VLOOKUP($F598,'02 train 채점'!$F$8:$G$9, 2, false)</f>
        <v>#N/A</v>
      </c>
      <c r="P598" s="9" t="str">
        <f>VLOOKUP($E598,'02 train 채점'!$F$12:$G$14, 2, true)</f>
        <v>#N/A</v>
      </c>
      <c r="Q598" s="6">
        <f>VLOOKUP($G598,'02 train 채점'!$F$18:$G$23, 2, true)</f>
        <v>80</v>
      </c>
      <c r="R598" s="6">
        <f>VLOOKUP($N598, '02 train 채점'!$F$26:$G$29, 2, true)</f>
        <v>60</v>
      </c>
      <c r="S598" s="6" t="str">
        <f>O598*'02 train 채점'!$G$32+Q598*'02 train 채점'!$G$34+R598*'02 train 채점'!$G$35</f>
        <v>#N/A</v>
      </c>
      <c r="T598" s="6" t="str">
        <f>if($S598&gt;'02 train 채점'!$G$37, 1, 0)</f>
        <v>#N/A</v>
      </c>
    </row>
    <row r="599" ht="15.75" customHeight="1">
      <c r="A599" s="7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6"/>
      <c r="O599" s="6" t="str">
        <f>VLOOKUP($F599,'02 train 채점'!$F$8:$G$9, 2, false)</f>
        <v>#N/A</v>
      </c>
      <c r="P599" s="9" t="str">
        <f>VLOOKUP($E599,'02 train 채점'!$F$12:$G$14, 2, true)</f>
        <v>#N/A</v>
      </c>
      <c r="Q599" s="6">
        <f>VLOOKUP($G599,'02 train 채점'!$F$18:$G$23, 2, true)</f>
        <v>80</v>
      </c>
      <c r="R599" s="6">
        <f>VLOOKUP($N599, '02 train 채점'!$F$26:$G$29, 2, true)</f>
        <v>60</v>
      </c>
      <c r="S599" s="6" t="str">
        <f>O599*'02 train 채점'!$G$32+Q599*'02 train 채점'!$G$34+R599*'02 train 채점'!$G$35</f>
        <v>#N/A</v>
      </c>
      <c r="T599" s="6" t="str">
        <f>if($S599&gt;'02 train 채점'!$G$37, 1, 0)</f>
        <v>#N/A</v>
      </c>
    </row>
    <row r="600" ht="15.75" customHeight="1">
      <c r="A600" s="7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6"/>
      <c r="O600" s="6" t="str">
        <f>VLOOKUP($F600,'02 train 채점'!$F$8:$G$9, 2, false)</f>
        <v>#N/A</v>
      </c>
      <c r="P600" s="9" t="str">
        <f>VLOOKUP($E600,'02 train 채점'!$F$12:$G$14, 2, true)</f>
        <v>#N/A</v>
      </c>
      <c r="Q600" s="6">
        <f>VLOOKUP($G600,'02 train 채점'!$F$18:$G$23, 2, true)</f>
        <v>80</v>
      </c>
      <c r="R600" s="6">
        <f>VLOOKUP($N600, '02 train 채점'!$F$26:$G$29, 2, true)</f>
        <v>60</v>
      </c>
      <c r="S600" s="6" t="str">
        <f>O600*'02 train 채점'!$G$32+Q600*'02 train 채점'!$G$34+R600*'02 train 채점'!$G$35</f>
        <v>#N/A</v>
      </c>
      <c r="T600" s="6" t="str">
        <f>if($S600&gt;'02 train 채점'!$G$37, 1, 0)</f>
        <v>#N/A</v>
      </c>
    </row>
    <row r="601" ht="15.75" customHeight="1">
      <c r="A601" s="7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6"/>
      <c r="O601" s="6" t="str">
        <f>VLOOKUP($F601,'02 train 채점'!$F$8:$G$9, 2, false)</f>
        <v>#N/A</v>
      </c>
      <c r="P601" s="9" t="str">
        <f>VLOOKUP($E601,'02 train 채점'!$F$12:$G$14, 2, true)</f>
        <v>#N/A</v>
      </c>
      <c r="Q601" s="6">
        <f>VLOOKUP($G601,'02 train 채점'!$F$18:$G$23, 2, true)</f>
        <v>80</v>
      </c>
      <c r="R601" s="6">
        <f>VLOOKUP($N601, '02 train 채점'!$F$26:$G$29, 2, true)</f>
        <v>60</v>
      </c>
      <c r="S601" s="6" t="str">
        <f>O601*'02 train 채점'!$G$32+Q601*'02 train 채점'!$G$34+R601*'02 train 채점'!$G$35</f>
        <v>#N/A</v>
      </c>
      <c r="T601" s="6" t="str">
        <f>if($S601&gt;'02 train 채점'!$G$37, 1, 0)</f>
        <v>#N/A</v>
      </c>
    </row>
    <row r="602" ht="15.75" customHeight="1">
      <c r="A602" s="7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6"/>
      <c r="O602" s="6" t="str">
        <f>VLOOKUP($F602,'02 train 채점'!$F$8:$G$9, 2, false)</f>
        <v>#N/A</v>
      </c>
      <c r="P602" s="9" t="str">
        <f>VLOOKUP($E602,'02 train 채점'!$F$12:$G$14, 2, true)</f>
        <v>#N/A</v>
      </c>
      <c r="Q602" s="6">
        <f>VLOOKUP($G602,'02 train 채점'!$F$18:$G$23, 2, true)</f>
        <v>80</v>
      </c>
      <c r="R602" s="6">
        <f>VLOOKUP($N602, '02 train 채점'!$F$26:$G$29, 2, true)</f>
        <v>60</v>
      </c>
      <c r="S602" s="6" t="str">
        <f>O602*'02 train 채점'!$G$32+Q602*'02 train 채점'!$G$34+R602*'02 train 채점'!$G$35</f>
        <v>#N/A</v>
      </c>
      <c r="T602" s="6" t="str">
        <f>if($S602&gt;'02 train 채점'!$G$37, 1, 0)</f>
        <v>#N/A</v>
      </c>
    </row>
    <row r="603" ht="15.75" customHeight="1">
      <c r="A603" s="7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6"/>
      <c r="O603" s="6" t="str">
        <f>VLOOKUP($F603,'02 train 채점'!$F$8:$G$9, 2, false)</f>
        <v>#N/A</v>
      </c>
      <c r="P603" s="9" t="str">
        <f>VLOOKUP($E603,'02 train 채점'!$F$12:$G$14, 2, true)</f>
        <v>#N/A</v>
      </c>
      <c r="Q603" s="6">
        <f>VLOOKUP($G603,'02 train 채점'!$F$18:$G$23, 2, true)</f>
        <v>80</v>
      </c>
      <c r="R603" s="6">
        <f>VLOOKUP($N603, '02 train 채점'!$F$26:$G$29, 2, true)</f>
        <v>60</v>
      </c>
      <c r="S603" s="6" t="str">
        <f>O603*'02 train 채점'!$G$32+Q603*'02 train 채점'!$G$34+R603*'02 train 채점'!$G$35</f>
        <v>#N/A</v>
      </c>
      <c r="T603" s="6" t="str">
        <f>if($S603&gt;'02 train 채점'!$G$37, 1, 0)</f>
        <v>#N/A</v>
      </c>
    </row>
    <row r="604" ht="15.75" customHeight="1">
      <c r="A604" s="7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6"/>
      <c r="O604" s="6" t="str">
        <f>VLOOKUP($F604,'02 train 채점'!$F$8:$G$9, 2, false)</f>
        <v>#N/A</v>
      </c>
      <c r="P604" s="9" t="str">
        <f>VLOOKUP($E604,'02 train 채점'!$F$12:$G$14, 2, true)</f>
        <v>#N/A</v>
      </c>
      <c r="Q604" s="6">
        <f>VLOOKUP($G604,'02 train 채점'!$F$18:$G$23, 2, true)</f>
        <v>80</v>
      </c>
      <c r="R604" s="6">
        <f>VLOOKUP($N604, '02 train 채점'!$F$26:$G$29, 2, true)</f>
        <v>60</v>
      </c>
      <c r="S604" s="6" t="str">
        <f>O604*'02 train 채점'!$G$32+Q604*'02 train 채점'!$G$34+R604*'02 train 채점'!$G$35</f>
        <v>#N/A</v>
      </c>
      <c r="T604" s="6" t="str">
        <f>if($S604&gt;'02 train 채점'!$G$37, 1, 0)</f>
        <v>#N/A</v>
      </c>
    </row>
    <row r="605" ht="15.75" customHeight="1">
      <c r="A605" s="7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6"/>
      <c r="O605" s="6" t="str">
        <f>VLOOKUP($F605,'02 train 채점'!$F$8:$G$9, 2, false)</f>
        <v>#N/A</v>
      </c>
      <c r="P605" s="9" t="str">
        <f>VLOOKUP($E605,'02 train 채점'!$F$12:$G$14, 2, true)</f>
        <v>#N/A</v>
      </c>
      <c r="Q605" s="6">
        <f>VLOOKUP($G605,'02 train 채점'!$F$18:$G$23, 2, true)</f>
        <v>80</v>
      </c>
      <c r="R605" s="6">
        <f>VLOOKUP($N605, '02 train 채점'!$F$26:$G$29, 2, true)</f>
        <v>60</v>
      </c>
      <c r="S605" s="6" t="str">
        <f>O605*'02 train 채점'!$G$32+Q605*'02 train 채점'!$G$34+R605*'02 train 채점'!$G$35</f>
        <v>#N/A</v>
      </c>
      <c r="T605" s="6" t="str">
        <f>if($S605&gt;'02 train 채점'!$G$37, 1, 0)</f>
        <v>#N/A</v>
      </c>
    </row>
    <row r="606" ht="15.75" customHeight="1">
      <c r="A606" s="7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6"/>
      <c r="O606" s="6" t="str">
        <f>VLOOKUP($F606,'02 train 채점'!$F$8:$G$9, 2, false)</f>
        <v>#N/A</v>
      </c>
      <c r="P606" s="9" t="str">
        <f>VLOOKUP($E606,'02 train 채점'!$F$12:$G$14, 2, true)</f>
        <v>#N/A</v>
      </c>
      <c r="Q606" s="6">
        <f>VLOOKUP($G606,'02 train 채점'!$F$18:$G$23, 2, true)</f>
        <v>80</v>
      </c>
      <c r="R606" s="6">
        <f>VLOOKUP($N606, '02 train 채점'!$F$26:$G$29, 2, true)</f>
        <v>60</v>
      </c>
      <c r="S606" s="6" t="str">
        <f>O606*'02 train 채점'!$G$32+Q606*'02 train 채점'!$G$34+R606*'02 train 채점'!$G$35</f>
        <v>#N/A</v>
      </c>
      <c r="T606" s="6" t="str">
        <f>if($S606&gt;'02 train 채점'!$G$37, 1, 0)</f>
        <v>#N/A</v>
      </c>
    </row>
    <row r="607" ht="15.75" customHeight="1">
      <c r="A607" s="7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6"/>
      <c r="O607" s="6" t="str">
        <f>VLOOKUP($F607,'02 train 채점'!$F$8:$G$9, 2, false)</f>
        <v>#N/A</v>
      </c>
      <c r="P607" s="9" t="str">
        <f>VLOOKUP($E607,'02 train 채점'!$F$12:$G$14, 2, true)</f>
        <v>#N/A</v>
      </c>
      <c r="Q607" s="6">
        <f>VLOOKUP($G607,'02 train 채점'!$F$18:$G$23, 2, true)</f>
        <v>80</v>
      </c>
      <c r="R607" s="6">
        <f>VLOOKUP($N607, '02 train 채점'!$F$26:$G$29, 2, true)</f>
        <v>60</v>
      </c>
      <c r="S607" s="6" t="str">
        <f>O607*'02 train 채점'!$G$32+Q607*'02 train 채점'!$G$34+R607*'02 train 채점'!$G$35</f>
        <v>#N/A</v>
      </c>
      <c r="T607" s="6" t="str">
        <f>if($S607&gt;'02 train 채점'!$G$37, 1, 0)</f>
        <v>#N/A</v>
      </c>
    </row>
    <row r="608" ht="15.75" customHeight="1">
      <c r="A608" s="7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6"/>
      <c r="O608" s="6" t="str">
        <f>VLOOKUP($F608,'02 train 채점'!$F$8:$G$9, 2, false)</f>
        <v>#N/A</v>
      </c>
      <c r="P608" s="9" t="str">
        <f>VLOOKUP($E608,'02 train 채점'!$F$12:$G$14, 2, true)</f>
        <v>#N/A</v>
      </c>
      <c r="Q608" s="6">
        <f>VLOOKUP($G608,'02 train 채점'!$F$18:$G$23, 2, true)</f>
        <v>80</v>
      </c>
      <c r="R608" s="6">
        <f>VLOOKUP($N608, '02 train 채점'!$F$26:$G$29, 2, true)</f>
        <v>60</v>
      </c>
      <c r="S608" s="6" t="str">
        <f>O608*'02 train 채점'!$G$32+Q608*'02 train 채점'!$G$34+R608*'02 train 채점'!$G$35</f>
        <v>#N/A</v>
      </c>
      <c r="T608" s="6" t="str">
        <f>if($S608&gt;'02 train 채점'!$G$37, 1, 0)</f>
        <v>#N/A</v>
      </c>
    </row>
    <row r="609" ht="15.75" customHeight="1">
      <c r="A609" s="7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6"/>
      <c r="O609" s="6" t="str">
        <f>VLOOKUP($F609,'02 train 채점'!$F$8:$G$9, 2, false)</f>
        <v>#N/A</v>
      </c>
      <c r="P609" s="9" t="str">
        <f>VLOOKUP($E609,'02 train 채점'!$F$12:$G$14, 2, true)</f>
        <v>#N/A</v>
      </c>
      <c r="Q609" s="6">
        <f>VLOOKUP($G609,'02 train 채점'!$F$18:$G$23, 2, true)</f>
        <v>80</v>
      </c>
      <c r="R609" s="6">
        <f>VLOOKUP($N609, '02 train 채점'!$F$26:$G$29, 2, true)</f>
        <v>60</v>
      </c>
      <c r="S609" s="6" t="str">
        <f>O609*'02 train 채점'!$G$32+Q609*'02 train 채점'!$G$34+R609*'02 train 채점'!$G$35</f>
        <v>#N/A</v>
      </c>
      <c r="T609" s="6" t="str">
        <f>if($S609&gt;'02 train 채점'!$G$37, 1, 0)</f>
        <v>#N/A</v>
      </c>
    </row>
    <row r="610" ht="15.75" customHeight="1">
      <c r="A610" s="7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6"/>
      <c r="O610" s="6" t="str">
        <f>VLOOKUP($F610,'02 train 채점'!$F$8:$G$9, 2, false)</f>
        <v>#N/A</v>
      </c>
      <c r="P610" s="9" t="str">
        <f>VLOOKUP($E610,'02 train 채점'!$F$12:$G$14, 2, true)</f>
        <v>#N/A</v>
      </c>
      <c r="Q610" s="6">
        <f>VLOOKUP($G610,'02 train 채점'!$F$18:$G$23, 2, true)</f>
        <v>80</v>
      </c>
      <c r="R610" s="6">
        <f>VLOOKUP($N610, '02 train 채점'!$F$26:$G$29, 2, true)</f>
        <v>60</v>
      </c>
      <c r="S610" s="6" t="str">
        <f>O610*'02 train 채점'!$G$32+Q610*'02 train 채점'!$G$34+R610*'02 train 채점'!$G$35</f>
        <v>#N/A</v>
      </c>
      <c r="T610" s="6" t="str">
        <f>if($S610&gt;'02 train 채점'!$G$37, 1, 0)</f>
        <v>#N/A</v>
      </c>
    </row>
    <row r="611" ht="15.75" customHeight="1">
      <c r="A611" s="7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6"/>
      <c r="O611" s="6" t="str">
        <f>VLOOKUP($F611,'02 train 채점'!$F$8:$G$9, 2, false)</f>
        <v>#N/A</v>
      </c>
      <c r="P611" s="9" t="str">
        <f>VLOOKUP($E611,'02 train 채점'!$F$12:$G$14, 2, true)</f>
        <v>#N/A</v>
      </c>
      <c r="Q611" s="6">
        <f>VLOOKUP($G611,'02 train 채점'!$F$18:$G$23, 2, true)</f>
        <v>80</v>
      </c>
      <c r="R611" s="6">
        <f>VLOOKUP($N611, '02 train 채점'!$F$26:$G$29, 2, true)</f>
        <v>60</v>
      </c>
      <c r="S611" s="6" t="str">
        <f>O611*'02 train 채점'!$G$32+Q611*'02 train 채점'!$G$34+R611*'02 train 채점'!$G$35</f>
        <v>#N/A</v>
      </c>
      <c r="T611" s="6" t="str">
        <f>if($S611&gt;'02 train 채점'!$G$37, 1, 0)</f>
        <v>#N/A</v>
      </c>
    </row>
    <row r="612" ht="15.75" customHeight="1">
      <c r="A612" s="7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6"/>
      <c r="O612" s="6" t="str">
        <f>VLOOKUP($F612,'02 train 채점'!$F$8:$G$9, 2, false)</f>
        <v>#N/A</v>
      </c>
      <c r="P612" s="9" t="str">
        <f>VLOOKUP($E612,'02 train 채점'!$F$12:$G$14, 2, true)</f>
        <v>#N/A</v>
      </c>
      <c r="Q612" s="6">
        <f>VLOOKUP($G612,'02 train 채점'!$F$18:$G$23, 2, true)</f>
        <v>80</v>
      </c>
      <c r="R612" s="6">
        <f>VLOOKUP($N612, '02 train 채점'!$F$26:$G$29, 2, true)</f>
        <v>60</v>
      </c>
      <c r="S612" s="6" t="str">
        <f>O612*'02 train 채점'!$G$32+Q612*'02 train 채점'!$G$34+R612*'02 train 채점'!$G$35</f>
        <v>#N/A</v>
      </c>
      <c r="T612" s="6" t="str">
        <f>if($S612&gt;'02 train 채점'!$G$37, 1, 0)</f>
        <v>#N/A</v>
      </c>
    </row>
    <row r="613" ht="15.75" customHeight="1">
      <c r="A613" s="7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6"/>
      <c r="O613" s="6" t="str">
        <f>VLOOKUP($F613,'02 train 채점'!$F$8:$G$9, 2, false)</f>
        <v>#N/A</v>
      </c>
      <c r="P613" s="9" t="str">
        <f>VLOOKUP($E613,'02 train 채점'!$F$12:$G$14, 2, true)</f>
        <v>#N/A</v>
      </c>
      <c r="Q613" s="6">
        <f>VLOOKUP($G613,'02 train 채점'!$F$18:$G$23, 2, true)</f>
        <v>80</v>
      </c>
      <c r="R613" s="6">
        <f>VLOOKUP($N613, '02 train 채점'!$F$26:$G$29, 2, true)</f>
        <v>60</v>
      </c>
      <c r="S613" s="6" t="str">
        <f>O613*'02 train 채점'!$G$32+Q613*'02 train 채점'!$G$34+R613*'02 train 채점'!$G$35</f>
        <v>#N/A</v>
      </c>
      <c r="T613" s="6" t="str">
        <f>if($S613&gt;'02 train 채점'!$G$37, 1, 0)</f>
        <v>#N/A</v>
      </c>
    </row>
    <row r="614" ht="15.75" customHeight="1">
      <c r="A614" s="7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6"/>
      <c r="O614" s="6" t="str">
        <f>VLOOKUP($F614,'02 train 채점'!$F$8:$G$9, 2, false)</f>
        <v>#N/A</v>
      </c>
      <c r="P614" s="9" t="str">
        <f>VLOOKUP($E614,'02 train 채점'!$F$12:$G$14, 2, true)</f>
        <v>#N/A</v>
      </c>
      <c r="Q614" s="6">
        <f>VLOOKUP($G614,'02 train 채점'!$F$18:$G$23, 2, true)</f>
        <v>80</v>
      </c>
      <c r="R614" s="6">
        <f>VLOOKUP($N614, '02 train 채점'!$F$26:$G$29, 2, true)</f>
        <v>60</v>
      </c>
      <c r="S614" s="6" t="str">
        <f>O614*'02 train 채점'!$G$32+Q614*'02 train 채점'!$G$34+R614*'02 train 채점'!$G$35</f>
        <v>#N/A</v>
      </c>
      <c r="T614" s="6" t="str">
        <f>if($S614&gt;'02 train 채점'!$G$37, 1, 0)</f>
        <v>#N/A</v>
      </c>
    </row>
    <row r="615" ht="15.75" customHeight="1">
      <c r="A615" s="7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6"/>
      <c r="O615" s="6" t="str">
        <f>VLOOKUP($F615,'02 train 채점'!$F$8:$G$9, 2, false)</f>
        <v>#N/A</v>
      </c>
      <c r="P615" s="9" t="str">
        <f>VLOOKUP($E615,'02 train 채점'!$F$12:$G$14, 2, true)</f>
        <v>#N/A</v>
      </c>
      <c r="Q615" s="6">
        <f>VLOOKUP($G615,'02 train 채점'!$F$18:$G$23, 2, true)</f>
        <v>80</v>
      </c>
      <c r="R615" s="6">
        <f>VLOOKUP($N615, '02 train 채점'!$F$26:$G$29, 2, true)</f>
        <v>60</v>
      </c>
      <c r="S615" s="6" t="str">
        <f>O615*'02 train 채점'!$G$32+Q615*'02 train 채점'!$G$34+R615*'02 train 채점'!$G$35</f>
        <v>#N/A</v>
      </c>
      <c r="T615" s="6" t="str">
        <f>if($S615&gt;'02 train 채점'!$G$37, 1, 0)</f>
        <v>#N/A</v>
      </c>
    </row>
    <row r="616" ht="15.75" customHeight="1">
      <c r="A616" s="7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6"/>
      <c r="O616" s="6" t="str">
        <f>VLOOKUP($F616,'02 train 채점'!$F$8:$G$9, 2, false)</f>
        <v>#N/A</v>
      </c>
      <c r="P616" s="9" t="str">
        <f>VLOOKUP($E616,'02 train 채점'!$F$12:$G$14, 2, true)</f>
        <v>#N/A</v>
      </c>
      <c r="Q616" s="6">
        <f>VLOOKUP($G616,'02 train 채점'!$F$18:$G$23, 2, true)</f>
        <v>80</v>
      </c>
      <c r="R616" s="6">
        <f>VLOOKUP($N616, '02 train 채점'!$F$26:$G$29, 2, true)</f>
        <v>60</v>
      </c>
      <c r="S616" s="6" t="str">
        <f>O616*'02 train 채점'!$G$32+Q616*'02 train 채점'!$G$34+R616*'02 train 채점'!$G$35</f>
        <v>#N/A</v>
      </c>
      <c r="T616" s="6" t="str">
        <f>if($S616&gt;'02 train 채점'!$G$37, 1, 0)</f>
        <v>#N/A</v>
      </c>
    </row>
    <row r="617" ht="15.75" customHeight="1">
      <c r="A617" s="7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6"/>
      <c r="O617" s="6" t="str">
        <f>VLOOKUP($F617,'02 train 채점'!$F$8:$G$9, 2, false)</f>
        <v>#N/A</v>
      </c>
      <c r="P617" s="9" t="str">
        <f>VLOOKUP($E617,'02 train 채점'!$F$12:$G$14, 2, true)</f>
        <v>#N/A</v>
      </c>
      <c r="Q617" s="6">
        <f>VLOOKUP($G617,'02 train 채점'!$F$18:$G$23, 2, true)</f>
        <v>80</v>
      </c>
      <c r="R617" s="6">
        <f>VLOOKUP($N617, '02 train 채점'!$F$26:$G$29, 2, true)</f>
        <v>60</v>
      </c>
      <c r="S617" s="6" t="str">
        <f>O617*'02 train 채점'!$G$32+Q617*'02 train 채점'!$G$34+R617*'02 train 채점'!$G$35</f>
        <v>#N/A</v>
      </c>
      <c r="T617" s="6" t="str">
        <f>if($S617&gt;'02 train 채점'!$G$37, 1, 0)</f>
        <v>#N/A</v>
      </c>
    </row>
    <row r="618" ht="15.75" customHeight="1">
      <c r="A618" s="7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6"/>
      <c r="O618" s="6" t="str">
        <f>VLOOKUP($F618,'02 train 채점'!$F$8:$G$9, 2, false)</f>
        <v>#N/A</v>
      </c>
      <c r="P618" s="9" t="str">
        <f>VLOOKUP($E618,'02 train 채점'!$F$12:$G$14, 2, true)</f>
        <v>#N/A</v>
      </c>
      <c r="Q618" s="6">
        <f>VLOOKUP($G618,'02 train 채점'!$F$18:$G$23, 2, true)</f>
        <v>80</v>
      </c>
      <c r="R618" s="6">
        <f>VLOOKUP($N618, '02 train 채점'!$F$26:$G$29, 2, true)</f>
        <v>60</v>
      </c>
      <c r="S618" s="6" t="str">
        <f>O618*'02 train 채점'!$G$32+Q618*'02 train 채점'!$G$34+R618*'02 train 채점'!$G$35</f>
        <v>#N/A</v>
      </c>
      <c r="T618" s="6" t="str">
        <f>if($S618&gt;'02 train 채점'!$G$37, 1, 0)</f>
        <v>#N/A</v>
      </c>
    </row>
    <row r="619" ht="15.75" customHeight="1">
      <c r="A619" s="7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6"/>
      <c r="O619" s="6" t="str">
        <f>VLOOKUP($F619,'02 train 채점'!$F$8:$G$9, 2, false)</f>
        <v>#N/A</v>
      </c>
      <c r="P619" s="9" t="str">
        <f>VLOOKUP($E619,'02 train 채점'!$F$12:$G$14, 2, true)</f>
        <v>#N/A</v>
      </c>
      <c r="Q619" s="6">
        <f>VLOOKUP($G619,'02 train 채점'!$F$18:$G$23, 2, true)</f>
        <v>80</v>
      </c>
      <c r="R619" s="6">
        <f>VLOOKUP($N619, '02 train 채점'!$F$26:$G$29, 2, true)</f>
        <v>60</v>
      </c>
      <c r="S619" s="6" t="str">
        <f>O619*'02 train 채점'!$G$32+Q619*'02 train 채점'!$G$34+R619*'02 train 채점'!$G$35</f>
        <v>#N/A</v>
      </c>
      <c r="T619" s="6" t="str">
        <f>if($S619&gt;'02 train 채점'!$G$37, 1, 0)</f>
        <v>#N/A</v>
      </c>
    </row>
    <row r="620" ht="15.75" customHeight="1">
      <c r="A620" s="7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6"/>
      <c r="O620" s="6" t="str">
        <f>VLOOKUP($F620,'02 train 채점'!$F$8:$G$9, 2, false)</f>
        <v>#N/A</v>
      </c>
      <c r="P620" s="9" t="str">
        <f>VLOOKUP($E620,'02 train 채점'!$F$12:$G$14, 2, true)</f>
        <v>#N/A</v>
      </c>
      <c r="Q620" s="6">
        <f>VLOOKUP($G620,'02 train 채점'!$F$18:$G$23, 2, true)</f>
        <v>80</v>
      </c>
      <c r="R620" s="6">
        <f>VLOOKUP($N620, '02 train 채점'!$F$26:$G$29, 2, true)</f>
        <v>60</v>
      </c>
      <c r="S620" s="6" t="str">
        <f>O620*'02 train 채점'!$G$32+Q620*'02 train 채점'!$G$34+R620*'02 train 채점'!$G$35</f>
        <v>#N/A</v>
      </c>
      <c r="T620" s="6" t="str">
        <f>if($S620&gt;'02 train 채점'!$G$37, 1, 0)</f>
        <v>#N/A</v>
      </c>
    </row>
    <row r="621" ht="15.75" customHeight="1">
      <c r="A621" s="7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6"/>
      <c r="O621" s="6" t="str">
        <f>VLOOKUP($F621,'02 train 채점'!$F$8:$G$9, 2, false)</f>
        <v>#N/A</v>
      </c>
      <c r="P621" s="9" t="str">
        <f>VLOOKUP($E621,'02 train 채점'!$F$12:$G$14, 2, true)</f>
        <v>#N/A</v>
      </c>
      <c r="Q621" s="6">
        <f>VLOOKUP($G621,'02 train 채점'!$F$18:$G$23, 2, true)</f>
        <v>80</v>
      </c>
      <c r="R621" s="6">
        <f>VLOOKUP($N621, '02 train 채점'!$F$26:$G$29, 2, true)</f>
        <v>60</v>
      </c>
      <c r="S621" s="6" t="str">
        <f>O621*'02 train 채점'!$G$32+Q621*'02 train 채점'!$G$34+R621*'02 train 채점'!$G$35</f>
        <v>#N/A</v>
      </c>
      <c r="T621" s="6" t="str">
        <f>if($S621&gt;'02 train 채점'!$G$37, 1, 0)</f>
        <v>#N/A</v>
      </c>
    </row>
    <row r="622" ht="15.75" customHeight="1">
      <c r="A622" s="7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6"/>
      <c r="O622" s="6" t="str">
        <f>VLOOKUP($F622,'02 train 채점'!$F$8:$G$9, 2, false)</f>
        <v>#N/A</v>
      </c>
      <c r="P622" s="9" t="str">
        <f>VLOOKUP($E622,'02 train 채점'!$F$12:$G$14, 2, true)</f>
        <v>#N/A</v>
      </c>
      <c r="Q622" s="6">
        <f>VLOOKUP($G622,'02 train 채점'!$F$18:$G$23, 2, true)</f>
        <v>80</v>
      </c>
      <c r="R622" s="6">
        <f>VLOOKUP($N622, '02 train 채점'!$F$26:$G$29, 2, true)</f>
        <v>60</v>
      </c>
      <c r="S622" s="6" t="str">
        <f>O622*'02 train 채점'!$G$32+Q622*'02 train 채점'!$G$34+R622*'02 train 채점'!$G$35</f>
        <v>#N/A</v>
      </c>
      <c r="T622" s="6" t="str">
        <f>if($S622&gt;'02 train 채점'!$G$37, 1, 0)</f>
        <v>#N/A</v>
      </c>
    </row>
    <row r="623" ht="15.75" customHeight="1">
      <c r="A623" s="7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6"/>
      <c r="O623" s="6" t="str">
        <f>VLOOKUP($F623,'02 train 채점'!$F$8:$G$9, 2, false)</f>
        <v>#N/A</v>
      </c>
      <c r="P623" s="9" t="str">
        <f>VLOOKUP($E623,'02 train 채점'!$F$12:$G$14, 2, true)</f>
        <v>#N/A</v>
      </c>
      <c r="Q623" s="6">
        <f>VLOOKUP($G623,'02 train 채점'!$F$18:$G$23, 2, true)</f>
        <v>80</v>
      </c>
      <c r="R623" s="6">
        <f>VLOOKUP($N623, '02 train 채점'!$F$26:$G$29, 2, true)</f>
        <v>60</v>
      </c>
      <c r="S623" s="6" t="str">
        <f>O623*'02 train 채점'!$G$32+Q623*'02 train 채점'!$G$34+R623*'02 train 채점'!$G$35</f>
        <v>#N/A</v>
      </c>
      <c r="T623" s="6" t="str">
        <f>if($S623&gt;'02 train 채점'!$G$37, 1, 0)</f>
        <v>#N/A</v>
      </c>
    </row>
    <row r="624" ht="15.75" customHeight="1">
      <c r="A624" s="7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6"/>
      <c r="O624" s="6" t="str">
        <f>VLOOKUP($F624,'02 train 채점'!$F$8:$G$9, 2, false)</f>
        <v>#N/A</v>
      </c>
      <c r="P624" s="9" t="str">
        <f>VLOOKUP($E624,'02 train 채점'!$F$12:$G$14, 2, true)</f>
        <v>#N/A</v>
      </c>
      <c r="Q624" s="6">
        <f>VLOOKUP($G624,'02 train 채점'!$F$18:$G$23, 2, true)</f>
        <v>80</v>
      </c>
      <c r="R624" s="6">
        <f>VLOOKUP($N624, '02 train 채점'!$F$26:$G$29, 2, true)</f>
        <v>60</v>
      </c>
      <c r="S624" s="6" t="str">
        <f>O624*'02 train 채점'!$G$32+Q624*'02 train 채점'!$G$34+R624*'02 train 채점'!$G$35</f>
        <v>#N/A</v>
      </c>
      <c r="T624" s="6" t="str">
        <f>if($S624&gt;'02 train 채점'!$G$37, 1, 0)</f>
        <v>#N/A</v>
      </c>
    </row>
    <row r="625" ht="15.75" customHeight="1">
      <c r="A625" s="7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6"/>
      <c r="O625" s="6" t="str">
        <f>VLOOKUP($F625,'02 train 채점'!$F$8:$G$9, 2, false)</f>
        <v>#N/A</v>
      </c>
      <c r="P625" s="9" t="str">
        <f>VLOOKUP($E625,'02 train 채점'!$F$12:$G$14, 2, true)</f>
        <v>#N/A</v>
      </c>
      <c r="Q625" s="6">
        <f>VLOOKUP($G625,'02 train 채점'!$F$18:$G$23, 2, true)</f>
        <v>80</v>
      </c>
      <c r="R625" s="6">
        <f>VLOOKUP($N625, '02 train 채점'!$F$26:$G$29, 2, true)</f>
        <v>60</v>
      </c>
      <c r="S625" s="6" t="str">
        <f>O625*'02 train 채점'!$G$32+Q625*'02 train 채점'!$G$34+R625*'02 train 채점'!$G$35</f>
        <v>#N/A</v>
      </c>
      <c r="T625" s="6" t="str">
        <f>if($S625&gt;'02 train 채점'!$G$37, 1, 0)</f>
        <v>#N/A</v>
      </c>
    </row>
    <row r="626" ht="15.75" customHeight="1">
      <c r="A626" s="7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6"/>
      <c r="O626" s="6" t="str">
        <f>VLOOKUP($F626,'02 train 채점'!$F$8:$G$9, 2, false)</f>
        <v>#N/A</v>
      </c>
      <c r="P626" s="9" t="str">
        <f>VLOOKUP($E626,'02 train 채점'!$F$12:$G$14, 2, true)</f>
        <v>#N/A</v>
      </c>
      <c r="Q626" s="6">
        <f>VLOOKUP($G626,'02 train 채점'!$F$18:$G$23, 2, true)</f>
        <v>80</v>
      </c>
      <c r="R626" s="6">
        <f>VLOOKUP($N626, '02 train 채점'!$F$26:$G$29, 2, true)</f>
        <v>60</v>
      </c>
      <c r="S626" s="6" t="str">
        <f>O626*'02 train 채점'!$G$32+Q626*'02 train 채점'!$G$34+R626*'02 train 채점'!$G$35</f>
        <v>#N/A</v>
      </c>
      <c r="T626" s="6" t="str">
        <f>if($S626&gt;'02 train 채점'!$G$37, 1, 0)</f>
        <v>#N/A</v>
      </c>
    </row>
    <row r="627" ht="15.75" customHeight="1">
      <c r="A627" s="7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6"/>
      <c r="O627" s="6" t="str">
        <f>VLOOKUP($F627,'02 train 채점'!$F$8:$G$9, 2, false)</f>
        <v>#N/A</v>
      </c>
      <c r="P627" s="9" t="str">
        <f>VLOOKUP($E627,'02 train 채점'!$F$12:$G$14, 2, true)</f>
        <v>#N/A</v>
      </c>
      <c r="Q627" s="6">
        <f>VLOOKUP($G627,'02 train 채점'!$F$18:$G$23, 2, true)</f>
        <v>80</v>
      </c>
      <c r="R627" s="6">
        <f>VLOOKUP($N627, '02 train 채점'!$F$26:$G$29, 2, true)</f>
        <v>60</v>
      </c>
      <c r="S627" s="6" t="str">
        <f>O627*'02 train 채점'!$G$32+Q627*'02 train 채점'!$G$34+R627*'02 train 채점'!$G$35</f>
        <v>#N/A</v>
      </c>
      <c r="T627" s="6" t="str">
        <f>if($S627&gt;'02 train 채점'!$G$37, 1, 0)</f>
        <v>#N/A</v>
      </c>
    </row>
    <row r="628" ht="15.75" customHeight="1">
      <c r="A628" s="7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6"/>
      <c r="O628" s="6" t="str">
        <f>VLOOKUP($F628,'02 train 채점'!$F$8:$G$9, 2, false)</f>
        <v>#N/A</v>
      </c>
      <c r="P628" s="9" t="str">
        <f>VLOOKUP($E628,'02 train 채점'!$F$12:$G$14, 2, true)</f>
        <v>#N/A</v>
      </c>
      <c r="Q628" s="6">
        <f>VLOOKUP($G628,'02 train 채점'!$F$18:$G$23, 2, true)</f>
        <v>80</v>
      </c>
      <c r="R628" s="6">
        <f>VLOOKUP($N628, '02 train 채점'!$F$26:$G$29, 2, true)</f>
        <v>60</v>
      </c>
      <c r="S628" s="6" t="str">
        <f>O628*'02 train 채점'!$G$32+Q628*'02 train 채점'!$G$34+R628*'02 train 채점'!$G$35</f>
        <v>#N/A</v>
      </c>
      <c r="T628" s="6" t="str">
        <f>if($S628&gt;'02 train 채점'!$G$37, 1, 0)</f>
        <v>#N/A</v>
      </c>
    </row>
    <row r="629" ht="15.75" customHeight="1">
      <c r="A629" s="7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6"/>
      <c r="O629" s="6" t="str">
        <f>VLOOKUP($F629,'02 train 채점'!$F$8:$G$9, 2, false)</f>
        <v>#N/A</v>
      </c>
      <c r="P629" s="9" t="str">
        <f>VLOOKUP($E629,'02 train 채점'!$F$12:$G$14, 2, true)</f>
        <v>#N/A</v>
      </c>
      <c r="Q629" s="6">
        <f>VLOOKUP($G629,'02 train 채점'!$F$18:$G$23, 2, true)</f>
        <v>80</v>
      </c>
      <c r="R629" s="6">
        <f>VLOOKUP($N629, '02 train 채점'!$F$26:$G$29, 2, true)</f>
        <v>60</v>
      </c>
      <c r="S629" s="6" t="str">
        <f>O629*'02 train 채점'!$G$32+Q629*'02 train 채점'!$G$34+R629*'02 train 채점'!$G$35</f>
        <v>#N/A</v>
      </c>
      <c r="T629" s="6" t="str">
        <f>if($S629&gt;'02 train 채점'!$G$37, 1, 0)</f>
        <v>#N/A</v>
      </c>
    </row>
    <row r="630" ht="15.75" customHeight="1">
      <c r="A630" s="7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6"/>
      <c r="O630" s="6" t="str">
        <f>VLOOKUP($F630,'02 train 채점'!$F$8:$G$9, 2, false)</f>
        <v>#N/A</v>
      </c>
      <c r="P630" s="9" t="str">
        <f>VLOOKUP($E630,'02 train 채점'!$F$12:$G$14, 2, true)</f>
        <v>#N/A</v>
      </c>
      <c r="Q630" s="6">
        <f>VLOOKUP($G630,'02 train 채점'!$F$18:$G$23, 2, true)</f>
        <v>80</v>
      </c>
      <c r="R630" s="6">
        <f>VLOOKUP($N630, '02 train 채점'!$F$26:$G$29, 2, true)</f>
        <v>60</v>
      </c>
      <c r="S630" s="6" t="str">
        <f>O630*'02 train 채점'!$G$32+Q630*'02 train 채점'!$G$34+R630*'02 train 채점'!$G$35</f>
        <v>#N/A</v>
      </c>
      <c r="T630" s="6" t="str">
        <f>if($S630&gt;'02 train 채점'!$G$37, 1, 0)</f>
        <v>#N/A</v>
      </c>
    </row>
    <row r="631" ht="15.75" customHeight="1">
      <c r="A631" s="7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6"/>
      <c r="O631" s="6" t="str">
        <f>VLOOKUP($F631,'02 train 채점'!$F$8:$G$9, 2, false)</f>
        <v>#N/A</v>
      </c>
      <c r="P631" s="9" t="str">
        <f>VLOOKUP($E631,'02 train 채점'!$F$12:$G$14, 2, true)</f>
        <v>#N/A</v>
      </c>
      <c r="Q631" s="6">
        <f>VLOOKUP($G631,'02 train 채점'!$F$18:$G$23, 2, true)</f>
        <v>80</v>
      </c>
      <c r="R631" s="6">
        <f>VLOOKUP($N631, '02 train 채점'!$F$26:$G$29, 2, true)</f>
        <v>60</v>
      </c>
      <c r="S631" s="6" t="str">
        <f>O631*'02 train 채점'!$G$32+Q631*'02 train 채점'!$G$34+R631*'02 train 채점'!$G$35</f>
        <v>#N/A</v>
      </c>
      <c r="T631" s="6" t="str">
        <f>if($S631&gt;'02 train 채점'!$G$37, 1, 0)</f>
        <v>#N/A</v>
      </c>
    </row>
    <row r="632" ht="15.75" customHeight="1">
      <c r="A632" s="7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6"/>
      <c r="O632" s="6" t="str">
        <f>VLOOKUP($F632,'02 train 채점'!$F$8:$G$9, 2, false)</f>
        <v>#N/A</v>
      </c>
      <c r="P632" s="9" t="str">
        <f>VLOOKUP($E632,'02 train 채점'!$F$12:$G$14, 2, true)</f>
        <v>#N/A</v>
      </c>
      <c r="Q632" s="6">
        <f>VLOOKUP($G632,'02 train 채점'!$F$18:$G$23, 2, true)</f>
        <v>80</v>
      </c>
      <c r="R632" s="6">
        <f>VLOOKUP($N632, '02 train 채점'!$F$26:$G$29, 2, true)</f>
        <v>60</v>
      </c>
      <c r="S632" s="6" t="str">
        <f>O632*'02 train 채점'!$G$32+Q632*'02 train 채점'!$G$34+R632*'02 train 채점'!$G$35</f>
        <v>#N/A</v>
      </c>
      <c r="T632" s="6" t="str">
        <f>if($S632&gt;'02 train 채점'!$G$37, 1, 0)</f>
        <v>#N/A</v>
      </c>
    </row>
    <row r="633" ht="15.75" customHeight="1">
      <c r="A633" s="7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6"/>
      <c r="O633" s="6" t="str">
        <f>VLOOKUP($F633,'02 train 채점'!$F$8:$G$9, 2, false)</f>
        <v>#N/A</v>
      </c>
      <c r="P633" s="9" t="str">
        <f>VLOOKUP($E633,'02 train 채점'!$F$12:$G$14, 2, true)</f>
        <v>#N/A</v>
      </c>
      <c r="Q633" s="6">
        <f>VLOOKUP($G633,'02 train 채점'!$F$18:$G$23, 2, true)</f>
        <v>80</v>
      </c>
      <c r="R633" s="6">
        <f>VLOOKUP($N633, '02 train 채점'!$F$26:$G$29, 2, true)</f>
        <v>60</v>
      </c>
      <c r="S633" s="6" t="str">
        <f>O633*'02 train 채점'!$G$32+Q633*'02 train 채점'!$G$34+R633*'02 train 채점'!$G$35</f>
        <v>#N/A</v>
      </c>
      <c r="T633" s="6" t="str">
        <f>if($S633&gt;'02 train 채점'!$G$37, 1, 0)</f>
        <v>#N/A</v>
      </c>
    </row>
    <row r="634" ht="15.75" customHeight="1">
      <c r="A634" s="7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6"/>
      <c r="O634" s="6" t="str">
        <f>VLOOKUP($F634,'02 train 채점'!$F$8:$G$9, 2, false)</f>
        <v>#N/A</v>
      </c>
      <c r="P634" s="9" t="str">
        <f>VLOOKUP($E634,'02 train 채점'!$F$12:$G$14, 2, true)</f>
        <v>#N/A</v>
      </c>
      <c r="Q634" s="6">
        <f>VLOOKUP($G634,'02 train 채점'!$F$18:$G$23, 2, true)</f>
        <v>80</v>
      </c>
      <c r="R634" s="6">
        <f>VLOOKUP($N634, '02 train 채점'!$F$26:$G$29, 2, true)</f>
        <v>60</v>
      </c>
      <c r="S634" s="6" t="str">
        <f>O634*'02 train 채점'!$G$32+Q634*'02 train 채점'!$G$34+R634*'02 train 채점'!$G$35</f>
        <v>#N/A</v>
      </c>
      <c r="T634" s="6" t="str">
        <f>if($S634&gt;'02 train 채점'!$G$37, 1, 0)</f>
        <v>#N/A</v>
      </c>
    </row>
    <row r="635" ht="15.75" customHeight="1">
      <c r="A635" s="7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6"/>
      <c r="O635" s="6" t="str">
        <f>VLOOKUP($F635,'02 train 채점'!$F$8:$G$9, 2, false)</f>
        <v>#N/A</v>
      </c>
      <c r="P635" s="9" t="str">
        <f>VLOOKUP($E635,'02 train 채점'!$F$12:$G$14, 2, true)</f>
        <v>#N/A</v>
      </c>
      <c r="Q635" s="6">
        <f>VLOOKUP($G635,'02 train 채점'!$F$18:$G$23, 2, true)</f>
        <v>80</v>
      </c>
      <c r="R635" s="6">
        <f>VLOOKUP($N635, '02 train 채점'!$F$26:$G$29, 2, true)</f>
        <v>60</v>
      </c>
      <c r="S635" s="6" t="str">
        <f>O635*'02 train 채점'!$G$32+Q635*'02 train 채점'!$G$34+R635*'02 train 채점'!$G$35</f>
        <v>#N/A</v>
      </c>
      <c r="T635" s="6" t="str">
        <f>if($S635&gt;'02 train 채점'!$G$37, 1, 0)</f>
        <v>#N/A</v>
      </c>
    </row>
    <row r="636" ht="15.75" customHeight="1">
      <c r="A636" s="7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6"/>
      <c r="O636" s="6" t="str">
        <f>VLOOKUP($F636,'02 train 채점'!$F$8:$G$9, 2, false)</f>
        <v>#N/A</v>
      </c>
      <c r="P636" s="9" t="str">
        <f>VLOOKUP($E636,'02 train 채점'!$F$12:$G$14, 2, true)</f>
        <v>#N/A</v>
      </c>
      <c r="Q636" s="6">
        <f>VLOOKUP($G636,'02 train 채점'!$F$18:$G$23, 2, true)</f>
        <v>80</v>
      </c>
      <c r="R636" s="6">
        <f>VLOOKUP($N636, '02 train 채점'!$F$26:$G$29, 2, true)</f>
        <v>60</v>
      </c>
      <c r="S636" s="6" t="str">
        <f>O636*'02 train 채점'!$G$32+Q636*'02 train 채점'!$G$34+R636*'02 train 채점'!$G$35</f>
        <v>#N/A</v>
      </c>
      <c r="T636" s="6" t="str">
        <f>if($S636&gt;'02 train 채점'!$G$37, 1, 0)</f>
        <v>#N/A</v>
      </c>
    </row>
    <row r="637" ht="15.75" customHeight="1">
      <c r="A637" s="7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6"/>
      <c r="O637" s="6" t="str">
        <f>VLOOKUP($F637,'02 train 채점'!$F$8:$G$9, 2, false)</f>
        <v>#N/A</v>
      </c>
      <c r="P637" s="9" t="str">
        <f>VLOOKUP($E637,'02 train 채점'!$F$12:$G$14, 2, true)</f>
        <v>#N/A</v>
      </c>
      <c r="Q637" s="6">
        <f>VLOOKUP($G637,'02 train 채점'!$F$18:$G$23, 2, true)</f>
        <v>80</v>
      </c>
      <c r="R637" s="6">
        <f>VLOOKUP($N637, '02 train 채점'!$F$26:$G$29, 2, true)</f>
        <v>60</v>
      </c>
      <c r="S637" s="6" t="str">
        <f>O637*'02 train 채점'!$G$32+Q637*'02 train 채점'!$G$34+R637*'02 train 채점'!$G$35</f>
        <v>#N/A</v>
      </c>
      <c r="T637" s="6" t="str">
        <f>if($S637&gt;'02 train 채점'!$G$37, 1, 0)</f>
        <v>#N/A</v>
      </c>
    </row>
    <row r="638" ht="15.75" customHeight="1">
      <c r="A638" s="7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6"/>
      <c r="O638" s="6" t="str">
        <f>VLOOKUP($F638,'02 train 채점'!$F$8:$G$9, 2, false)</f>
        <v>#N/A</v>
      </c>
      <c r="P638" s="9" t="str">
        <f>VLOOKUP($E638,'02 train 채점'!$F$12:$G$14, 2, true)</f>
        <v>#N/A</v>
      </c>
      <c r="Q638" s="6">
        <f>VLOOKUP($G638,'02 train 채점'!$F$18:$G$23, 2, true)</f>
        <v>80</v>
      </c>
      <c r="R638" s="6">
        <f>VLOOKUP($N638, '02 train 채점'!$F$26:$G$29, 2, true)</f>
        <v>60</v>
      </c>
      <c r="S638" s="6" t="str">
        <f>O638*'02 train 채점'!$G$32+Q638*'02 train 채점'!$G$34+R638*'02 train 채점'!$G$35</f>
        <v>#N/A</v>
      </c>
      <c r="T638" s="6" t="str">
        <f>if($S638&gt;'02 train 채점'!$G$37, 1, 0)</f>
        <v>#N/A</v>
      </c>
    </row>
    <row r="639" ht="15.75" customHeight="1">
      <c r="A639" s="7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6"/>
      <c r="O639" s="6" t="str">
        <f>VLOOKUP($F639,'02 train 채점'!$F$8:$G$9, 2, false)</f>
        <v>#N/A</v>
      </c>
      <c r="P639" s="9" t="str">
        <f>VLOOKUP($E639,'02 train 채점'!$F$12:$G$14, 2, true)</f>
        <v>#N/A</v>
      </c>
      <c r="Q639" s="6">
        <f>VLOOKUP($G639,'02 train 채점'!$F$18:$G$23, 2, true)</f>
        <v>80</v>
      </c>
      <c r="R639" s="6">
        <f>VLOOKUP($N639, '02 train 채점'!$F$26:$G$29, 2, true)</f>
        <v>60</v>
      </c>
      <c r="S639" s="6" t="str">
        <f>O639*'02 train 채점'!$G$32+Q639*'02 train 채점'!$G$34+R639*'02 train 채점'!$G$35</f>
        <v>#N/A</v>
      </c>
      <c r="T639" s="6" t="str">
        <f>if($S639&gt;'02 train 채점'!$G$37, 1, 0)</f>
        <v>#N/A</v>
      </c>
    </row>
    <row r="640" ht="15.75" customHeight="1">
      <c r="A640" s="7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6"/>
      <c r="O640" s="6" t="str">
        <f>VLOOKUP($F640,'02 train 채점'!$F$8:$G$9, 2, false)</f>
        <v>#N/A</v>
      </c>
      <c r="P640" s="9" t="str">
        <f>VLOOKUP($E640,'02 train 채점'!$F$12:$G$14, 2, true)</f>
        <v>#N/A</v>
      </c>
      <c r="Q640" s="6">
        <f>VLOOKUP($G640,'02 train 채점'!$F$18:$G$23, 2, true)</f>
        <v>80</v>
      </c>
      <c r="R640" s="6">
        <f>VLOOKUP($N640, '02 train 채점'!$F$26:$G$29, 2, true)</f>
        <v>60</v>
      </c>
      <c r="S640" s="6" t="str">
        <f>O640*'02 train 채점'!$G$32+Q640*'02 train 채점'!$G$34+R640*'02 train 채점'!$G$35</f>
        <v>#N/A</v>
      </c>
      <c r="T640" s="6" t="str">
        <f>if($S640&gt;'02 train 채점'!$G$37, 1, 0)</f>
        <v>#N/A</v>
      </c>
    </row>
    <row r="641" ht="15.75" customHeight="1">
      <c r="A641" s="7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6"/>
      <c r="O641" s="6" t="str">
        <f>VLOOKUP($F641,'02 train 채점'!$F$8:$G$9, 2, false)</f>
        <v>#N/A</v>
      </c>
      <c r="P641" s="9" t="str">
        <f>VLOOKUP($E641,'02 train 채점'!$F$12:$G$14, 2, true)</f>
        <v>#N/A</v>
      </c>
      <c r="Q641" s="6">
        <f>VLOOKUP($G641,'02 train 채점'!$F$18:$G$23, 2, true)</f>
        <v>80</v>
      </c>
      <c r="R641" s="6">
        <f>VLOOKUP($N641, '02 train 채점'!$F$26:$G$29, 2, true)</f>
        <v>60</v>
      </c>
      <c r="S641" s="6" t="str">
        <f>O641*'02 train 채점'!$G$32+Q641*'02 train 채점'!$G$34+R641*'02 train 채점'!$G$35</f>
        <v>#N/A</v>
      </c>
      <c r="T641" s="6" t="str">
        <f>if($S641&gt;'02 train 채점'!$G$37, 1, 0)</f>
        <v>#N/A</v>
      </c>
    </row>
    <row r="642" ht="15.75" customHeight="1">
      <c r="A642" s="7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6"/>
      <c r="O642" s="6" t="str">
        <f>VLOOKUP($F642,'02 train 채점'!$F$8:$G$9, 2, false)</f>
        <v>#N/A</v>
      </c>
      <c r="P642" s="9" t="str">
        <f>VLOOKUP($E642,'02 train 채점'!$F$12:$G$14, 2, true)</f>
        <v>#N/A</v>
      </c>
      <c r="Q642" s="6">
        <f>VLOOKUP($G642,'02 train 채점'!$F$18:$G$23, 2, true)</f>
        <v>80</v>
      </c>
      <c r="R642" s="6">
        <f>VLOOKUP($N642, '02 train 채점'!$F$26:$G$29, 2, true)</f>
        <v>60</v>
      </c>
      <c r="S642" s="6" t="str">
        <f>O642*'02 train 채점'!$G$32+Q642*'02 train 채점'!$G$34+R642*'02 train 채점'!$G$35</f>
        <v>#N/A</v>
      </c>
      <c r="T642" s="6" t="str">
        <f>if($S642&gt;'02 train 채점'!$G$37, 1, 0)</f>
        <v>#N/A</v>
      </c>
    </row>
    <row r="643" ht="15.75" customHeight="1">
      <c r="A643" s="7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6"/>
      <c r="O643" s="6" t="str">
        <f>VLOOKUP($F643,'02 train 채점'!$F$8:$G$9, 2, false)</f>
        <v>#N/A</v>
      </c>
      <c r="P643" s="9" t="str">
        <f>VLOOKUP($E643,'02 train 채점'!$F$12:$G$14, 2, true)</f>
        <v>#N/A</v>
      </c>
      <c r="Q643" s="6">
        <f>VLOOKUP($G643,'02 train 채점'!$F$18:$G$23, 2, true)</f>
        <v>80</v>
      </c>
      <c r="R643" s="6">
        <f>VLOOKUP($N643, '02 train 채점'!$F$26:$G$29, 2, true)</f>
        <v>60</v>
      </c>
      <c r="S643" s="6" t="str">
        <f>O643*'02 train 채점'!$G$32+Q643*'02 train 채점'!$G$34+R643*'02 train 채점'!$G$35</f>
        <v>#N/A</v>
      </c>
      <c r="T643" s="6" t="str">
        <f>if($S643&gt;'02 train 채점'!$G$37, 1, 0)</f>
        <v>#N/A</v>
      </c>
    </row>
    <row r="644" ht="15.75" customHeight="1">
      <c r="A644" s="7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6"/>
      <c r="O644" s="6" t="str">
        <f>VLOOKUP($F644,'02 train 채점'!$F$8:$G$9, 2, false)</f>
        <v>#N/A</v>
      </c>
      <c r="P644" s="9" t="str">
        <f>VLOOKUP($E644,'02 train 채점'!$F$12:$G$14, 2, true)</f>
        <v>#N/A</v>
      </c>
      <c r="Q644" s="6">
        <f>VLOOKUP($G644,'02 train 채점'!$F$18:$G$23, 2, true)</f>
        <v>80</v>
      </c>
      <c r="R644" s="6">
        <f>VLOOKUP($N644, '02 train 채점'!$F$26:$G$29, 2, true)</f>
        <v>60</v>
      </c>
      <c r="S644" s="6" t="str">
        <f>O644*'02 train 채점'!$G$32+Q644*'02 train 채점'!$G$34+R644*'02 train 채점'!$G$35</f>
        <v>#N/A</v>
      </c>
      <c r="T644" s="6" t="str">
        <f>if($S644&gt;'02 train 채점'!$G$37, 1, 0)</f>
        <v>#N/A</v>
      </c>
    </row>
    <row r="645" ht="15.75" customHeight="1">
      <c r="A645" s="7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6"/>
      <c r="O645" s="6" t="str">
        <f>VLOOKUP($F645,'02 train 채점'!$F$8:$G$9, 2, false)</f>
        <v>#N/A</v>
      </c>
      <c r="P645" s="9" t="str">
        <f>VLOOKUP($E645,'02 train 채점'!$F$12:$G$14, 2, true)</f>
        <v>#N/A</v>
      </c>
      <c r="Q645" s="6">
        <f>VLOOKUP($G645,'02 train 채점'!$F$18:$G$23, 2, true)</f>
        <v>80</v>
      </c>
      <c r="R645" s="6">
        <f>VLOOKUP($N645, '02 train 채점'!$F$26:$G$29, 2, true)</f>
        <v>60</v>
      </c>
      <c r="S645" s="6" t="str">
        <f>O645*'02 train 채점'!$G$32+Q645*'02 train 채점'!$G$34+R645*'02 train 채점'!$G$35</f>
        <v>#N/A</v>
      </c>
      <c r="T645" s="6" t="str">
        <f>if($S645&gt;'02 train 채점'!$G$37, 1, 0)</f>
        <v>#N/A</v>
      </c>
    </row>
    <row r="646" ht="15.75" customHeight="1">
      <c r="A646" s="7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6"/>
      <c r="O646" s="6" t="str">
        <f>VLOOKUP($F646,'02 train 채점'!$F$8:$G$9, 2, false)</f>
        <v>#N/A</v>
      </c>
      <c r="P646" s="9" t="str">
        <f>VLOOKUP($E646,'02 train 채점'!$F$12:$G$14, 2, true)</f>
        <v>#N/A</v>
      </c>
      <c r="Q646" s="6">
        <f>VLOOKUP($G646,'02 train 채점'!$F$18:$G$23, 2, true)</f>
        <v>80</v>
      </c>
      <c r="R646" s="6">
        <f>VLOOKUP($N646, '02 train 채점'!$F$26:$G$29, 2, true)</f>
        <v>60</v>
      </c>
      <c r="S646" s="6" t="str">
        <f>O646*'02 train 채점'!$G$32+Q646*'02 train 채점'!$G$34+R646*'02 train 채점'!$G$35</f>
        <v>#N/A</v>
      </c>
      <c r="T646" s="6" t="str">
        <f>if($S646&gt;'02 train 채점'!$G$37, 1, 0)</f>
        <v>#N/A</v>
      </c>
    </row>
    <row r="647" ht="15.75" customHeight="1">
      <c r="A647" s="7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6"/>
      <c r="O647" s="6" t="str">
        <f>VLOOKUP($F647,'02 train 채점'!$F$8:$G$9, 2, false)</f>
        <v>#N/A</v>
      </c>
      <c r="P647" s="9" t="str">
        <f>VLOOKUP($E647,'02 train 채점'!$F$12:$G$14, 2, true)</f>
        <v>#N/A</v>
      </c>
      <c r="Q647" s="6">
        <f>VLOOKUP($G647,'02 train 채점'!$F$18:$G$23, 2, true)</f>
        <v>80</v>
      </c>
      <c r="R647" s="6">
        <f>VLOOKUP($N647, '02 train 채점'!$F$26:$G$29, 2, true)</f>
        <v>60</v>
      </c>
      <c r="S647" s="6" t="str">
        <f>O647*'02 train 채점'!$G$32+Q647*'02 train 채점'!$G$34+R647*'02 train 채점'!$G$35</f>
        <v>#N/A</v>
      </c>
      <c r="T647" s="6" t="str">
        <f>if($S647&gt;'02 train 채점'!$G$37, 1, 0)</f>
        <v>#N/A</v>
      </c>
    </row>
    <row r="648" ht="15.75" customHeight="1">
      <c r="A648" s="7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6"/>
      <c r="O648" s="6" t="str">
        <f>VLOOKUP($F648,'02 train 채점'!$F$8:$G$9, 2, false)</f>
        <v>#N/A</v>
      </c>
      <c r="P648" s="9" t="str">
        <f>VLOOKUP($E648,'02 train 채점'!$F$12:$G$14, 2, true)</f>
        <v>#N/A</v>
      </c>
      <c r="Q648" s="6">
        <f>VLOOKUP($G648,'02 train 채점'!$F$18:$G$23, 2, true)</f>
        <v>80</v>
      </c>
      <c r="R648" s="6">
        <f>VLOOKUP($N648, '02 train 채점'!$F$26:$G$29, 2, true)</f>
        <v>60</v>
      </c>
      <c r="S648" s="6" t="str">
        <f>O648*'02 train 채점'!$G$32+Q648*'02 train 채점'!$G$34+R648*'02 train 채점'!$G$35</f>
        <v>#N/A</v>
      </c>
      <c r="T648" s="6" t="str">
        <f>if($S648&gt;'02 train 채점'!$G$37, 1, 0)</f>
        <v>#N/A</v>
      </c>
    </row>
    <row r="649" ht="15.75" customHeight="1">
      <c r="A649" s="7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6"/>
      <c r="O649" s="6" t="str">
        <f>VLOOKUP($F649,'02 train 채점'!$F$8:$G$9, 2, false)</f>
        <v>#N/A</v>
      </c>
      <c r="P649" s="9" t="str">
        <f>VLOOKUP($E649,'02 train 채점'!$F$12:$G$14, 2, true)</f>
        <v>#N/A</v>
      </c>
      <c r="Q649" s="6">
        <f>VLOOKUP($G649,'02 train 채점'!$F$18:$G$23, 2, true)</f>
        <v>80</v>
      </c>
      <c r="R649" s="6">
        <f>VLOOKUP($N649, '02 train 채점'!$F$26:$G$29, 2, true)</f>
        <v>60</v>
      </c>
      <c r="S649" s="6" t="str">
        <f>O649*'02 train 채점'!$G$32+Q649*'02 train 채점'!$G$34+R649*'02 train 채점'!$G$35</f>
        <v>#N/A</v>
      </c>
      <c r="T649" s="6" t="str">
        <f>if($S649&gt;'02 train 채점'!$G$37, 1, 0)</f>
        <v>#N/A</v>
      </c>
    </row>
    <row r="650" ht="15.75" customHeight="1">
      <c r="A650" s="7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6"/>
      <c r="O650" s="6" t="str">
        <f>VLOOKUP($F650,'02 train 채점'!$F$8:$G$9, 2, false)</f>
        <v>#N/A</v>
      </c>
      <c r="P650" s="9" t="str">
        <f>VLOOKUP($E650,'02 train 채점'!$F$12:$G$14, 2, true)</f>
        <v>#N/A</v>
      </c>
      <c r="Q650" s="6">
        <f>VLOOKUP($G650,'02 train 채점'!$F$18:$G$23, 2, true)</f>
        <v>80</v>
      </c>
      <c r="R650" s="6">
        <f>VLOOKUP($N650, '02 train 채점'!$F$26:$G$29, 2, true)</f>
        <v>60</v>
      </c>
      <c r="S650" s="6" t="str">
        <f>O650*'02 train 채점'!$G$32+Q650*'02 train 채점'!$G$34+R650*'02 train 채점'!$G$35</f>
        <v>#N/A</v>
      </c>
      <c r="T650" s="6" t="str">
        <f>if($S650&gt;'02 train 채점'!$G$37, 1, 0)</f>
        <v>#N/A</v>
      </c>
    </row>
    <row r="651" ht="15.75" customHeight="1">
      <c r="A651" s="7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6"/>
      <c r="O651" s="6" t="str">
        <f>VLOOKUP($F651,'02 train 채점'!$F$8:$G$9, 2, false)</f>
        <v>#N/A</v>
      </c>
      <c r="P651" s="9" t="str">
        <f>VLOOKUP($E651,'02 train 채점'!$F$12:$G$14, 2, true)</f>
        <v>#N/A</v>
      </c>
      <c r="Q651" s="6">
        <f>VLOOKUP($G651,'02 train 채점'!$F$18:$G$23, 2, true)</f>
        <v>80</v>
      </c>
      <c r="R651" s="6">
        <f>VLOOKUP($N651, '02 train 채점'!$F$26:$G$29, 2, true)</f>
        <v>60</v>
      </c>
      <c r="S651" s="6" t="str">
        <f>O651*'02 train 채점'!$G$32+Q651*'02 train 채점'!$G$34+R651*'02 train 채점'!$G$35</f>
        <v>#N/A</v>
      </c>
      <c r="T651" s="6" t="str">
        <f>if($S651&gt;'02 train 채점'!$G$37, 1, 0)</f>
        <v>#N/A</v>
      </c>
    </row>
    <row r="652" ht="15.75" customHeight="1">
      <c r="A652" s="7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6"/>
      <c r="O652" s="6" t="str">
        <f>VLOOKUP($F652,'02 train 채점'!$F$8:$G$9, 2, false)</f>
        <v>#N/A</v>
      </c>
      <c r="P652" s="9" t="str">
        <f>VLOOKUP($E652,'02 train 채점'!$F$12:$G$14, 2, true)</f>
        <v>#N/A</v>
      </c>
      <c r="Q652" s="6">
        <f>VLOOKUP($G652,'02 train 채점'!$F$18:$G$23, 2, true)</f>
        <v>80</v>
      </c>
      <c r="R652" s="6">
        <f>VLOOKUP($N652, '02 train 채점'!$F$26:$G$29, 2, true)</f>
        <v>60</v>
      </c>
      <c r="S652" s="6" t="str">
        <f>O652*'02 train 채점'!$G$32+Q652*'02 train 채점'!$G$34+R652*'02 train 채점'!$G$35</f>
        <v>#N/A</v>
      </c>
      <c r="T652" s="6" t="str">
        <f>if($S652&gt;'02 train 채점'!$G$37, 1, 0)</f>
        <v>#N/A</v>
      </c>
    </row>
    <row r="653" ht="15.75" customHeight="1">
      <c r="A653" s="7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6"/>
      <c r="O653" s="6" t="str">
        <f>VLOOKUP($F653,'02 train 채점'!$F$8:$G$9, 2, false)</f>
        <v>#N/A</v>
      </c>
      <c r="P653" s="9" t="str">
        <f>VLOOKUP($E653,'02 train 채점'!$F$12:$G$14, 2, true)</f>
        <v>#N/A</v>
      </c>
      <c r="Q653" s="6">
        <f>VLOOKUP($G653,'02 train 채점'!$F$18:$G$23, 2, true)</f>
        <v>80</v>
      </c>
      <c r="R653" s="6">
        <f>VLOOKUP($N653, '02 train 채점'!$F$26:$G$29, 2, true)</f>
        <v>60</v>
      </c>
      <c r="S653" s="6" t="str">
        <f>O653*'02 train 채점'!$G$32+Q653*'02 train 채점'!$G$34+R653*'02 train 채점'!$G$35</f>
        <v>#N/A</v>
      </c>
      <c r="T653" s="6" t="str">
        <f>if($S653&gt;'02 train 채점'!$G$37, 1, 0)</f>
        <v>#N/A</v>
      </c>
    </row>
    <row r="654" ht="15.75" customHeight="1">
      <c r="A654" s="7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6"/>
      <c r="O654" s="6" t="str">
        <f>VLOOKUP($F654,'02 train 채점'!$F$8:$G$9, 2, false)</f>
        <v>#N/A</v>
      </c>
      <c r="P654" s="9" t="str">
        <f>VLOOKUP($E654,'02 train 채점'!$F$12:$G$14, 2, true)</f>
        <v>#N/A</v>
      </c>
      <c r="Q654" s="6">
        <f>VLOOKUP($G654,'02 train 채점'!$F$18:$G$23, 2, true)</f>
        <v>80</v>
      </c>
      <c r="R654" s="6">
        <f>VLOOKUP($N654, '02 train 채점'!$F$26:$G$29, 2, true)</f>
        <v>60</v>
      </c>
      <c r="S654" s="6" t="str">
        <f>O654*'02 train 채점'!$G$32+Q654*'02 train 채점'!$G$34+R654*'02 train 채점'!$G$35</f>
        <v>#N/A</v>
      </c>
      <c r="T654" s="6" t="str">
        <f>if($S654&gt;'02 train 채점'!$G$37, 1, 0)</f>
        <v>#N/A</v>
      </c>
    </row>
    <row r="655" ht="15.75" customHeight="1">
      <c r="A655" s="7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6"/>
      <c r="O655" s="6" t="str">
        <f>VLOOKUP($F655,'02 train 채점'!$F$8:$G$9, 2, false)</f>
        <v>#N/A</v>
      </c>
      <c r="P655" s="9" t="str">
        <f>VLOOKUP($E655,'02 train 채점'!$F$12:$G$14, 2, true)</f>
        <v>#N/A</v>
      </c>
      <c r="Q655" s="6">
        <f>VLOOKUP($G655,'02 train 채점'!$F$18:$G$23, 2, true)</f>
        <v>80</v>
      </c>
      <c r="R655" s="6">
        <f>VLOOKUP($N655, '02 train 채점'!$F$26:$G$29, 2, true)</f>
        <v>60</v>
      </c>
      <c r="S655" s="6" t="str">
        <f>O655*'02 train 채점'!$G$32+Q655*'02 train 채점'!$G$34+R655*'02 train 채점'!$G$35</f>
        <v>#N/A</v>
      </c>
      <c r="T655" s="6" t="str">
        <f>if($S655&gt;'02 train 채점'!$G$37, 1, 0)</f>
        <v>#N/A</v>
      </c>
    </row>
    <row r="656" ht="15.75" customHeight="1">
      <c r="A656" s="7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6"/>
      <c r="O656" s="6" t="str">
        <f>VLOOKUP($F656,'02 train 채점'!$F$8:$G$9, 2, false)</f>
        <v>#N/A</v>
      </c>
      <c r="P656" s="9" t="str">
        <f>VLOOKUP($E656,'02 train 채점'!$F$12:$G$14, 2, true)</f>
        <v>#N/A</v>
      </c>
      <c r="Q656" s="6">
        <f>VLOOKUP($G656,'02 train 채점'!$F$18:$G$23, 2, true)</f>
        <v>80</v>
      </c>
      <c r="R656" s="6">
        <f>VLOOKUP($N656, '02 train 채점'!$F$26:$G$29, 2, true)</f>
        <v>60</v>
      </c>
      <c r="S656" s="6" t="str">
        <f>O656*'02 train 채점'!$G$32+Q656*'02 train 채점'!$G$34+R656*'02 train 채점'!$G$35</f>
        <v>#N/A</v>
      </c>
      <c r="T656" s="6" t="str">
        <f>if($S656&gt;'02 train 채점'!$G$37, 1, 0)</f>
        <v>#N/A</v>
      </c>
    </row>
    <row r="657" ht="15.75" customHeight="1">
      <c r="A657" s="7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6"/>
      <c r="O657" s="6" t="str">
        <f>VLOOKUP($F657,'02 train 채점'!$F$8:$G$9, 2, false)</f>
        <v>#N/A</v>
      </c>
      <c r="P657" s="9" t="str">
        <f>VLOOKUP($E657,'02 train 채점'!$F$12:$G$14, 2, true)</f>
        <v>#N/A</v>
      </c>
      <c r="Q657" s="6">
        <f>VLOOKUP($G657,'02 train 채점'!$F$18:$G$23, 2, true)</f>
        <v>80</v>
      </c>
      <c r="R657" s="6">
        <f>VLOOKUP($N657, '02 train 채점'!$F$26:$G$29, 2, true)</f>
        <v>60</v>
      </c>
      <c r="S657" s="6" t="str">
        <f>O657*'02 train 채점'!$G$32+Q657*'02 train 채점'!$G$34+R657*'02 train 채점'!$G$35</f>
        <v>#N/A</v>
      </c>
      <c r="T657" s="6" t="str">
        <f>if($S657&gt;'02 train 채점'!$G$37, 1, 0)</f>
        <v>#N/A</v>
      </c>
    </row>
    <row r="658" ht="15.75" customHeight="1">
      <c r="A658" s="7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6"/>
      <c r="O658" s="6" t="str">
        <f>VLOOKUP($F658,'02 train 채점'!$F$8:$G$9, 2, false)</f>
        <v>#N/A</v>
      </c>
      <c r="P658" s="9" t="str">
        <f>VLOOKUP($E658,'02 train 채점'!$F$12:$G$14, 2, true)</f>
        <v>#N/A</v>
      </c>
      <c r="Q658" s="6">
        <f>VLOOKUP($G658,'02 train 채점'!$F$18:$G$23, 2, true)</f>
        <v>80</v>
      </c>
      <c r="R658" s="6">
        <f>VLOOKUP($N658, '02 train 채점'!$F$26:$G$29, 2, true)</f>
        <v>60</v>
      </c>
      <c r="S658" s="6" t="str">
        <f>O658*'02 train 채점'!$G$32+Q658*'02 train 채점'!$G$34+R658*'02 train 채점'!$G$35</f>
        <v>#N/A</v>
      </c>
      <c r="T658" s="6" t="str">
        <f>if($S658&gt;'02 train 채점'!$G$37, 1, 0)</f>
        <v>#N/A</v>
      </c>
    </row>
    <row r="659" ht="15.75" customHeight="1">
      <c r="A659" s="7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6"/>
      <c r="O659" s="6" t="str">
        <f>VLOOKUP($F659,'02 train 채점'!$F$8:$G$9, 2, false)</f>
        <v>#N/A</v>
      </c>
      <c r="P659" s="9" t="str">
        <f>VLOOKUP($E659,'02 train 채점'!$F$12:$G$14, 2, true)</f>
        <v>#N/A</v>
      </c>
      <c r="Q659" s="6">
        <f>VLOOKUP($G659,'02 train 채점'!$F$18:$G$23, 2, true)</f>
        <v>80</v>
      </c>
      <c r="R659" s="6">
        <f>VLOOKUP($N659, '02 train 채점'!$F$26:$G$29, 2, true)</f>
        <v>60</v>
      </c>
      <c r="S659" s="6" t="str">
        <f>O659*'02 train 채점'!$G$32+Q659*'02 train 채점'!$G$34+R659*'02 train 채점'!$G$35</f>
        <v>#N/A</v>
      </c>
      <c r="T659" s="6" t="str">
        <f>if($S659&gt;'02 train 채점'!$G$37, 1, 0)</f>
        <v>#N/A</v>
      </c>
    </row>
    <row r="660" ht="15.75" customHeight="1">
      <c r="A660" s="7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6"/>
      <c r="O660" s="6" t="str">
        <f>VLOOKUP($F660,'02 train 채점'!$F$8:$G$9, 2, false)</f>
        <v>#N/A</v>
      </c>
      <c r="P660" s="9" t="str">
        <f>VLOOKUP($E660,'02 train 채점'!$F$12:$G$14, 2, true)</f>
        <v>#N/A</v>
      </c>
      <c r="Q660" s="6">
        <f>VLOOKUP($G660,'02 train 채점'!$F$18:$G$23, 2, true)</f>
        <v>80</v>
      </c>
      <c r="R660" s="6">
        <f>VLOOKUP($N660, '02 train 채점'!$F$26:$G$29, 2, true)</f>
        <v>60</v>
      </c>
      <c r="S660" s="6" t="str">
        <f>O660*'02 train 채점'!$G$32+Q660*'02 train 채점'!$G$34+R660*'02 train 채점'!$G$35</f>
        <v>#N/A</v>
      </c>
      <c r="T660" s="6" t="str">
        <f>if($S660&gt;'02 train 채점'!$G$37, 1, 0)</f>
        <v>#N/A</v>
      </c>
    </row>
    <row r="661" ht="15.75" customHeight="1">
      <c r="A661" s="7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6"/>
      <c r="O661" s="6" t="str">
        <f>VLOOKUP($F661,'02 train 채점'!$F$8:$G$9, 2, false)</f>
        <v>#N/A</v>
      </c>
      <c r="P661" s="9" t="str">
        <f>VLOOKUP($E661,'02 train 채점'!$F$12:$G$14, 2, true)</f>
        <v>#N/A</v>
      </c>
      <c r="Q661" s="6">
        <f>VLOOKUP($G661,'02 train 채점'!$F$18:$G$23, 2, true)</f>
        <v>80</v>
      </c>
      <c r="R661" s="6">
        <f>VLOOKUP($N661, '02 train 채점'!$F$26:$G$29, 2, true)</f>
        <v>60</v>
      </c>
      <c r="S661" s="6" t="str">
        <f>O661*'02 train 채점'!$G$32+Q661*'02 train 채점'!$G$34+R661*'02 train 채점'!$G$35</f>
        <v>#N/A</v>
      </c>
      <c r="T661" s="6" t="str">
        <f>if($S661&gt;'02 train 채점'!$G$37, 1, 0)</f>
        <v>#N/A</v>
      </c>
    </row>
    <row r="662" ht="15.75" customHeight="1">
      <c r="A662" s="7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6"/>
      <c r="O662" s="6" t="str">
        <f>VLOOKUP($F662,'02 train 채점'!$F$8:$G$9, 2, false)</f>
        <v>#N/A</v>
      </c>
      <c r="P662" s="9" t="str">
        <f>VLOOKUP($E662,'02 train 채점'!$F$12:$G$14, 2, true)</f>
        <v>#N/A</v>
      </c>
      <c r="Q662" s="6">
        <f>VLOOKUP($G662,'02 train 채점'!$F$18:$G$23, 2, true)</f>
        <v>80</v>
      </c>
      <c r="R662" s="6">
        <f>VLOOKUP($N662, '02 train 채점'!$F$26:$G$29, 2, true)</f>
        <v>60</v>
      </c>
      <c r="S662" s="6" t="str">
        <f>O662*'02 train 채점'!$G$32+Q662*'02 train 채점'!$G$34+R662*'02 train 채점'!$G$35</f>
        <v>#N/A</v>
      </c>
      <c r="T662" s="6" t="str">
        <f>if($S662&gt;'02 train 채점'!$G$37, 1, 0)</f>
        <v>#N/A</v>
      </c>
    </row>
    <row r="663" ht="15.75" customHeight="1">
      <c r="A663" s="7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6"/>
      <c r="O663" s="6" t="str">
        <f>VLOOKUP($F663,'02 train 채점'!$F$8:$G$9, 2, false)</f>
        <v>#N/A</v>
      </c>
      <c r="P663" s="9" t="str">
        <f>VLOOKUP($E663,'02 train 채점'!$F$12:$G$14, 2, true)</f>
        <v>#N/A</v>
      </c>
      <c r="Q663" s="6">
        <f>VLOOKUP($G663,'02 train 채점'!$F$18:$G$23, 2, true)</f>
        <v>80</v>
      </c>
      <c r="R663" s="6">
        <f>VLOOKUP($N663, '02 train 채점'!$F$26:$G$29, 2, true)</f>
        <v>60</v>
      </c>
      <c r="S663" s="6" t="str">
        <f>O663*'02 train 채점'!$G$32+Q663*'02 train 채점'!$G$34+R663*'02 train 채점'!$G$35</f>
        <v>#N/A</v>
      </c>
      <c r="T663" s="6" t="str">
        <f>if($S663&gt;'02 train 채점'!$G$37, 1, 0)</f>
        <v>#N/A</v>
      </c>
    </row>
    <row r="664" ht="15.75" customHeight="1">
      <c r="A664" s="7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6"/>
      <c r="O664" s="6" t="str">
        <f>VLOOKUP($F664,'02 train 채점'!$F$8:$G$9, 2, false)</f>
        <v>#N/A</v>
      </c>
      <c r="P664" s="9" t="str">
        <f>VLOOKUP($E664,'02 train 채점'!$F$12:$G$14, 2, true)</f>
        <v>#N/A</v>
      </c>
      <c r="Q664" s="6">
        <f>VLOOKUP($G664,'02 train 채점'!$F$18:$G$23, 2, true)</f>
        <v>80</v>
      </c>
      <c r="R664" s="6">
        <f>VLOOKUP($N664, '02 train 채점'!$F$26:$G$29, 2, true)</f>
        <v>60</v>
      </c>
      <c r="S664" s="6" t="str">
        <f>O664*'02 train 채점'!$G$32+Q664*'02 train 채점'!$G$34+R664*'02 train 채점'!$G$35</f>
        <v>#N/A</v>
      </c>
      <c r="T664" s="6" t="str">
        <f>if($S664&gt;'02 train 채점'!$G$37, 1, 0)</f>
        <v>#N/A</v>
      </c>
    </row>
    <row r="665" ht="15.75" customHeight="1">
      <c r="A665" s="7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6"/>
      <c r="O665" s="6" t="str">
        <f>VLOOKUP($F665,'02 train 채점'!$F$8:$G$9, 2, false)</f>
        <v>#N/A</v>
      </c>
      <c r="P665" s="9" t="str">
        <f>VLOOKUP($E665,'02 train 채점'!$F$12:$G$14, 2, true)</f>
        <v>#N/A</v>
      </c>
      <c r="Q665" s="6">
        <f>VLOOKUP($G665,'02 train 채점'!$F$18:$G$23, 2, true)</f>
        <v>80</v>
      </c>
      <c r="R665" s="6">
        <f>VLOOKUP($N665, '02 train 채점'!$F$26:$G$29, 2, true)</f>
        <v>60</v>
      </c>
      <c r="S665" s="6" t="str">
        <f>O665*'02 train 채점'!$G$32+Q665*'02 train 채점'!$G$34+R665*'02 train 채점'!$G$35</f>
        <v>#N/A</v>
      </c>
      <c r="T665" s="6" t="str">
        <f>if($S665&gt;'02 train 채점'!$G$37, 1, 0)</f>
        <v>#N/A</v>
      </c>
    </row>
    <row r="666" ht="15.75" customHeight="1">
      <c r="A666" s="7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6"/>
      <c r="O666" s="6" t="str">
        <f>VLOOKUP($F666,'02 train 채점'!$F$8:$G$9, 2, false)</f>
        <v>#N/A</v>
      </c>
      <c r="P666" s="9" t="str">
        <f>VLOOKUP($E666,'02 train 채점'!$F$12:$G$14, 2, true)</f>
        <v>#N/A</v>
      </c>
      <c r="Q666" s="6">
        <f>VLOOKUP($G666,'02 train 채점'!$F$18:$G$23, 2, true)</f>
        <v>80</v>
      </c>
      <c r="R666" s="6">
        <f>VLOOKUP($N666, '02 train 채점'!$F$26:$G$29, 2, true)</f>
        <v>60</v>
      </c>
      <c r="S666" s="6" t="str">
        <f>O666*'02 train 채점'!$G$32+Q666*'02 train 채점'!$G$34+R666*'02 train 채점'!$G$35</f>
        <v>#N/A</v>
      </c>
      <c r="T666" s="6" t="str">
        <f>if($S666&gt;'02 train 채점'!$G$37, 1, 0)</f>
        <v>#N/A</v>
      </c>
    </row>
    <row r="667" ht="15.75" customHeight="1">
      <c r="A667" s="7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6"/>
      <c r="O667" s="6" t="str">
        <f>VLOOKUP($F667,'02 train 채점'!$F$8:$G$9, 2, false)</f>
        <v>#N/A</v>
      </c>
      <c r="P667" s="9" t="str">
        <f>VLOOKUP($E667,'02 train 채점'!$F$12:$G$14, 2, true)</f>
        <v>#N/A</v>
      </c>
      <c r="Q667" s="6">
        <f>VLOOKUP($G667,'02 train 채점'!$F$18:$G$23, 2, true)</f>
        <v>80</v>
      </c>
      <c r="R667" s="6">
        <f>VLOOKUP($N667, '02 train 채점'!$F$26:$G$29, 2, true)</f>
        <v>60</v>
      </c>
      <c r="S667" s="6" t="str">
        <f>O667*'02 train 채점'!$G$32+Q667*'02 train 채점'!$G$34+R667*'02 train 채점'!$G$35</f>
        <v>#N/A</v>
      </c>
      <c r="T667" s="6" t="str">
        <f>if($S667&gt;'02 train 채점'!$G$37, 1, 0)</f>
        <v>#N/A</v>
      </c>
    </row>
    <row r="668" ht="15.75" customHeight="1">
      <c r="A668" s="7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6"/>
      <c r="O668" s="6" t="str">
        <f>VLOOKUP($F668,'02 train 채점'!$F$8:$G$9, 2, false)</f>
        <v>#N/A</v>
      </c>
      <c r="P668" s="9" t="str">
        <f>VLOOKUP($E668,'02 train 채점'!$F$12:$G$14, 2, true)</f>
        <v>#N/A</v>
      </c>
      <c r="Q668" s="6">
        <f>VLOOKUP($G668,'02 train 채점'!$F$18:$G$23, 2, true)</f>
        <v>80</v>
      </c>
      <c r="R668" s="6">
        <f>VLOOKUP($N668, '02 train 채점'!$F$26:$G$29, 2, true)</f>
        <v>60</v>
      </c>
      <c r="S668" s="6" t="str">
        <f>O668*'02 train 채점'!$G$32+Q668*'02 train 채점'!$G$34+R668*'02 train 채점'!$G$35</f>
        <v>#N/A</v>
      </c>
      <c r="T668" s="6" t="str">
        <f>if($S668&gt;'02 train 채점'!$G$37, 1, 0)</f>
        <v>#N/A</v>
      </c>
    </row>
    <row r="669" ht="15.75" customHeight="1">
      <c r="A669" s="7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6"/>
      <c r="O669" s="6" t="str">
        <f>VLOOKUP($F669,'02 train 채점'!$F$8:$G$9, 2, false)</f>
        <v>#N/A</v>
      </c>
      <c r="P669" s="9" t="str">
        <f>VLOOKUP($E669,'02 train 채점'!$F$12:$G$14, 2, true)</f>
        <v>#N/A</v>
      </c>
      <c r="Q669" s="6">
        <f>VLOOKUP($G669,'02 train 채점'!$F$18:$G$23, 2, true)</f>
        <v>80</v>
      </c>
      <c r="R669" s="6">
        <f>VLOOKUP($N669, '02 train 채점'!$F$26:$G$29, 2, true)</f>
        <v>60</v>
      </c>
      <c r="S669" s="6" t="str">
        <f>O669*'02 train 채점'!$G$32+Q669*'02 train 채점'!$G$34+R669*'02 train 채점'!$G$35</f>
        <v>#N/A</v>
      </c>
      <c r="T669" s="6" t="str">
        <f>if($S669&gt;'02 train 채점'!$G$37, 1, 0)</f>
        <v>#N/A</v>
      </c>
    </row>
    <row r="670" ht="15.75" customHeight="1">
      <c r="A670" s="7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6"/>
      <c r="O670" s="6" t="str">
        <f>VLOOKUP($F670,'02 train 채점'!$F$8:$G$9, 2, false)</f>
        <v>#N/A</v>
      </c>
      <c r="P670" s="9" t="str">
        <f>VLOOKUP($E670,'02 train 채점'!$F$12:$G$14, 2, true)</f>
        <v>#N/A</v>
      </c>
      <c r="Q670" s="6">
        <f>VLOOKUP($G670,'02 train 채점'!$F$18:$G$23, 2, true)</f>
        <v>80</v>
      </c>
      <c r="R670" s="6">
        <f>VLOOKUP($N670, '02 train 채점'!$F$26:$G$29, 2, true)</f>
        <v>60</v>
      </c>
      <c r="S670" s="6" t="str">
        <f>O670*'02 train 채점'!$G$32+Q670*'02 train 채점'!$G$34+R670*'02 train 채점'!$G$35</f>
        <v>#N/A</v>
      </c>
      <c r="T670" s="6" t="str">
        <f>if($S670&gt;'02 train 채점'!$G$37, 1, 0)</f>
        <v>#N/A</v>
      </c>
    </row>
    <row r="671" ht="15.75" customHeight="1">
      <c r="A671" s="7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6"/>
      <c r="O671" s="6" t="str">
        <f>VLOOKUP($F671,'02 train 채점'!$F$8:$G$9, 2, false)</f>
        <v>#N/A</v>
      </c>
      <c r="P671" s="9" t="str">
        <f>VLOOKUP($E671,'02 train 채점'!$F$12:$G$14, 2, true)</f>
        <v>#N/A</v>
      </c>
      <c r="Q671" s="6">
        <f>VLOOKUP($G671,'02 train 채점'!$F$18:$G$23, 2, true)</f>
        <v>80</v>
      </c>
      <c r="R671" s="6">
        <f>VLOOKUP($N671, '02 train 채점'!$F$26:$G$29, 2, true)</f>
        <v>60</v>
      </c>
      <c r="S671" s="6" t="str">
        <f>O671*'02 train 채점'!$G$32+Q671*'02 train 채점'!$G$34+R671*'02 train 채점'!$G$35</f>
        <v>#N/A</v>
      </c>
      <c r="T671" s="6" t="str">
        <f>if($S671&gt;'02 train 채점'!$G$37, 1, 0)</f>
        <v>#N/A</v>
      </c>
    </row>
    <row r="672" ht="15.75" customHeight="1">
      <c r="A672" s="7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6"/>
      <c r="O672" s="6" t="str">
        <f>VLOOKUP($F672,'02 train 채점'!$F$8:$G$9, 2, false)</f>
        <v>#N/A</v>
      </c>
      <c r="P672" s="9" t="str">
        <f>VLOOKUP($E672,'02 train 채점'!$F$12:$G$14, 2, true)</f>
        <v>#N/A</v>
      </c>
      <c r="Q672" s="6">
        <f>VLOOKUP($G672,'02 train 채점'!$F$18:$G$23, 2, true)</f>
        <v>80</v>
      </c>
      <c r="R672" s="6">
        <f>VLOOKUP($N672, '02 train 채점'!$F$26:$G$29, 2, true)</f>
        <v>60</v>
      </c>
      <c r="S672" s="6" t="str">
        <f>O672*'02 train 채점'!$G$32+Q672*'02 train 채점'!$G$34+R672*'02 train 채점'!$G$35</f>
        <v>#N/A</v>
      </c>
      <c r="T672" s="6" t="str">
        <f>if($S672&gt;'02 train 채점'!$G$37, 1, 0)</f>
        <v>#N/A</v>
      </c>
    </row>
    <row r="673" ht="15.75" customHeight="1">
      <c r="A673" s="7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6"/>
      <c r="O673" s="6" t="str">
        <f>VLOOKUP($F673,'02 train 채점'!$F$8:$G$9, 2, false)</f>
        <v>#N/A</v>
      </c>
      <c r="P673" s="9" t="str">
        <f>VLOOKUP($E673,'02 train 채점'!$F$12:$G$14, 2, true)</f>
        <v>#N/A</v>
      </c>
      <c r="Q673" s="6">
        <f>VLOOKUP($G673,'02 train 채점'!$F$18:$G$23, 2, true)</f>
        <v>80</v>
      </c>
      <c r="R673" s="6">
        <f>VLOOKUP($N673, '02 train 채점'!$F$26:$G$29, 2, true)</f>
        <v>60</v>
      </c>
      <c r="S673" s="6" t="str">
        <f>O673*'02 train 채점'!$G$32+Q673*'02 train 채점'!$G$34+R673*'02 train 채점'!$G$35</f>
        <v>#N/A</v>
      </c>
      <c r="T673" s="6" t="str">
        <f>if($S673&gt;'02 train 채점'!$G$37, 1, 0)</f>
        <v>#N/A</v>
      </c>
    </row>
    <row r="674" ht="15.75" customHeight="1">
      <c r="A674" s="7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6"/>
      <c r="O674" s="6" t="str">
        <f>VLOOKUP($F674,'02 train 채점'!$F$8:$G$9, 2, false)</f>
        <v>#N/A</v>
      </c>
      <c r="P674" s="9" t="str">
        <f>VLOOKUP($E674,'02 train 채점'!$F$12:$G$14, 2, true)</f>
        <v>#N/A</v>
      </c>
      <c r="Q674" s="6">
        <f>VLOOKUP($G674,'02 train 채점'!$F$18:$G$23, 2, true)</f>
        <v>80</v>
      </c>
      <c r="R674" s="6">
        <f>VLOOKUP($N674, '02 train 채점'!$F$26:$G$29, 2, true)</f>
        <v>60</v>
      </c>
      <c r="S674" s="6" t="str">
        <f>O674*'02 train 채점'!$G$32+Q674*'02 train 채점'!$G$34+R674*'02 train 채점'!$G$35</f>
        <v>#N/A</v>
      </c>
      <c r="T674" s="6" t="str">
        <f>if($S674&gt;'02 train 채점'!$G$37, 1, 0)</f>
        <v>#N/A</v>
      </c>
    </row>
    <row r="675" ht="15.75" customHeight="1">
      <c r="A675" s="7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6"/>
      <c r="O675" s="6" t="str">
        <f>VLOOKUP($F675,'02 train 채점'!$F$8:$G$9, 2, false)</f>
        <v>#N/A</v>
      </c>
      <c r="P675" s="9" t="str">
        <f>VLOOKUP($E675,'02 train 채점'!$F$12:$G$14, 2, true)</f>
        <v>#N/A</v>
      </c>
      <c r="Q675" s="6">
        <f>VLOOKUP($G675,'02 train 채점'!$F$18:$G$23, 2, true)</f>
        <v>80</v>
      </c>
      <c r="R675" s="6">
        <f>VLOOKUP($N675, '02 train 채점'!$F$26:$G$29, 2, true)</f>
        <v>60</v>
      </c>
      <c r="S675" s="6" t="str">
        <f>O675*'02 train 채점'!$G$32+Q675*'02 train 채점'!$G$34+R675*'02 train 채점'!$G$35</f>
        <v>#N/A</v>
      </c>
      <c r="T675" s="6" t="str">
        <f>if($S675&gt;'02 train 채점'!$G$37, 1, 0)</f>
        <v>#N/A</v>
      </c>
    </row>
    <row r="676" ht="15.75" customHeight="1">
      <c r="A676" s="7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6"/>
      <c r="O676" s="6" t="str">
        <f>VLOOKUP($F676,'02 train 채점'!$F$8:$G$9, 2, false)</f>
        <v>#N/A</v>
      </c>
      <c r="P676" s="9" t="str">
        <f>VLOOKUP($E676,'02 train 채점'!$F$12:$G$14, 2, true)</f>
        <v>#N/A</v>
      </c>
      <c r="Q676" s="6">
        <f>VLOOKUP($G676,'02 train 채점'!$F$18:$G$23, 2, true)</f>
        <v>80</v>
      </c>
      <c r="R676" s="6">
        <f>VLOOKUP($N676, '02 train 채점'!$F$26:$G$29, 2, true)</f>
        <v>60</v>
      </c>
      <c r="S676" s="6" t="str">
        <f>O676*'02 train 채점'!$G$32+Q676*'02 train 채점'!$G$34+R676*'02 train 채점'!$G$35</f>
        <v>#N/A</v>
      </c>
      <c r="T676" s="6" t="str">
        <f>if($S676&gt;'02 train 채점'!$G$37, 1, 0)</f>
        <v>#N/A</v>
      </c>
    </row>
    <row r="677" ht="15.75" customHeight="1">
      <c r="A677" s="7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6"/>
      <c r="O677" s="6" t="str">
        <f>VLOOKUP($F677,'02 train 채점'!$F$8:$G$9, 2, false)</f>
        <v>#N/A</v>
      </c>
      <c r="P677" s="9" t="str">
        <f>VLOOKUP($E677,'02 train 채점'!$F$12:$G$14, 2, true)</f>
        <v>#N/A</v>
      </c>
      <c r="Q677" s="6">
        <f>VLOOKUP($G677,'02 train 채점'!$F$18:$G$23, 2, true)</f>
        <v>80</v>
      </c>
      <c r="R677" s="6">
        <f>VLOOKUP($N677, '02 train 채점'!$F$26:$G$29, 2, true)</f>
        <v>60</v>
      </c>
      <c r="S677" s="6" t="str">
        <f>O677*'02 train 채점'!$G$32+Q677*'02 train 채점'!$G$34+R677*'02 train 채점'!$G$35</f>
        <v>#N/A</v>
      </c>
      <c r="T677" s="6" t="str">
        <f>if($S677&gt;'02 train 채점'!$G$37, 1, 0)</f>
        <v>#N/A</v>
      </c>
    </row>
    <row r="678" ht="15.75" customHeight="1">
      <c r="A678" s="7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6"/>
      <c r="O678" s="6" t="str">
        <f>VLOOKUP($F678,'02 train 채점'!$F$8:$G$9, 2, false)</f>
        <v>#N/A</v>
      </c>
      <c r="P678" s="9" t="str">
        <f>VLOOKUP($E678,'02 train 채점'!$F$12:$G$14, 2, true)</f>
        <v>#N/A</v>
      </c>
      <c r="Q678" s="6">
        <f>VLOOKUP($G678,'02 train 채점'!$F$18:$G$23, 2, true)</f>
        <v>80</v>
      </c>
      <c r="R678" s="6">
        <f>VLOOKUP($N678, '02 train 채점'!$F$26:$G$29, 2, true)</f>
        <v>60</v>
      </c>
      <c r="S678" s="6" t="str">
        <f>O678*'02 train 채점'!$G$32+Q678*'02 train 채점'!$G$34+R678*'02 train 채점'!$G$35</f>
        <v>#N/A</v>
      </c>
      <c r="T678" s="6" t="str">
        <f>if($S678&gt;'02 train 채점'!$G$37, 1, 0)</f>
        <v>#N/A</v>
      </c>
    </row>
    <row r="679" ht="15.75" customHeight="1">
      <c r="A679" s="7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6"/>
      <c r="O679" s="6" t="str">
        <f>VLOOKUP($F679,'02 train 채점'!$F$8:$G$9, 2, false)</f>
        <v>#N/A</v>
      </c>
      <c r="P679" s="9" t="str">
        <f>VLOOKUP($E679,'02 train 채점'!$F$12:$G$14, 2, true)</f>
        <v>#N/A</v>
      </c>
      <c r="Q679" s="6">
        <f>VLOOKUP($G679,'02 train 채점'!$F$18:$G$23, 2, true)</f>
        <v>80</v>
      </c>
      <c r="R679" s="6">
        <f>VLOOKUP($N679, '02 train 채점'!$F$26:$G$29, 2, true)</f>
        <v>60</v>
      </c>
      <c r="S679" s="6" t="str">
        <f>O679*'02 train 채점'!$G$32+Q679*'02 train 채점'!$G$34+R679*'02 train 채점'!$G$35</f>
        <v>#N/A</v>
      </c>
      <c r="T679" s="6" t="str">
        <f>if($S679&gt;'02 train 채점'!$G$37, 1, 0)</f>
        <v>#N/A</v>
      </c>
    </row>
    <row r="680" ht="15.75" customHeight="1">
      <c r="A680" s="7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6"/>
      <c r="O680" s="6" t="str">
        <f>VLOOKUP($F680,'02 train 채점'!$F$8:$G$9, 2, false)</f>
        <v>#N/A</v>
      </c>
      <c r="P680" s="9" t="str">
        <f>VLOOKUP($E680,'02 train 채점'!$F$12:$G$14, 2, true)</f>
        <v>#N/A</v>
      </c>
      <c r="Q680" s="6">
        <f>VLOOKUP($G680,'02 train 채점'!$F$18:$G$23, 2, true)</f>
        <v>80</v>
      </c>
      <c r="R680" s="6">
        <f>VLOOKUP($N680, '02 train 채점'!$F$26:$G$29, 2, true)</f>
        <v>60</v>
      </c>
      <c r="S680" s="6" t="str">
        <f>O680*'02 train 채점'!$G$32+Q680*'02 train 채점'!$G$34+R680*'02 train 채점'!$G$35</f>
        <v>#N/A</v>
      </c>
      <c r="T680" s="6" t="str">
        <f>if($S680&gt;'02 train 채점'!$G$37, 1, 0)</f>
        <v>#N/A</v>
      </c>
    </row>
    <row r="681" ht="15.75" customHeight="1">
      <c r="A681" s="7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6"/>
      <c r="O681" s="6" t="str">
        <f>VLOOKUP($F681,'02 train 채점'!$F$8:$G$9, 2, false)</f>
        <v>#N/A</v>
      </c>
      <c r="P681" s="9" t="str">
        <f>VLOOKUP($E681,'02 train 채점'!$F$12:$G$14, 2, true)</f>
        <v>#N/A</v>
      </c>
      <c r="Q681" s="6">
        <f>VLOOKUP($G681,'02 train 채점'!$F$18:$G$23, 2, true)</f>
        <v>80</v>
      </c>
      <c r="R681" s="6">
        <f>VLOOKUP($N681, '02 train 채점'!$F$26:$G$29, 2, true)</f>
        <v>60</v>
      </c>
      <c r="S681" s="6" t="str">
        <f>O681*'02 train 채점'!$G$32+Q681*'02 train 채점'!$G$34+R681*'02 train 채점'!$G$35</f>
        <v>#N/A</v>
      </c>
      <c r="T681" s="6" t="str">
        <f>if($S681&gt;'02 train 채점'!$G$37, 1, 0)</f>
        <v>#N/A</v>
      </c>
    </row>
    <row r="682" ht="15.75" customHeight="1">
      <c r="A682" s="7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6"/>
      <c r="O682" s="6" t="str">
        <f>VLOOKUP($F682,'02 train 채점'!$F$8:$G$9, 2, false)</f>
        <v>#N/A</v>
      </c>
      <c r="P682" s="9" t="str">
        <f>VLOOKUP($E682,'02 train 채점'!$F$12:$G$14, 2, true)</f>
        <v>#N/A</v>
      </c>
      <c r="Q682" s="6">
        <f>VLOOKUP($G682,'02 train 채점'!$F$18:$G$23, 2, true)</f>
        <v>80</v>
      </c>
      <c r="R682" s="6">
        <f>VLOOKUP($N682, '02 train 채점'!$F$26:$G$29, 2, true)</f>
        <v>60</v>
      </c>
      <c r="S682" s="6" t="str">
        <f>O682*'02 train 채점'!$G$32+Q682*'02 train 채점'!$G$34+R682*'02 train 채점'!$G$35</f>
        <v>#N/A</v>
      </c>
      <c r="T682" s="6" t="str">
        <f>if($S682&gt;'02 train 채점'!$G$37, 1, 0)</f>
        <v>#N/A</v>
      </c>
    </row>
    <row r="683" ht="15.75" customHeight="1">
      <c r="A683" s="7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6"/>
      <c r="O683" s="6" t="str">
        <f>VLOOKUP($F683,'02 train 채점'!$F$8:$G$9, 2, false)</f>
        <v>#N/A</v>
      </c>
      <c r="P683" s="9" t="str">
        <f>VLOOKUP($E683,'02 train 채점'!$F$12:$G$14, 2, true)</f>
        <v>#N/A</v>
      </c>
      <c r="Q683" s="6">
        <f>VLOOKUP($G683,'02 train 채점'!$F$18:$G$23, 2, true)</f>
        <v>80</v>
      </c>
      <c r="R683" s="6">
        <f>VLOOKUP($N683, '02 train 채점'!$F$26:$G$29, 2, true)</f>
        <v>60</v>
      </c>
      <c r="S683" s="6" t="str">
        <f>O683*'02 train 채점'!$G$32+Q683*'02 train 채점'!$G$34+R683*'02 train 채점'!$G$35</f>
        <v>#N/A</v>
      </c>
      <c r="T683" s="6" t="str">
        <f>if($S683&gt;'02 train 채점'!$G$37, 1, 0)</f>
        <v>#N/A</v>
      </c>
    </row>
    <row r="684" ht="15.75" customHeight="1">
      <c r="A684" s="7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6"/>
      <c r="O684" s="6" t="str">
        <f>VLOOKUP($F684,'02 train 채점'!$F$8:$G$9, 2, false)</f>
        <v>#N/A</v>
      </c>
      <c r="P684" s="9" t="str">
        <f>VLOOKUP($E684,'02 train 채점'!$F$12:$G$14, 2, true)</f>
        <v>#N/A</v>
      </c>
      <c r="Q684" s="6">
        <f>VLOOKUP($G684,'02 train 채점'!$F$18:$G$23, 2, true)</f>
        <v>80</v>
      </c>
      <c r="R684" s="6">
        <f>VLOOKUP($N684, '02 train 채점'!$F$26:$G$29, 2, true)</f>
        <v>60</v>
      </c>
      <c r="S684" s="6" t="str">
        <f>O684*'02 train 채점'!$G$32+Q684*'02 train 채점'!$G$34+R684*'02 train 채점'!$G$35</f>
        <v>#N/A</v>
      </c>
      <c r="T684" s="6" t="str">
        <f>if($S684&gt;'02 train 채점'!$G$37, 1, 0)</f>
        <v>#N/A</v>
      </c>
    </row>
    <row r="685" ht="15.75" customHeight="1">
      <c r="A685" s="7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6"/>
      <c r="O685" s="6" t="str">
        <f>VLOOKUP($F685,'02 train 채점'!$F$8:$G$9, 2, false)</f>
        <v>#N/A</v>
      </c>
      <c r="P685" s="9" t="str">
        <f>VLOOKUP($E685,'02 train 채점'!$F$12:$G$14, 2, true)</f>
        <v>#N/A</v>
      </c>
      <c r="Q685" s="6">
        <f>VLOOKUP($G685,'02 train 채점'!$F$18:$G$23, 2, true)</f>
        <v>80</v>
      </c>
      <c r="R685" s="6">
        <f>VLOOKUP($N685, '02 train 채점'!$F$26:$G$29, 2, true)</f>
        <v>60</v>
      </c>
      <c r="S685" s="6" t="str">
        <f>O685*'02 train 채점'!$G$32+Q685*'02 train 채점'!$G$34+R685*'02 train 채점'!$G$35</f>
        <v>#N/A</v>
      </c>
      <c r="T685" s="6" t="str">
        <f>if($S685&gt;'02 train 채점'!$G$37, 1, 0)</f>
        <v>#N/A</v>
      </c>
    </row>
    <row r="686" ht="15.75" customHeight="1">
      <c r="A686" s="7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6"/>
      <c r="O686" s="6" t="str">
        <f>VLOOKUP($F686,'02 train 채점'!$F$8:$G$9, 2, false)</f>
        <v>#N/A</v>
      </c>
      <c r="P686" s="9" t="str">
        <f>VLOOKUP($E686,'02 train 채점'!$F$12:$G$14, 2, true)</f>
        <v>#N/A</v>
      </c>
      <c r="Q686" s="6">
        <f>VLOOKUP($G686,'02 train 채점'!$F$18:$G$23, 2, true)</f>
        <v>80</v>
      </c>
      <c r="R686" s="6">
        <f>VLOOKUP($N686, '02 train 채점'!$F$26:$G$29, 2, true)</f>
        <v>60</v>
      </c>
      <c r="S686" s="6" t="str">
        <f>O686*'02 train 채점'!$G$32+Q686*'02 train 채점'!$G$34+R686*'02 train 채점'!$G$35</f>
        <v>#N/A</v>
      </c>
      <c r="T686" s="6" t="str">
        <f>if($S686&gt;'02 train 채점'!$G$37, 1, 0)</f>
        <v>#N/A</v>
      </c>
    </row>
    <row r="687" ht="15.75" customHeight="1">
      <c r="A687" s="7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6"/>
      <c r="O687" s="6" t="str">
        <f>VLOOKUP($F687,'02 train 채점'!$F$8:$G$9, 2, false)</f>
        <v>#N/A</v>
      </c>
      <c r="P687" s="9" t="str">
        <f>VLOOKUP($E687,'02 train 채점'!$F$12:$G$14, 2, true)</f>
        <v>#N/A</v>
      </c>
      <c r="Q687" s="6">
        <f>VLOOKUP($G687,'02 train 채점'!$F$18:$G$23, 2, true)</f>
        <v>80</v>
      </c>
      <c r="R687" s="6">
        <f>VLOOKUP($N687, '02 train 채점'!$F$26:$G$29, 2, true)</f>
        <v>60</v>
      </c>
      <c r="S687" s="6" t="str">
        <f>O687*'02 train 채점'!$G$32+Q687*'02 train 채점'!$G$34+R687*'02 train 채점'!$G$35</f>
        <v>#N/A</v>
      </c>
      <c r="T687" s="6" t="str">
        <f>if($S687&gt;'02 train 채점'!$G$37, 1, 0)</f>
        <v>#N/A</v>
      </c>
    </row>
    <row r="688" ht="15.75" customHeight="1">
      <c r="A688" s="7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6"/>
      <c r="O688" s="6" t="str">
        <f>VLOOKUP($F688,'02 train 채점'!$F$8:$G$9, 2, false)</f>
        <v>#N/A</v>
      </c>
      <c r="P688" s="9" t="str">
        <f>VLOOKUP($E688,'02 train 채점'!$F$12:$G$14, 2, true)</f>
        <v>#N/A</v>
      </c>
      <c r="Q688" s="6">
        <f>VLOOKUP($G688,'02 train 채점'!$F$18:$G$23, 2, true)</f>
        <v>80</v>
      </c>
      <c r="R688" s="6">
        <f>VLOOKUP($N688, '02 train 채점'!$F$26:$G$29, 2, true)</f>
        <v>60</v>
      </c>
      <c r="S688" s="6" t="str">
        <f>O688*'02 train 채점'!$G$32+Q688*'02 train 채점'!$G$34+R688*'02 train 채점'!$G$35</f>
        <v>#N/A</v>
      </c>
      <c r="T688" s="6" t="str">
        <f>if($S688&gt;'02 train 채점'!$G$37, 1, 0)</f>
        <v>#N/A</v>
      </c>
    </row>
    <row r="689" ht="15.75" customHeight="1">
      <c r="A689" s="7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6"/>
      <c r="O689" s="6" t="str">
        <f>VLOOKUP($F689,'02 train 채점'!$F$8:$G$9, 2, false)</f>
        <v>#N/A</v>
      </c>
      <c r="P689" s="9" t="str">
        <f>VLOOKUP($E689,'02 train 채점'!$F$12:$G$14, 2, true)</f>
        <v>#N/A</v>
      </c>
      <c r="Q689" s="6">
        <f>VLOOKUP($G689,'02 train 채점'!$F$18:$G$23, 2, true)</f>
        <v>80</v>
      </c>
      <c r="R689" s="6">
        <f>VLOOKUP($N689, '02 train 채점'!$F$26:$G$29, 2, true)</f>
        <v>60</v>
      </c>
      <c r="S689" s="6" t="str">
        <f>O689*'02 train 채점'!$G$32+Q689*'02 train 채점'!$G$34+R689*'02 train 채점'!$G$35</f>
        <v>#N/A</v>
      </c>
      <c r="T689" s="6" t="str">
        <f>if($S689&gt;'02 train 채점'!$G$37, 1, 0)</f>
        <v>#N/A</v>
      </c>
    </row>
    <row r="690" ht="15.75" customHeight="1">
      <c r="A690" s="7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6"/>
      <c r="O690" s="6" t="str">
        <f>VLOOKUP($F690,'02 train 채점'!$F$8:$G$9, 2, false)</f>
        <v>#N/A</v>
      </c>
      <c r="P690" s="9" t="str">
        <f>VLOOKUP($E690,'02 train 채점'!$F$12:$G$14, 2, true)</f>
        <v>#N/A</v>
      </c>
      <c r="Q690" s="6">
        <f>VLOOKUP($G690,'02 train 채점'!$F$18:$G$23, 2, true)</f>
        <v>80</v>
      </c>
      <c r="R690" s="6">
        <f>VLOOKUP($N690, '02 train 채점'!$F$26:$G$29, 2, true)</f>
        <v>60</v>
      </c>
      <c r="S690" s="6" t="str">
        <f>O690*'02 train 채점'!$G$32+Q690*'02 train 채점'!$G$34+R690*'02 train 채점'!$G$35</f>
        <v>#N/A</v>
      </c>
      <c r="T690" s="6" t="str">
        <f>if($S690&gt;'02 train 채점'!$G$37, 1, 0)</f>
        <v>#N/A</v>
      </c>
    </row>
    <row r="691" ht="15.75" customHeight="1">
      <c r="A691" s="7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6"/>
      <c r="O691" s="6" t="str">
        <f>VLOOKUP($F691,'02 train 채점'!$F$8:$G$9, 2, false)</f>
        <v>#N/A</v>
      </c>
      <c r="P691" s="9" t="str">
        <f>VLOOKUP($E691,'02 train 채점'!$F$12:$G$14, 2, true)</f>
        <v>#N/A</v>
      </c>
      <c r="Q691" s="6">
        <f>VLOOKUP($G691,'02 train 채점'!$F$18:$G$23, 2, true)</f>
        <v>80</v>
      </c>
      <c r="R691" s="6">
        <f>VLOOKUP($N691, '02 train 채점'!$F$26:$G$29, 2, true)</f>
        <v>60</v>
      </c>
      <c r="S691" s="6" t="str">
        <f>O691*'02 train 채점'!$G$32+Q691*'02 train 채점'!$G$34+R691*'02 train 채점'!$G$35</f>
        <v>#N/A</v>
      </c>
      <c r="T691" s="6" t="str">
        <f>if($S691&gt;'02 train 채점'!$G$37, 1, 0)</f>
        <v>#N/A</v>
      </c>
    </row>
    <row r="692" ht="15.75" customHeight="1">
      <c r="A692" s="7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6"/>
      <c r="O692" s="6" t="str">
        <f>VLOOKUP($F692,'02 train 채점'!$F$8:$G$9, 2, false)</f>
        <v>#N/A</v>
      </c>
      <c r="P692" s="9" t="str">
        <f>VLOOKUP($E692,'02 train 채점'!$F$12:$G$14, 2, true)</f>
        <v>#N/A</v>
      </c>
      <c r="Q692" s="6">
        <f>VLOOKUP($G692,'02 train 채점'!$F$18:$G$23, 2, true)</f>
        <v>80</v>
      </c>
      <c r="R692" s="6">
        <f>VLOOKUP($N692, '02 train 채점'!$F$26:$G$29, 2, true)</f>
        <v>60</v>
      </c>
      <c r="S692" s="6" t="str">
        <f>O692*'02 train 채점'!$G$32+Q692*'02 train 채점'!$G$34+R692*'02 train 채점'!$G$35</f>
        <v>#N/A</v>
      </c>
      <c r="T692" s="6" t="str">
        <f>if($S692&gt;'02 train 채점'!$G$37, 1, 0)</f>
        <v>#N/A</v>
      </c>
    </row>
    <row r="693" ht="15.75" customHeight="1">
      <c r="A693" s="7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6"/>
      <c r="O693" s="6" t="str">
        <f>VLOOKUP($F693,'02 train 채점'!$F$8:$G$9, 2, false)</f>
        <v>#N/A</v>
      </c>
      <c r="P693" s="9" t="str">
        <f>VLOOKUP($E693,'02 train 채점'!$F$12:$G$14, 2, true)</f>
        <v>#N/A</v>
      </c>
      <c r="Q693" s="6">
        <f>VLOOKUP($G693,'02 train 채점'!$F$18:$G$23, 2, true)</f>
        <v>80</v>
      </c>
      <c r="R693" s="6">
        <f>VLOOKUP($N693, '02 train 채점'!$F$26:$G$29, 2, true)</f>
        <v>60</v>
      </c>
      <c r="S693" s="6" t="str">
        <f>O693*'02 train 채점'!$G$32+Q693*'02 train 채점'!$G$34+R693*'02 train 채점'!$G$35</f>
        <v>#N/A</v>
      </c>
      <c r="T693" s="6" t="str">
        <f>if($S693&gt;'02 train 채점'!$G$37, 1, 0)</f>
        <v>#N/A</v>
      </c>
    </row>
    <row r="694" ht="15.75" customHeight="1">
      <c r="A694" s="7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6"/>
      <c r="O694" s="6" t="str">
        <f>VLOOKUP($F694,'02 train 채점'!$F$8:$G$9, 2, false)</f>
        <v>#N/A</v>
      </c>
      <c r="P694" s="9" t="str">
        <f>VLOOKUP($E694,'02 train 채점'!$F$12:$G$14, 2, true)</f>
        <v>#N/A</v>
      </c>
      <c r="Q694" s="6">
        <f>VLOOKUP($G694,'02 train 채점'!$F$18:$G$23, 2, true)</f>
        <v>80</v>
      </c>
      <c r="R694" s="6">
        <f>VLOOKUP($N694, '02 train 채점'!$F$26:$G$29, 2, true)</f>
        <v>60</v>
      </c>
      <c r="S694" s="6" t="str">
        <f>O694*'02 train 채점'!$G$32+Q694*'02 train 채점'!$G$34+R694*'02 train 채점'!$G$35</f>
        <v>#N/A</v>
      </c>
      <c r="T694" s="6" t="str">
        <f>if($S694&gt;'02 train 채점'!$G$37, 1, 0)</f>
        <v>#N/A</v>
      </c>
    </row>
    <row r="695" ht="15.75" customHeight="1">
      <c r="A695" s="7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6"/>
      <c r="O695" s="6" t="str">
        <f>VLOOKUP($F695,'02 train 채점'!$F$8:$G$9, 2, false)</f>
        <v>#N/A</v>
      </c>
      <c r="P695" s="9" t="str">
        <f>VLOOKUP($E695,'02 train 채점'!$F$12:$G$14, 2, true)</f>
        <v>#N/A</v>
      </c>
      <c r="Q695" s="6">
        <f>VLOOKUP($G695,'02 train 채점'!$F$18:$G$23, 2, true)</f>
        <v>80</v>
      </c>
      <c r="R695" s="6">
        <f>VLOOKUP($N695, '02 train 채점'!$F$26:$G$29, 2, true)</f>
        <v>60</v>
      </c>
      <c r="S695" s="6" t="str">
        <f>O695*'02 train 채점'!$G$32+Q695*'02 train 채점'!$G$34+R695*'02 train 채점'!$G$35</f>
        <v>#N/A</v>
      </c>
      <c r="T695" s="6" t="str">
        <f>if($S695&gt;'02 train 채점'!$G$37, 1, 0)</f>
        <v>#N/A</v>
      </c>
    </row>
    <row r="696" ht="15.75" customHeight="1">
      <c r="A696" s="7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6"/>
      <c r="O696" s="6" t="str">
        <f>VLOOKUP($F696,'02 train 채점'!$F$8:$G$9, 2, false)</f>
        <v>#N/A</v>
      </c>
      <c r="P696" s="9" t="str">
        <f>VLOOKUP($E696,'02 train 채점'!$F$12:$G$14, 2, true)</f>
        <v>#N/A</v>
      </c>
      <c r="Q696" s="6">
        <f>VLOOKUP($G696,'02 train 채점'!$F$18:$G$23, 2, true)</f>
        <v>80</v>
      </c>
      <c r="R696" s="6">
        <f>VLOOKUP($N696, '02 train 채점'!$F$26:$G$29, 2, true)</f>
        <v>60</v>
      </c>
      <c r="S696" s="6" t="str">
        <f>O696*'02 train 채점'!$G$32+Q696*'02 train 채점'!$G$34+R696*'02 train 채점'!$G$35</f>
        <v>#N/A</v>
      </c>
      <c r="T696" s="6" t="str">
        <f>if($S696&gt;'02 train 채점'!$G$37, 1, 0)</f>
        <v>#N/A</v>
      </c>
    </row>
    <row r="697" ht="15.75" customHeight="1">
      <c r="A697" s="7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6"/>
      <c r="O697" s="6" t="str">
        <f>VLOOKUP($F697,'02 train 채점'!$F$8:$G$9, 2, false)</f>
        <v>#N/A</v>
      </c>
      <c r="P697" s="9" t="str">
        <f>VLOOKUP($E697,'02 train 채점'!$F$12:$G$14, 2, true)</f>
        <v>#N/A</v>
      </c>
      <c r="Q697" s="6">
        <f>VLOOKUP($G697,'02 train 채점'!$F$18:$G$23, 2, true)</f>
        <v>80</v>
      </c>
      <c r="R697" s="6">
        <f>VLOOKUP($N697, '02 train 채점'!$F$26:$G$29, 2, true)</f>
        <v>60</v>
      </c>
      <c r="S697" s="6" t="str">
        <f>O697*'02 train 채점'!$G$32+Q697*'02 train 채점'!$G$34+R697*'02 train 채점'!$G$35</f>
        <v>#N/A</v>
      </c>
      <c r="T697" s="6" t="str">
        <f>if($S697&gt;'02 train 채점'!$G$37, 1, 0)</f>
        <v>#N/A</v>
      </c>
    </row>
    <row r="698" ht="15.75" customHeight="1">
      <c r="A698" s="7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6"/>
      <c r="O698" s="6" t="str">
        <f>VLOOKUP($F698,'02 train 채점'!$F$8:$G$9, 2, false)</f>
        <v>#N/A</v>
      </c>
      <c r="P698" s="9" t="str">
        <f>VLOOKUP($E698,'02 train 채점'!$F$12:$G$14, 2, true)</f>
        <v>#N/A</v>
      </c>
      <c r="Q698" s="6">
        <f>VLOOKUP($G698,'02 train 채점'!$F$18:$G$23, 2, true)</f>
        <v>80</v>
      </c>
      <c r="R698" s="6">
        <f>VLOOKUP($N698, '02 train 채점'!$F$26:$G$29, 2, true)</f>
        <v>60</v>
      </c>
      <c r="S698" s="6" t="str">
        <f>O698*'02 train 채점'!$G$32+Q698*'02 train 채점'!$G$34+R698*'02 train 채점'!$G$35</f>
        <v>#N/A</v>
      </c>
      <c r="T698" s="6" t="str">
        <f>if($S698&gt;'02 train 채점'!$G$37, 1, 0)</f>
        <v>#N/A</v>
      </c>
    </row>
    <row r="699" ht="15.75" customHeight="1">
      <c r="A699" s="7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6"/>
      <c r="O699" s="6" t="str">
        <f>VLOOKUP($F699,'02 train 채점'!$F$8:$G$9, 2, false)</f>
        <v>#N/A</v>
      </c>
      <c r="P699" s="9" t="str">
        <f>VLOOKUP($E699,'02 train 채점'!$F$12:$G$14, 2, true)</f>
        <v>#N/A</v>
      </c>
      <c r="Q699" s="6">
        <f>VLOOKUP($G699,'02 train 채점'!$F$18:$G$23, 2, true)</f>
        <v>80</v>
      </c>
      <c r="R699" s="6">
        <f>VLOOKUP($N699, '02 train 채점'!$F$26:$G$29, 2, true)</f>
        <v>60</v>
      </c>
      <c r="S699" s="6" t="str">
        <f>O699*'02 train 채점'!$G$32+Q699*'02 train 채점'!$G$34+R699*'02 train 채점'!$G$35</f>
        <v>#N/A</v>
      </c>
      <c r="T699" s="6" t="str">
        <f>if($S699&gt;'02 train 채점'!$G$37, 1, 0)</f>
        <v>#N/A</v>
      </c>
    </row>
    <row r="700" ht="15.75" customHeight="1">
      <c r="A700" s="7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6"/>
      <c r="O700" s="6" t="str">
        <f>VLOOKUP($F700,'02 train 채점'!$F$8:$G$9, 2, false)</f>
        <v>#N/A</v>
      </c>
      <c r="P700" s="9" t="str">
        <f>VLOOKUP($E700,'02 train 채점'!$F$12:$G$14, 2, true)</f>
        <v>#N/A</v>
      </c>
      <c r="Q700" s="6">
        <f>VLOOKUP($G700,'02 train 채점'!$F$18:$G$23, 2, true)</f>
        <v>80</v>
      </c>
      <c r="R700" s="6">
        <f>VLOOKUP($N700, '02 train 채점'!$F$26:$G$29, 2, true)</f>
        <v>60</v>
      </c>
      <c r="S700" s="6" t="str">
        <f>O700*'02 train 채점'!$G$32+Q700*'02 train 채점'!$G$34+R700*'02 train 채점'!$G$35</f>
        <v>#N/A</v>
      </c>
      <c r="T700" s="6" t="str">
        <f>if($S700&gt;'02 train 채점'!$G$37, 1, 0)</f>
        <v>#N/A</v>
      </c>
    </row>
    <row r="701" ht="15.75" customHeight="1">
      <c r="A701" s="7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6"/>
      <c r="O701" s="6" t="str">
        <f>VLOOKUP($F701,'02 train 채점'!$F$8:$G$9, 2, false)</f>
        <v>#N/A</v>
      </c>
      <c r="P701" s="9" t="str">
        <f>VLOOKUP($E701,'02 train 채점'!$F$12:$G$14, 2, true)</f>
        <v>#N/A</v>
      </c>
      <c r="Q701" s="6">
        <f>VLOOKUP($G701,'02 train 채점'!$F$18:$G$23, 2, true)</f>
        <v>80</v>
      </c>
      <c r="R701" s="6">
        <f>VLOOKUP($N701, '02 train 채점'!$F$26:$G$29, 2, true)</f>
        <v>60</v>
      </c>
      <c r="S701" s="6" t="str">
        <f>O701*'02 train 채점'!$G$32+Q701*'02 train 채점'!$G$34+R701*'02 train 채점'!$G$35</f>
        <v>#N/A</v>
      </c>
      <c r="T701" s="6" t="str">
        <f>if($S701&gt;'02 train 채점'!$G$37, 1, 0)</f>
        <v>#N/A</v>
      </c>
    </row>
    <row r="702" ht="15.75" customHeight="1">
      <c r="A702" s="7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6"/>
      <c r="O702" s="6" t="str">
        <f>VLOOKUP($F702,'02 train 채점'!$F$8:$G$9, 2, false)</f>
        <v>#N/A</v>
      </c>
      <c r="P702" s="9" t="str">
        <f>VLOOKUP($E702,'02 train 채점'!$F$12:$G$14, 2, true)</f>
        <v>#N/A</v>
      </c>
      <c r="Q702" s="6">
        <f>VLOOKUP($G702,'02 train 채점'!$F$18:$G$23, 2, true)</f>
        <v>80</v>
      </c>
      <c r="R702" s="6">
        <f>VLOOKUP($N702, '02 train 채점'!$F$26:$G$29, 2, true)</f>
        <v>60</v>
      </c>
      <c r="S702" s="6" t="str">
        <f>O702*'02 train 채점'!$G$32+Q702*'02 train 채점'!$G$34+R702*'02 train 채점'!$G$35</f>
        <v>#N/A</v>
      </c>
      <c r="T702" s="6" t="str">
        <f>if($S702&gt;'02 train 채점'!$G$37, 1, 0)</f>
        <v>#N/A</v>
      </c>
    </row>
    <row r="703" ht="15.75" customHeight="1">
      <c r="A703" s="7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6"/>
      <c r="O703" s="6" t="str">
        <f>VLOOKUP($F703,'02 train 채점'!$F$8:$G$9, 2, false)</f>
        <v>#N/A</v>
      </c>
      <c r="P703" s="9" t="str">
        <f>VLOOKUP($E703,'02 train 채점'!$F$12:$G$14, 2, true)</f>
        <v>#N/A</v>
      </c>
      <c r="Q703" s="6">
        <f>VLOOKUP($G703,'02 train 채점'!$F$18:$G$23, 2, true)</f>
        <v>80</v>
      </c>
      <c r="R703" s="6">
        <f>VLOOKUP($N703, '02 train 채점'!$F$26:$G$29, 2, true)</f>
        <v>60</v>
      </c>
      <c r="S703" s="6" t="str">
        <f>O703*'02 train 채점'!$G$32+Q703*'02 train 채점'!$G$34+R703*'02 train 채점'!$G$35</f>
        <v>#N/A</v>
      </c>
      <c r="T703" s="6" t="str">
        <f>if($S703&gt;'02 train 채점'!$G$37, 1, 0)</f>
        <v>#N/A</v>
      </c>
    </row>
    <row r="704" ht="15.75" customHeight="1">
      <c r="A704" s="7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6"/>
      <c r="O704" s="6" t="str">
        <f>VLOOKUP($F704,'02 train 채점'!$F$8:$G$9, 2, false)</f>
        <v>#N/A</v>
      </c>
      <c r="P704" s="9" t="str">
        <f>VLOOKUP($E704,'02 train 채점'!$F$12:$G$14, 2, true)</f>
        <v>#N/A</v>
      </c>
      <c r="Q704" s="6">
        <f>VLOOKUP($G704,'02 train 채점'!$F$18:$G$23, 2, true)</f>
        <v>80</v>
      </c>
      <c r="R704" s="6">
        <f>VLOOKUP($N704, '02 train 채점'!$F$26:$G$29, 2, true)</f>
        <v>60</v>
      </c>
      <c r="S704" s="6" t="str">
        <f>O704*'02 train 채점'!$G$32+Q704*'02 train 채점'!$G$34+R704*'02 train 채점'!$G$35</f>
        <v>#N/A</v>
      </c>
      <c r="T704" s="6" t="str">
        <f>if($S704&gt;'02 train 채점'!$G$37, 1, 0)</f>
        <v>#N/A</v>
      </c>
    </row>
    <row r="705" ht="15.75" customHeight="1">
      <c r="A705" s="7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6"/>
      <c r="O705" s="6" t="str">
        <f>VLOOKUP($F705,'02 train 채점'!$F$8:$G$9, 2, false)</f>
        <v>#N/A</v>
      </c>
      <c r="P705" s="9" t="str">
        <f>VLOOKUP($E705,'02 train 채점'!$F$12:$G$14, 2, true)</f>
        <v>#N/A</v>
      </c>
      <c r="Q705" s="6">
        <f>VLOOKUP($G705,'02 train 채점'!$F$18:$G$23, 2, true)</f>
        <v>80</v>
      </c>
      <c r="R705" s="6">
        <f>VLOOKUP($N705, '02 train 채점'!$F$26:$G$29, 2, true)</f>
        <v>60</v>
      </c>
      <c r="S705" s="6" t="str">
        <f>O705*'02 train 채점'!$G$32+Q705*'02 train 채점'!$G$34+R705*'02 train 채점'!$G$35</f>
        <v>#N/A</v>
      </c>
      <c r="T705" s="6" t="str">
        <f>if($S705&gt;'02 train 채점'!$G$37, 1, 0)</f>
        <v>#N/A</v>
      </c>
    </row>
    <row r="706" ht="15.75" customHeight="1">
      <c r="A706" s="7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6"/>
      <c r="O706" s="6" t="str">
        <f>VLOOKUP($F706,'02 train 채점'!$F$8:$G$9, 2, false)</f>
        <v>#N/A</v>
      </c>
      <c r="P706" s="9" t="str">
        <f>VLOOKUP($E706,'02 train 채점'!$F$12:$G$14, 2, true)</f>
        <v>#N/A</v>
      </c>
      <c r="Q706" s="6">
        <f>VLOOKUP($G706,'02 train 채점'!$F$18:$G$23, 2, true)</f>
        <v>80</v>
      </c>
      <c r="R706" s="6">
        <f>VLOOKUP($N706, '02 train 채점'!$F$26:$G$29, 2, true)</f>
        <v>60</v>
      </c>
      <c r="S706" s="6" t="str">
        <f>O706*'02 train 채점'!$G$32+Q706*'02 train 채점'!$G$34+R706*'02 train 채점'!$G$35</f>
        <v>#N/A</v>
      </c>
      <c r="T706" s="6" t="str">
        <f>if($S706&gt;'02 train 채점'!$G$37, 1, 0)</f>
        <v>#N/A</v>
      </c>
    </row>
    <row r="707" ht="15.75" customHeight="1">
      <c r="A707" s="7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6"/>
      <c r="O707" s="6" t="str">
        <f>VLOOKUP($F707,'02 train 채점'!$F$8:$G$9, 2, false)</f>
        <v>#N/A</v>
      </c>
      <c r="P707" s="9" t="str">
        <f>VLOOKUP($E707,'02 train 채점'!$F$12:$G$14, 2, true)</f>
        <v>#N/A</v>
      </c>
      <c r="Q707" s="6">
        <f>VLOOKUP($G707,'02 train 채점'!$F$18:$G$23, 2, true)</f>
        <v>80</v>
      </c>
      <c r="R707" s="6">
        <f>VLOOKUP($N707, '02 train 채점'!$F$26:$G$29, 2, true)</f>
        <v>60</v>
      </c>
      <c r="S707" s="6" t="str">
        <f>O707*'02 train 채점'!$G$32+Q707*'02 train 채점'!$G$34+R707*'02 train 채점'!$G$35</f>
        <v>#N/A</v>
      </c>
      <c r="T707" s="6" t="str">
        <f>if($S707&gt;'02 train 채점'!$G$37, 1, 0)</f>
        <v>#N/A</v>
      </c>
    </row>
    <row r="708" ht="15.75" customHeight="1">
      <c r="A708" s="7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6"/>
      <c r="O708" s="6" t="str">
        <f>VLOOKUP($F708,'02 train 채점'!$F$8:$G$9, 2, false)</f>
        <v>#N/A</v>
      </c>
      <c r="P708" s="9" t="str">
        <f>VLOOKUP($E708,'02 train 채점'!$F$12:$G$14, 2, true)</f>
        <v>#N/A</v>
      </c>
      <c r="Q708" s="6">
        <f>VLOOKUP($G708,'02 train 채점'!$F$18:$G$23, 2, true)</f>
        <v>80</v>
      </c>
      <c r="R708" s="6">
        <f>VLOOKUP($N708, '02 train 채점'!$F$26:$G$29, 2, true)</f>
        <v>60</v>
      </c>
      <c r="S708" s="6" t="str">
        <f>O708*'02 train 채점'!$G$32+Q708*'02 train 채점'!$G$34+R708*'02 train 채점'!$G$35</f>
        <v>#N/A</v>
      </c>
      <c r="T708" s="6" t="str">
        <f>if($S708&gt;'02 train 채점'!$G$37, 1, 0)</f>
        <v>#N/A</v>
      </c>
    </row>
    <row r="709" ht="15.75" customHeight="1">
      <c r="A709" s="7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6"/>
      <c r="O709" s="6" t="str">
        <f>VLOOKUP($F709,'02 train 채점'!$F$8:$G$9, 2, false)</f>
        <v>#N/A</v>
      </c>
      <c r="P709" s="9" t="str">
        <f>VLOOKUP($E709,'02 train 채점'!$F$12:$G$14, 2, true)</f>
        <v>#N/A</v>
      </c>
      <c r="Q709" s="6">
        <f>VLOOKUP($G709,'02 train 채점'!$F$18:$G$23, 2, true)</f>
        <v>80</v>
      </c>
      <c r="R709" s="6">
        <f>VLOOKUP($N709, '02 train 채점'!$F$26:$G$29, 2, true)</f>
        <v>60</v>
      </c>
      <c r="S709" s="6" t="str">
        <f>O709*'02 train 채점'!$G$32+Q709*'02 train 채점'!$G$34+R709*'02 train 채점'!$G$35</f>
        <v>#N/A</v>
      </c>
      <c r="T709" s="6" t="str">
        <f>if($S709&gt;'02 train 채점'!$G$37, 1, 0)</f>
        <v>#N/A</v>
      </c>
    </row>
    <row r="710" ht="15.75" customHeight="1">
      <c r="A710" s="7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6"/>
      <c r="O710" s="6" t="str">
        <f>VLOOKUP($F710,'02 train 채점'!$F$8:$G$9, 2, false)</f>
        <v>#N/A</v>
      </c>
      <c r="P710" s="9" t="str">
        <f>VLOOKUP($E710,'02 train 채점'!$F$12:$G$14, 2, true)</f>
        <v>#N/A</v>
      </c>
      <c r="Q710" s="6">
        <f>VLOOKUP($G710,'02 train 채점'!$F$18:$G$23, 2, true)</f>
        <v>80</v>
      </c>
      <c r="R710" s="6">
        <f>VLOOKUP($N710, '02 train 채점'!$F$26:$G$29, 2, true)</f>
        <v>60</v>
      </c>
      <c r="S710" s="6" t="str">
        <f>O710*'02 train 채점'!$G$32+Q710*'02 train 채점'!$G$34+R710*'02 train 채점'!$G$35</f>
        <v>#N/A</v>
      </c>
      <c r="T710" s="6" t="str">
        <f>if($S710&gt;'02 train 채점'!$G$37, 1, 0)</f>
        <v>#N/A</v>
      </c>
    </row>
    <row r="711" ht="15.75" customHeight="1">
      <c r="A711" s="7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6"/>
      <c r="O711" s="6" t="str">
        <f>VLOOKUP($F711,'02 train 채점'!$F$8:$G$9, 2, false)</f>
        <v>#N/A</v>
      </c>
      <c r="P711" s="9" t="str">
        <f>VLOOKUP($E711,'02 train 채점'!$F$12:$G$14, 2, true)</f>
        <v>#N/A</v>
      </c>
      <c r="Q711" s="6">
        <f>VLOOKUP($G711,'02 train 채점'!$F$18:$G$23, 2, true)</f>
        <v>80</v>
      </c>
      <c r="R711" s="6">
        <f>VLOOKUP($N711, '02 train 채점'!$F$26:$G$29, 2, true)</f>
        <v>60</v>
      </c>
      <c r="S711" s="6" t="str">
        <f>O711*'02 train 채점'!$G$32+Q711*'02 train 채점'!$G$34+R711*'02 train 채점'!$G$35</f>
        <v>#N/A</v>
      </c>
      <c r="T711" s="6" t="str">
        <f>if($S711&gt;'02 train 채점'!$G$37, 1, 0)</f>
        <v>#N/A</v>
      </c>
    </row>
    <row r="712" ht="15.75" customHeight="1">
      <c r="A712" s="7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6"/>
      <c r="O712" s="6" t="str">
        <f>VLOOKUP($F712,'02 train 채점'!$F$8:$G$9, 2, false)</f>
        <v>#N/A</v>
      </c>
      <c r="P712" s="9" t="str">
        <f>VLOOKUP($E712,'02 train 채점'!$F$12:$G$14, 2, true)</f>
        <v>#N/A</v>
      </c>
      <c r="Q712" s="6">
        <f>VLOOKUP($G712,'02 train 채점'!$F$18:$G$23, 2, true)</f>
        <v>80</v>
      </c>
      <c r="R712" s="6">
        <f>VLOOKUP($N712, '02 train 채점'!$F$26:$G$29, 2, true)</f>
        <v>60</v>
      </c>
      <c r="S712" s="6" t="str">
        <f>O712*'02 train 채점'!$G$32+Q712*'02 train 채점'!$G$34+R712*'02 train 채점'!$G$35</f>
        <v>#N/A</v>
      </c>
      <c r="T712" s="6" t="str">
        <f>if($S712&gt;'02 train 채점'!$G$37, 1, 0)</f>
        <v>#N/A</v>
      </c>
    </row>
    <row r="713" ht="15.75" customHeight="1">
      <c r="A713" s="7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6"/>
      <c r="O713" s="6" t="str">
        <f>VLOOKUP($F713,'02 train 채점'!$F$8:$G$9, 2, false)</f>
        <v>#N/A</v>
      </c>
      <c r="P713" s="9" t="str">
        <f>VLOOKUP($E713,'02 train 채점'!$F$12:$G$14, 2, true)</f>
        <v>#N/A</v>
      </c>
      <c r="Q713" s="6">
        <f>VLOOKUP($G713,'02 train 채점'!$F$18:$G$23, 2, true)</f>
        <v>80</v>
      </c>
      <c r="R713" s="6">
        <f>VLOOKUP($N713, '02 train 채점'!$F$26:$G$29, 2, true)</f>
        <v>60</v>
      </c>
      <c r="S713" s="6" t="str">
        <f>O713*'02 train 채점'!$G$32+Q713*'02 train 채점'!$G$34+R713*'02 train 채점'!$G$35</f>
        <v>#N/A</v>
      </c>
      <c r="T713" s="6" t="str">
        <f>if($S713&gt;'02 train 채점'!$G$37, 1, 0)</f>
        <v>#N/A</v>
      </c>
    </row>
    <row r="714" ht="15.75" customHeight="1">
      <c r="A714" s="7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6"/>
      <c r="O714" s="6" t="str">
        <f>VLOOKUP($F714,'02 train 채점'!$F$8:$G$9, 2, false)</f>
        <v>#N/A</v>
      </c>
      <c r="P714" s="9" t="str">
        <f>VLOOKUP($E714,'02 train 채점'!$F$12:$G$14, 2, true)</f>
        <v>#N/A</v>
      </c>
      <c r="Q714" s="6">
        <f>VLOOKUP($G714,'02 train 채점'!$F$18:$G$23, 2, true)</f>
        <v>80</v>
      </c>
      <c r="R714" s="6">
        <f>VLOOKUP($N714, '02 train 채점'!$F$26:$G$29, 2, true)</f>
        <v>60</v>
      </c>
      <c r="S714" s="6" t="str">
        <f>O714*'02 train 채점'!$G$32+Q714*'02 train 채점'!$G$34+R714*'02 train 채점'!$G$35</f>
        <v>#N/A</v>
      </c>
      <c r="T714" s="6" t="str">
        <f>if($S714&gt;'02 train 채점'!$G$37, 1, 0)</f>
        <v>#N/A</v>
      </c>
    </row>
    <row r="715" ht="15.75" customHeight="1">
      <c r="A715" s="7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6"/>
      <c r="O715" s="6" t="str">
        <f>VLOOKUP($F715,'02 train 채점'!$F$8:$G$9, 2, false)</f>
        <v>#N/A</v>
      </c>
      <c r="P715" s="9" t="str">
        <f>VLOOKUP($E715,'02 train 채점'!$F$12:$G$14, 2, true)</f>
        <v>#N/A</v>
      </c>
      <c r="Q715" s="6">
        <f>VLOOKUP($G715,'02 train 채점'!$F$18:$G$23, 2, true)</f>
        <v>80</v>
      </c>
      <c r="R715" s="6">
        <f>VLOOKUP($N715, '02 train 채점'!$F$26:$G$29, 2, true)</f>
        <v>60</v>
      </c>
      <c r="S715" s="6" t="str">
        <f>O715*'02 train 채점'!$G$32+Q715*'02 train 채점'!$G$34+R715*'02 train 채점'!$G$35</f>
        <v>#N/A</v>
      </c>
      <c r="T715" s="6" t="str">
        <f>if($S715&gt;'02 train 채점'!$G$37, 1, 0)</f>
        <v>#N/A</v>
      </c>
    </row>
    <row r="716" ht="15.75" customHeight="1">
      <c r="A716" s="7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6"/>
      <c r="O716" s="6" t="str">
        <f>VLOOKUP($F716,'02 train 채점'!$F$8:$G$9, 2, false)</f>
        <v>#N/A</v>
      </c>
      <c r="P716" s="9" t="str">
        <f>VLOOKUP($E716,'02 train 채점'!$F$12:$G$14, 2, true)</f>
        <v>#N/A</v>
      </c>
      <c r="Q716" s="6">
        <f>VLOOKUP($G716,'02 train 채점'!$F$18:$G$23, 2, true)</f>
        <v>80</v>
      </c>
      <c r="R716" s="6">
        <f>VLOOKUP($N716, '02 train 채점'!$F$26:$G$29, 2, true)</f>
        <v>60</v>
      </c>
      <c r="S716" s="6" t="str">
        <f>O716*'02 train 채점'!$G$32+Q716*'02 train 채점'!$G$34+R716*'02 train 채점'!$G$35</f>
        <v>#N/A</v>
      </c>
      <c r="T716" s="6" t="str">
        <f>if($S716&gt;'02 train 채점'!$G$37, 1, 0)</f>
        <v>#N/A</v>
      </c>
    </row>
    <row r="717" ht="15.75" customHeight="1">
      <c r="A717" s="7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6"/>
      <c r="O717" s="6" t="str">
        <f>VLOOKUP($F717,'02 train 채점'!$F$8:$G$9, 2, false)</f>
        <v>#N/A</v>
      </c>
      <c r="P717" s="9" t="str">
        <f>VLOOKUP($E717,'02 train 채점'!$F$12:$G$14, 2, true)</f>
        <v>#N/A</v>
      </c>
      <c r="Q717" s="6">
        <f>VLOOKUP($G717,'02 train 채점'!$F$18:$G$23, 2, true)</f>
        <v>80</v>
      </c>
      <c r="R717" s="6">
        <f>VLOOKUP($N717, '02 train 채점'!$F$26:$G$29, 2, true)</f>
        <v>60</v>
      </c>
      <c r="S717" s="6" t="str">
        <f>O717*'02 train 채점'!$G$32+Q717*'02 train 채점'!$G$34+R717*'02 train 채점'!$G$35</f>
        <v>#N/A</v>
      </c>
      <c r="T717" s="6" t="str">
        <f>if($S717&gt;'02 train 채점'!$G$37, 1, 0)</f>
        <v>#N/A</v>
      </c>
    </row>
    <row r="718" ht="15.75" customHeight="1">
      <c r="A718" s="7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6"/>
      <c r="O718" s="6" t="str">
        <f>VLOOKUP($F718,'02 train 채점'!$F$8:$G$9, 2, false)</f>
        <v>#N/A</v>
      </c>
      <c r="P718" s="9" t="str">
        <f>VLOOKUP($E718,'02 train 채점'!$F$12:$G$14, 2, true)</f>
        <v>#N/A</v>
      </c>
      <c r="Q718" s="6">
        <f>VLOOKUP($G718,'02 train 채점'!$F$18:$G$23, 2, true)</f>
        <v>80</v>
      </c>
      <c r="R718" s="6">
        <f>VLOOKUP($N718, '02 train 채점'!$F$26:$G$29, 2, true)</f>
        <v>60</v>
      </c>
      <c r="S718" s="6" t="str">
        <f>O718*'02 train 채점'!$G$32+Q718*'02 train 채점'!$G$34+R718*'02 train 채점'!$G$35</f>
        <v>#N/A</v>
      </c>
      <c r="T718" s="6" t="str">
        <f>if($S718&gt;'02 train 채점'!$G$37, 1, 0)</f>
        <v>#N/A</v>
      </c>
    </row>
    <row r="719" ht="15.75" customHeight="1">
      <c r="A719" s="7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6"/>
      <c r="O719" s="6" t="str">
        <f>VLOOKUP($F719,'02 train 채점'!$F$8:$G$9, 2, false)</f>
        <v>#N/A</v>
      </c>
      <c r="P719" s="9" t="str">
        <f>VLOOKUP($E719,'02 train 채점'!$F$12:$G$14, 2, true)</f>
        <v>#N/A</v>
      </c>
      <c r="Q719" s="6">
        <f>VLOOKUP($G719,'02 train 채점'!$F$18:$G$23, 2, true)</f>
        <v>80</v>
      </c>
      <c r="R719" s="6">
        <f>VLOOKUP($N719, '02 train 채점'!$F$26:$G$29, 2, true)</f>
        <v>60</v>
      </c>
      <c r="S719" s="6" t="str">
        <f>O719*'02 train 채점'!$G$32+Q719*'02 train 채점'!$G$34+R719*'02 train 채점'!$G$35</f>
        <v>#N/A</v>
      </c>
      <c r="T719" s="6" t="str">
        <f>if($S719&gt;'02 train 채점'!$G$37, 1, 0)</f>
        <v>#N/A</v>
      </c>
    </row>
    <row r="720" ht="15.75" customHeight="1">
      <c r="A720" s="7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6"/>
      <c r="O720" s="6" t="str">
        <f>VLOOKUP($F720,'02 train 채점'!$F$8:$G$9, 2, false)</f>
        <v>#N/A</v>
      </c>
      <c r="P720" s="9" t="str">
        <f>VLOOKUP($E720,'02 train 채점'!$F$12:$G$14, 2, true)</f>
        <v>#N/A</v>
      </c>
      <c r="Q720" s="6">
        <f>VLOOKUP($G720,'02 train 채점'!$F$18:$G$23, 2, true)</f>
        <v>80</v>
      </c>
      <c r="R720" s="6">
        <f>VLOOKUP($N720, '02 train 채점'!$F$26:$G$29, 2, true)</f>
        <v>60</v>
      </c>
      <c r="S720" s="6" t="str">
        <f>O720*'02 train 채점'!$G$32+Q720*'02 train 채점'!$G$34+R720*'02 train 채점'!$G$35</f>
        <v>#N/A</v>
      </c>
      <c r="T720" s="6" t="str">
        <f>if($S720&gt;'02 train 채점'!$G$37, 1, 0)</f>
        <v>#N/A</v>
      </c>
    </row>
    <row r="721" ht="15.75" customHeight="1">
      <c r="A721" s="7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6"/>
      <c r="O721" s="6" t="str">
        <f>VLOOKUP($F721,'02 train 채점'!$F$8:$G$9, 2, false)</f>
        <v>#N/A</v>
      </c>
      <c r="P721" s="9" t="str">
        <f>VLOOKUP($E721,'02 train 채점'!$F$12:$G$14, 2, true)</f>
        <v>#N/A</v>
      </c>
      <c r="Q721" s="6">
        <f>VLOOKUP($G721,'02 train 채점'!$F$18:$G$23, 2, true)</f>
        <v>80</v>
      </c>
      <c r="R721" s="6">
        <f>VLOOKUP($N721, '02 train 채점'!$F$26:$G$29, 2, true)</f>
        <v>60</v>
      </c>
      <c r="S721" s="6" t="str">
        <f>O721*'02 train 채점'!$G$32+Q721*'02 train 채점'!$G$34+R721*'02 train 채점'!$G$35</f>
        <v>#N/A</v>
      </c>
      <c r="T721" s="6" t="str">
        <f>if($S721&gt;'02 train 채점'!$G$37, 1, 0)</f>
        <v>#N/A</v>
      </c>
    </row>
    <row r="722" ht="15.75" customHeight="1">
      <c r="A722" s="7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6"/>
      <c r="O722" s="6" t="str">
        <f>VLOOKUP($F722,'02 train 채점'!$F$8:$G$9, 2, false)</f>
        <v>#N/A</v>
      </c>
      <c r="P722" s="9" t="str">
        <f>VLOOKUP($E722,'02 train 채점'!$F$12:$G$14, 2, true)</f>
        <v>#N/A</v>
      </c>
      <c r="Q722" s="6">
        <f>VLOOKUP($G722,'02 train 채점'!$F$18:$G$23, 2, true)</f>
        <v>80</v>
      </c>
      <c r="R722" s="6">
        <f>VLOOKUP($N722, '02 train 채점'!$F$26:$G$29, 2, true)</f>
        <v>60</v>
      </c>
      <c r="S722" s="6" t="str">
        <f>O722*'02 train 채점'!$G$32+Q722*'02 train 채점'!$G$34+R722*'02 train 채점'!$G$35</f>
        <v>#N/A</v>
      </c>
      <c r="T722" s="6" t="str">
        <f>if($S722&gt;'02 train 채점'!$G$37, 1, 0)</f>
        <v>#N/A</v>
      </c>
    </row>
    <row r="723" ht="15.75" customHeight="1">
      <c r="A723" s="7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6"/>
      <c r="O723" s="6" t="str">
        <f>VLOOKUP($F723,'02 train 채점'!$F$8:$G$9, 2, false)</f>
        <v>#N/A</v>
      </c>
      <c r="P723" s="9" t="str">
        <f>VLOOKUP($E723,'02 train 채점'!$F$12:$G$14, 2, true)</f>
        <v>#N/A</v>
      </c>
      <c r="Q723" s="6">
        <f>VLOOKUP($G723,'02 train 채점'!$F$18:$G$23, 2, true)</f>
        <v>80</v>
      </c>
      <c r="R723" s="6">
        <f>VLOOKUP($N723, '02 train 채점'!$F$26:$G$29, 2, true)</f>
        <v>60</v>
      </c>
      <c r="S723" s="6" t="str">
        <f>O723*'02 train 채점'!$G$32+Q723*'02 train 채점'!$G$34+R723*'02 train 채점'!$G$35</f>
        <v>#N/A</v>
      </c>
      <c r="T723" s="6" t="str">
        <f>if($S723&gt;'02 train 채점'!$G$37, 1, 0)</f>
        <v>#N/A</v>
      </c>
    </row>
    <row r="724" ht="15.75" customHeight="1">
      <c r="A724" s="7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6"/>
      <c r="O724" s="6" t="str">
        <f>VLOOKUP($F724,'02 train 채점'!$F$8:$G$9, 2, false)</f>
        <v>#N/A</v>
      </c>
      <c r="P724" s="9" t="str">
        <f>VLOOKUP($E724,'02 train 채점'!$F$12:$G$14, 2, true)</f>
        <v>#N/A</v>
      </c>
      <c r="Q724" s="6">
        <f>VLOOKUP($G724,'02 train 채점'!$F$18:$G$23, 2, true)</f>
        <v>80</v>
      </c>
      <c r="R724" s="6">
        <f>VLOOKUP($N724, '02 train 채점'!$F$26:$G$29, 2, true)</f>
        <v>60</v>
      </c>
      <c r="S724" s="6" t="str">
        <f>O724*'02 train 채점'!$G$32+Q724*'02 train 채점'!$G$34+R724*'02 train 채점'!$G$35</f>
        <v>#N/A</v>
      </c>
      <c r="T724" s="6" t="str">
        <f>if($S724&gt;'02 train 채점'!$G$37, 1, 0)</f>
        <v>#N/A</v>
      </c>
    </row>
    <row r="725" ht="15.75" customHeight="1">
      <c r="A725" s="7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6"/>
      <c r="O725" s="6" t="str">
        <f>VLOOKUP($F725,'02 train 채점'!$F$8:$G$9, 2, false)</f>
        <v>#N/A</v>
      </c>
      <c r="P725" s="9" t="str">
        <f>VLOOKUP($E725,'02 train 채점'!$F$12:$G$14, 2, true)</f>
        <v>#N/A</v>
      </c>
      <c r="Q725" s="6">
        <f>VLOOKUP($G725,'02 train 채점'!$F$18:$G$23, 2, true)</f>
        <v>80</v>
      </c>
      <c r="R725" s="6">
        <f>VLOOKUP($N725, '02 train 채점'!$F$26:$G$29, 2, true)</f>
        <v>60</v>
      </c>
      <c r="S725" s="6" t="str">
        <f>O725*'02 train 채점'!$G$32+Q725*'02 train 채점'!$G$34+R725*'02 train 채점'!$G$35</f>
        <v>#N/A</v>
      </c>
      <c r="T725" s="6" t="str">
        <f>if($S725&gt;'02 train 채점'!$G$37, 1, 0)</f>
        <v>#N/A</v>
      </c>
    </row>
    <row r="726" ht="15.75" customHeight="1">
      <c r="A726" s="7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6"/>
      <c r="O726" s="6" t="str">
        <f>VLOOKUP($F726,'02 train 채점'!$F$8:$G$9, 2, false)</f>
        <v>#N/A</v>
      </c>
      <c r="P726" s="9" t="str">
        <f>VLOOKUP($E726,'02 train 채점'!$F$12:$G$14, 2, true)</f>
        <v>#N/A</v>
      </c>
      <c r="Q726" s="6">
        <f>VLOOKUP($G726,'02 train 채점'!$F$18:$G$23, 2, true)</f>
        <v>80</v>
      </c>
      <c r="R726" s="6">
        <f>VLOOKUP($N726, '02 train 채점'!$F$26:$G$29, 2, true)</f>
        <v>60</v>
      </c>
      <c r="S726" s="6" t="str">
        <f>O726*'02 train 채점'!$G$32+Q726*'02 train 채점'!$G$34+R726*'02 train 채점'!$G$35</f>
        <v>#N/A</v>
      </c>
      <c r="T726" s="6" t="str">
        <f>if($S726&gt;'02 train 채점'!$G$37, 1, 0)</f>
        <v>#N/A</v>
      </c>
    </row>
    <row r="727" ht="15.75" customHeight="1">
      <c r="A727" s="7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6"/>
      <c r="O727" s="6" t="str">
        <f>VLOOKUP($F727,'02 train 채점'!$F$8:$G$9, 2, false)</f>
        <v>#N/A</v>
      </c>
      <c r="P727" s="9" t="str">
        <f>VLOOKUP($E727,'02 train 채점'!$F$12:$G$14, 2, true)</f>
        <v>#N/A</v>
      </c>
      <c r="Q727" s="6">
        <f>VLOOKUP($G727,'02 train 채점'!$F$18:$G$23, 2, true)</f>
        <v>80</v>
      </c>
      <c r="R727" s="6">
        <f>VLOOKUP($N727, '02 train 채점'!$F$26:$G$29, 2, true)</f>
        <v>60</v>
      </c>
      <c r="S727" s="6" t="str">
        <f>O727*'02 train 채점'!$G$32+Q727*'02 train 채점'!$G$34+R727*'02 train 채점'!$G$35</f>
        <v>#N/A</v>
      </c>
      <c r="T727" s="6" t="str">
        <f>if($S727&gt;'02 train 채점'!$G$37, 1, 0)</f>
        <v>#N/A</v>
      </c>
    </row>
    <row r="728" ht="15.75" customHeight="1">
      <c r="A728" s="7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6"/>
      <c r="O728" s="6" t="str">
        <f>VLOOKUP($F728,'02 train 채점'!$F$8:$G$9, 2, false)</f>
        <v>#N/A</v>
      </c>
      <c r="P728" s="9" t="str">
        <f>VLOOKUP($E728,'02 train 채점'!$F$12:$G$14, 2, true)</f>
        <v>#N/A</v>
      </c>
      <c r="Q728" s="6">
        <f>VLOOKUP($G728,'02 train 채점'!$F$18:$G$23, 2, true)</f>
        <v>80</v>
      </c>
      <c r="R728" s="6">
        <f>VLOOKUP($N728, '02 train 채점'!$F$26:$G$29, 2, true)</f>
        <v>60</v>
      </c>
      <c r="S728" s="6" t="str">
        <f>O728*'02 train 채점'!$G$32+Q728*'02 train 채점'!$G$34+R728*'02 train 채점'!$G$35</f>
        <v>#N/A</v>
      </c>
      <c r="T728" s="6" t="str">
        <f>if($S728&gt;'02 train 채점'!$G$37, 1, 0)</f>
        <v>#N/A</v>
      </c>
    </row>
    <row r="729" ht="15.75" customHeight="1">
      <c r="A729" s="7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6"/>
      <c r="O729" s="6" t="str">
        <f>VLOOKUP($F729,'02 train 채점'!$F$8:$G$9, 2, false)</f>
        <v>#N/A</v>
      </c>
      <c r="P729" s="9" t="str">
        <f>VLOOKUP($E729,'02 train 채점'!$F$12:$G$14, 2, true)</f>
        <v>#N/A</v>
      </c>
      <c r="Q729" s="6">
        <f>VLOOKUP($G729,'02 train 채점'!$F$18:$G$23, 2, true)</f>
        <v>80</v>
      </c>
      <c r="R729" s="6">
        <f>VLOOKUP($N729, '02 train 채점'!$F$26:$G$29, 2, true)</f>
        <v>60</v>
      </c>
      <c r="S729" s="6" t="str">
        <f>O729*'02 train 채점'!$G$32+Q729*'02 train 채점'!$G$34+R729*'02 train 채점'!$G$35</f>
        <v>#N/A</v>
      </c>
      <c r="T729" s="6" t="str">
        <f>if($S729&gt;'02 train 채점'!$G$37, 1, 0)</f>
        <v>#N/A</v>
      </c>
    </row>
    <row r="730" ht="15.75" customHeight="1">
      <c r="A730" s="7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6"/>
      <c r="O730" s="6" t="str">
        <f>VLOOKUP($F730,'02 train 채점'!$F$8:$G$9, 2, false)</f>
        <v>#N/A</v>
      </c>
      <c r="P730" s="9" t="str">
        <f>VLOOKUP($E730,'02 train 채점'!$F$12:$G$14, 2, true)</f>
        <v>#N/A</v>
      </c>
      <c r="Q730" s="6">
        <f>VLOOKUP($G730,'02 train 채점'!$F$18:$G$23, 2, true)</f>
        <v>80</v>
      </c>
      <c r="R730" s="6">
        <f>VLOOKUP($N730, '02 train 채점'!$F$26:$G$29, 2, true)</f>
        <v>60</v>
      </c>
      <c r="S730" s="6" t="str">
        <f>O730*'02 train 채점'!$G$32+Q730*'02 train 채점'!$G$34+R730*'02 train 채점'!$G$35</f>
        <v>#N/A</v>
      </c>
      <c r="T730" s="6" t="str">
        <f>if($S730&gt;'02 train 채점'!$G$37, 1, 0)</f>
        <v>#N/A</v>
      </c>
    </row>
    <row r="731" ht="15.75" customHeight="1">
      <c r="A731" s="7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6"/>
      <c r="O731" s="6" t="str">
        <f>VLOOKUP($F731,'02 train 채점'!$F$8:$G$9, 2, false)</f>
        <v>#N/A</v>
      </c>
      <c r="P731" s="9" t="str">
        <f>VLOOKUP($E731,'02 train 채점'!$F$12:$G$14, 2, true)</f>
        <v>#N/A</v>
      </c>
      <c r="Q731" s="6">
        <f>VLOOKUP($G731,'02 train 채점'!$F$18:$G$23, 2, true)</f>
        <v>80</v>
      </c>
      <c r="R731" s="6">
        <f>VLOOKUP($N731, '02 train 채점'!$F$26:$G$29, 2, true)</f>
        <v>60</v>
      </c>
      <c r="S731" s="6" t="str">
        <f>O731*'02 train 채점'!$G$32+Q731*'02 train 채점'!$G$34+R731*'02 train 채점'!$G$35</f>
        <v>#N/A</v>
      </c>
      <c r="T731" s="6" t="str">
        <f>if($S731&gt;'02 train 채점'!$G$37, 1, 0)</f>
        <v>#N/A</v>
      </c>
    </row>
    <row r="732" ht="15.75" customHeight="1">
      <c r="A732" s="7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6"/>
      <c r="O732" s="6" t="str">
        <f>VLOOKUP($F732,'02 train 채점'!$F$8:$G$9, 2, false)</f>
        <v>#N/A</v>
      </c>
      <c r="P732" s="9" t="str">
        <f>VLOOKUP($E732,'02 train 채점'!$F$12:$G$14, 2, true)</f>
        <v>#N/A</v>
      </c>
      <c r="Q732" s="6">
        <f>VLOOKUP($G732,'02 train 채점'!$F$18:$G$23, 2, true)</f>
        <v>80</v>
      </c>
      <c r="R732" s="6">
        <f>VLOOKUP($N732, '02 train 채점'!$F$26:$G$29, 2, true)</f>
        <v>60</v>
      </c>
      <c r="S732" s="6" t="str">
        <f>O732*'02 train 채점'!$G$32+Q732*'02 train 채점'!$G$34+R732*'02 train 채점'!$G$35</f>
        <v>#N/A</v>
      </c>
      <c r="T732" s="6" t="str">
        <f>if($S732&gt;'02 train 채점'!$G$37, 1, 0)</f>
        <v>#N/A</v>
      </c>
    </row>
    <row r="733" ht="15.75" customHeight="1">
      <c r="A733" s="7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6"/>
      <c r="O733" s="6" t="str">
        <f>VLOOKUP($F733,'02 train 채점'!$F$8:$G$9, 2, false)</f>
        <v>#N/A</v>
      </c>
      <c r="P733" s="9" t="str">
        <f>VLOOKUP($E733,'02 train 채점'!$F$12:$G$14, 2, true)</f>
        <v>#N/A</v>
      </c>
      <c r="Q733" s="6">
        <f>VLOOKUP($G733,'02 train 채점'!$F$18:$G$23, 2, true)</f>
        <v>80</v>
      </c>
      <c r="R733" s="6">
        <f>VLOOKUP($N733, '02 train 채점'!$F$26:$G$29, 2, true)</f>
        <v>60</v>
      </c>
      <c r="S733" s="6" t="str">
        <f>O733*'02 train 채점'!$G$32+Q733*'02 train 채점'!$G$34+R733*'02 train 채점'!$G$35</f>
        <v>#N/A</v>
      </c>
      <c r="T733" s="6" t="str">
        <f>if($S733&gt;'02 train 채점'!$G$37, 1, 0)</f>
        <v>#N/A</v>
      </c>
    </row>
    <row r="734" ht="15.75" customHeight="1">
      <c r="A734" s="7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6"/>
      <c r="O734" s="6" t="str">
        <f>VLOOKUP($F734,'02 train 채점'!$F$8:$G$9, 2, false)</f>
        <v>#N/A</v>
      </c>
      <c r="P734" s="9" t="str">
        <f>VLOOKUP($E734,'02 train 채점'!$F$12:$G$14, 2, true)</f>
        <v>#N/A</v>
      </c>
      <c r="Q734" s="6">
        <f>VLOOKUP($G734,'02 train 채점'!$F$18:$G$23, 2, true)</f>
        <v>80</v>
      </c>
      <c r="R734" s="6">
        <f>VLOOKUP($N734, '02 train 채점'!$F$26:$G$29, 2, true)</f>
        <v>60</v>
      </c>
      <c r="S734" s="6" t="str">
        <f>O734*'02 train 채점'!$G$32+Q734*'02 train 채점'!$G$34+R734*'02 train 채점'!$G$35</f>
        <v>#N/A</v>
      </c>
      <c r="T734" s="6" t="str">
        <f>if($S734&gt;'02 train 채점'!$G$37, 1, 0)</f>
        <v>#N/A</v>
      </c>
    </row>
    <row r="735" ht="15.75" customHeight="1">
      <c r="A735" s="7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6"/>
      <c r="O735" s="6" t="str">
        <f>VLOOKUP($F735,'02 train 채점'!$F$8:$G$9, 2, false)</f>
        <v>#N/A</v>
      </c>
      <c r="P735" s="9" t="str">
        <f>VLOOKUP($E735,'02 train 채점'!$F$12:$G$14, 2, true)</f>
        <v>#N/A</v>
      </c>
      <c r="Q735" s="6">
        <f>VLOOKUP($G735,'02 train 채점'!$F$18:$G$23, 2, true)</f>
        <v>80</v>
      </c>
      <c r="R735" s="6">
        <f>VLOOKUP($N735, '02 train 채점'!$F$26:$G$29, 2, true)</f>
        <v>60</v>
      </c>
      <c r="S735" s="6" t="str">
        <f>O735*'02 train 채점'!$G$32+Q735*'02 train 채점'!$G$34+R735*'02 train 채점'!$G$35</f>
        <v>#N/A</v>
      </c>
      <c r="T735" s="6" t="str">
        <f>if($S735&gt;'02 train 채점'!$G$37, 1, 0)</f>
        <v>#N/A</v>
      </c>
    </row>
    <row r="736" ht="15.75" customHeight="1">
      <c r="A736" s="7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6"/>
      <c r="O736" s="6" t="str">
        <f>VLOOKUP($F736,'02 train 채점'!$F$8:$G$9, 2, false)</f>
        <v>#N/A</v>
      </c>
      <c r="P736" s="9" t="str">
        <f>VLOOKUP($E736,'02 train 채점'!$F$12:$G$14, 2, true)</f>
        <v>#N/A</v>
      </c>
      <c r="Q736" s="6">
        <f>VLOOKUP($G736,'02 train 채점'!$F$18:$G$23, 2, true)</f>
        <v>80</v>
      </c>
      <c r="R736" s="6">
        <f>VLOOKUP($N736, '02 train 채점'!$F$26:$G$29, 2, true)</f>
        <v>60</v>
      </c>
      <c r="S736" s="6" t="str">
        <f>O736*'02 train 채점'!$G$32+Q736*'02 train 채점'!$G$34+R736*'02 train 채점'!$G$35</f>
        <v>#N/A</v>
      </c>
      <c r="T736" s="6" t="str">
        <f>if($S736&gt;'02 train 채점'!$G$37, 1, 0)</f>
        <v>#N/A</v>
      </c>
    </row>
    <row r="737" ht="15.75" customHeight="1">
      <c r="A737" s="7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6"/>
      <c r="O737" s="6" t="str">
        <f>VLOOKUP($F737,'02 train 채점'!$F$8:$G$9, 2, false)</f>
        <v>#N/A</v>
      </c>
      <c r="P737" s="9" t="str">
        <f>VLOOKUP($E737,'02 train 채점'!$F$12:$G$14, 2, true)</f>
        <v>#N/A</v>
      </c>
      <c r="Q737" s="6">
        <f>VLOOKUP($G737,'02 train 채점'!$F$18:$G$23, 2, true)</f>
        <v>80</v>
      </c>
      <c r="R737" s="6">
        <f>VLOOKUP($N737, '02 train 채점'!$F$26:$G$29, 2, true)</f>
        <v>60</v>
      </c>
      <c r="S737" s="6" t="str">
        <f>O737*'02 train 채점'!$G$32+Q737*'02 train 채점'!$G$34+R737*'02 train 채점'!$G$35</f>
        <v>#N/A</v>
      </c>
      <c r="T737" s="6" t="str">
        <f>if($S737&gt;'02 train 채점'!$G$37, 1, 0)</f>
        <v>#N/A</v>
      </c>
    </row>
    <row r="738" ht="15.75" customHeight="1">
      <c r="A738" s="7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6"/>
      <c r="O738" s="6" t="str">
        <f>VLOOKUP($F738,'02 train 채점'!$F$8:$G$9, 2, false)</f>
        <v>#N/A</v>
      </c>
      <c r="P738" s="9" t="str">
        <f>VLOOKUP($E738,'02 train 채점'!$F$12:$G$14, 2, true)</f>
        <v>#N/A</v>
      </c>
      <c r="Q738" s="6">
        <f>VLOOKUP($G738,'02 train 채점'!$F$18:$G$23, 2, true)</f>
        <v>80</v>
      </c>
      <c r="R738" s="6">
        <f>VLOOKUP($N738, '02 train 채점'!$F$26:$G$29, 2, true)</f>
        <v>60</v>
      </c>
      <c r="S738" s="6" t="str">
        <f>O738*'02 train 채점'!$G$32+Q738*'02 train 채점'!$G$34+R738*'02 train 채점'!$G$35</f>
        <v>#N/A</v>
      </c>
      <c r="T738" s="6" t="str">
        <f>if($S738&gt;'02 train 채점'!$G$37, 1, 0)</f>
        <v>#N/A</v>
      </c>
    </row>
    <row r="739" ht="15.75" customHeight="1">
      <c r="A739" s="7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6"/>
      <c r="O739" s="6" t="str">
        <f>VLOOKUP($F739,'02 train 채점'!$F$8:$G$9, 2, false)</f>
        <v>#N/A</v>
      </c>
      <c r="P739" s="9" t="str">
        <f>VLOOKUP($E739,'02 train 채점'!$F$12:$G$14, 2, true)</f>
        <v>#N/A</v>
      </c>
      <c r="Q739" s="6">
        <f>VLOOKUP($G739,'02 train 채점'!$F$18:$G$23, 2, true)</f>
        <v>80</v>
      </c>
      <c r="R739" s="6">
        <f>VLOOKUP($N739, '02 train 채점'!$F$26:$G$29, 2, true)</f>
        <v>60</v>
      </c>
      <c r="S739" s="6" t="str">
        <f>O739*'02 train 채점'!$G$32+Q739*'02 train 채점'!$G$34+R739*'02 train 채점'!$G$35</f>
        <v>#N/A</v>
      </c>
      <c r="T739" s="6" t="str">
        <f>if($S739&gt;'02 train 채점'!$G$37, 1, 0)</f>
        <v>#N/A</v>
      </c>
    </row>
    <row r="740" ht="15.75" customHeight="1">
      <c r="A740" s="7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6"/>
      <c r="O740" s="6" t="str">
        <f>VLOOKUP($F740,'02 train 채점'!$F$8:$G$9, 2, false)</f>
        <v>#N/A</v>
      </c>
      <c r="P740" s="9" t="str">
        <f>VLOOKUP($E740,'02 train 채점'!$F$12:$G$14, 2, true)</f>
        <v>#N/A</v>
      </c>
      <c r="Q740" s="6">
        <f>VLOOKUP($G740,'02 train 채점'!$F$18:$G$23, 2, true)</f>
        <v>80</v>
      </c>
      <c r="R740" s="6">
        <f>VLOOKUP($N740, '02 train 채점'!$F$26:$G$29, 2, true)</f>
        <v>60</v>
      </c>
      <c r="S740" s="6" t="str">
        <f>O740*'02 train 채점'!$G$32+Q740*'02 train 채점'!$G$34+R740*'02 train 채점'!$G$35</f>
        <v>#N/A</v>
      </c>
      <c r="T740" s="6" t="str">
        <f>if($S740&gt;'02 train 채점'!$G$37, 1, 0)</f>
        <v>#N/A</v>
      </c>
    </row>
    <row r="741" ht="15.75" customHeight="1">
      <c r="A741" s="7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6"/>
      <c r="O741" s="6" t="str">
        <f>VLOOKUP($F741,'02 train 채점'!$F$8:$G$9, 2, false)</f>
        <v>#N/A</v>
      </c>
      <c r="P741" s="9" t="str">
        <f>VLOOKUP($E741,'02 train 채점'!$F$12:$G$14, 2, true)</f>
        <v>#N/A</v>
      </c>
      <c r="Q741" s="6">
        <f>VLOOKUP($G741,'02 train 채점'!$F$18:$G$23, 2, true)</f>
        <v>80</v>
      </c>
      <c r="R741" s="6">
        <f>VLOOKUP($N741, '02 train 채점'!$F$26:$G$29, 2, true)</f>
        <v>60</v>
      </c>
      <c r="S741" s="6" t="str">
        <f>O741*'02 train 채점'!$G$32+Q741*'02 train 채점'!$G$34+R741*'02 train 채점'!$G$35</f>
        <v>#N/A</v>
      </c>
      <c r="T741" s="6" t="str">
        <f>if($S741&gt;'02 train 채점'!$G$37, 1, 0)</f>
        <v>#N/A</v>
      </c>
    </row>
    <row r="742" ht="15.75" customHeight="1">
      <c r="A742" s="7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6"/>
      <c r="O742" s="6" t="str">
        <f>VLOOKUP($F742,'02 train 채점'!$F$8:$G$9, 2, false)</f>
        <v>#N/A</v>
      </c>
      <c r="P742" s="9" t="str">
        <f>VLOOKUP($E742,'02 train 채점'!$F$12:$G$14, 2, true)</f>
        <v>#N/A</v>
      </c>
      <c r="Q742" s="6">
        <f>VLOOKUP($G742,'02 train 채점'!$F$18:$G$23, 2, true)</f>
        <v>80</v>
      </c>
      <c r="R742" s="6">
        <f>VLOOKUP($N742, '02 train 채점'!$F$26:$G$29, 2, true)</f>
        <v>60</v>
      </c>
      <c r="S742" s="6" t="str">
        <f>O742*'02 train 채점'!$G$32+Q742*'02 train 채점'!$G$34+R742*'02 train 채점'!$G$35</f>
        <v>#N/A</v>
      </c>
      <c r="T742" s="6" t="str">
        <f>if($S742&gt;'02 train 채점'!$G$37, 1, 0)</f>
        <v>#N/A</v>
      </c>
    </row>
    <row r="743" ht="15.75" customHeight="1">
      <c r="A743" s="7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6"/>
      <c r="O743" s="6" t="str">
        <f>VLOOKUP($F743,'02 train 채점'!$F$8:$G$9, 2, false)</f>
        <v>#N/A</v>
      </c>
      <c r="P743" s="9" t="str">
        <f>VLOOKUP($E743,'02 train 채점'!$F$12:$G$14, 2, true)</f>
        <v>#N/A</v>
      </c>
      <c r="Q743" s="6">
        <f>VLOOKUP($G743,'02 train 채점'!$F$18:$G$23, 2, true)</f>
        <v>80</v>
      </c>
      <c r="R743" s="6">
        <f>VLOOKUP($N743, '02 train 채점'!$F$26:$G$29, 2, true)</f>
        <v>60</v>
      </c>
      <c r="S743" s="6" t="str">
        <f>O743*'02 train 채점'!$G$32+Q743*'02 train 채점'!$G$34+R743*'02 train 채점'!$G$35</f>
        <v>#N/A</v>
      </c>
      <c r="T743" s="6" t="str">
        <f>if($S743&gt;'02 train 채점'!$G$37, 1, 0)</f>
        <v>#N/A</v>
      </c>
    </row>
    <row r="744" ht="15.75" customHeight="1">
      <c r="A744" s="7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6"/>
      <c r="O744" s="6" t="str">
        <f>VLOOKUP($F744,'02 train 채점'!$F$8:$G$9, 2, false)</f>
        <v>#N/A</v>
      </c>
      <c r="P744" s="9" t="str">
        <f>VLOOKUP($E744,'02 train 채점'!$F$12:$G$14, 2, true)</f>
        <v>#N/A</v>
      </c>
      <c r="Q744" s="6">
        <f>VLOOKUP($G744,'02 train 채점'!$F$18:$G$23, 2, true)</f>
        <v>80</v>
      </c>
      <c r="R744" s="6">
        <f>VLOOKUP($N744, '02 train 채점'!$F$26:$G$29, 2, true)</f>
        <v>60</v>
      </c>
      <c r="S744" s="6" t="str">
        <f>O744*'02 train 채점'!$G$32+Q744*'02 train 채점'!$G$34+R744*'02 train 채점'!$G$35</f>
        <v>#N/A</v>
      </c>
      <c r="T744" s="6" t="str">
        <f>if($S744&gt;'02 train 채점'!$G$37, 1, 0)</f>
        <v>#N/A</v>
      </c>
    </row>
    <row r="745" ht="15.75" customHeight="1">
      <c r="A745" s="7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6"/>
      <c r="O745" s="6" t="str">
        <f>VLOOKUP($F745,'02 train 채점'!$F$8:$G$9, 2, false)</f>
        <v>#N/A</v>
      </c>
      <c r="P745" s="9" t="str">
        <f>VLOOKUP($E745,'02 train 채점'!$F$12:$G$14, 2, true)</f>
        <v>#N/A</v>
      </c>
      <c r="Q745" s="6">
        <f>VLOOKUP($G745,'02 train 채점'!$F$18:$G$23, 2, true)</f>
        <v>80</v>
      </c>
      <c r="R745" s="6">
        <f>VLOOKUP($N745, '02 train 채점'!$F$26:$G$29, 2, true)</f>
        <v>60</v>
      </c>
      <c r="S745" s="6" t="str">
        <f>O745*'02 train 채점'!$G$32+Q745*'02 train 채점'!$G$34+R745*'02 train 채점'!$G$35</f>
        <v>#N/A</v>
      </c>
      <c r="T745" s="6" t="str">
        <f>if($S745&gt;'02 train 채점'!$G$37, 1, 0)</f>
        <v>#N/A</v>
      </c>
    </row>
    <row r="746" ht="15.75" customHeight="1">
      <c r="A746" s="7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6"/>
      <c r="O746" s="6" t="str">
        <f>VLOOKUP($F746,'02 train 채점'!$F$8:$G$9, 2, false)</f>
        <v>#N/A</v>
      </c>
      <c r="P746" s="9" t="str">
        <f>VLOOKUP($E746,'02 train 채점'!$F$12:$G$14, 2, true)</f>
        <v>#N/A</v>
      </c>
      <c r="Q746" s="6">
        <f>VLOOKUP($G746,'02 train 채점'!$F$18:$G$23, 2, true)</f>
        <v>80</v>
      </c>
      <c r="R746" s="6">
        <f>VLOOKUP($N746, '02 train 채점'!$F$26:$G$29, 2, true)</f>
        <v>60</v>
      </c>
      <c r="S746" s="6" t="str">
        <f>O746*'02 train 채점'!$G$32+Q746*'02 train 채점'!$G$34+R746*'02 train 채점'!$G$35</f>
        <v>#N/A</v>
      </c>
      <c r="T746" s="6" t="str">
        <f>if($S746&gt;'02 train 채점'!$G$37, 1, 0)</f>
        <v>#N/A</v>
      </c>
    </row>
    <row r="747" ht="15.75" customHeight="1">
      <c r="A747" s="7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6"/>
      <c r="O747" s="6" t="str">
        <f>VLOOKUP($F747,'02 train 채점'!$F$8:$G$9, 2, false)</f>
        <v>#N/A</v>
      </c>
      <c r="P747" s="9" t="str">
        <f>VLOOKUP($E747,'02 train 채점'!$F$12:$G$14, 2, true)</f>
        <v>#N/A</v>
      </c>
      <c r="Q747" s="6">
        <f>VLOOKUP($G747,'02 train 채점'!$F$18:$G$23, 2, true)</f>
        <v>80</v>
      </c>
      <c r="R747" s="6">
        <f>VLOOKUP($N747, '02 train 채점'!$F$26:$G$29, 2, true)</f>
        <v>60</v>
      </c>
      <c r="S747" s="6" t="str">
        <f>O747*'02 train 채점'!$G$32+Q747*'02 train 채점'!$G$34+R747*'02 train 채점'!$G$35</f>
        <v>#N/A</v>
      </c>
      <c r="T747" s="6" t="str">
        <f>if($S747&gt;'02 train 채점'!$G$37, 1, 0)</f>
        <v>#N/A</v>
      </c>
    </row>
    <row r="748" ht="15.75" customHeight="1">
      <c r="A748" s="7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6"/>
      <c r="O748" s="6" t="str">
        <f>VLOOKUP($F748,'02 train 채점'!$F$8:$G$9, 2, false)</f>
        <v>#N/A</v>
      </c>
      <c r="P748" s="9" t="str">
        <f>VLOOKUP($E748,'02 train 채점'!$F$12:$G$14, 2, true)</f>
        <v>#N/A</v>
      </c>
      <c r="Q748" s="6">
        <f>VLOOKUP($G748,'02 train 채점'!$F$18:$G$23, 2, true)</f>
        <v>80</v>
      </c>
      <c r="R748" s="6">
        <f>VLOOKUP($N748, '02 train 채점'!$F$26:$G$29, 2, true)</f>
        <v>60</v>
      </c>
      <c r="S748" s="6" t="str">
        <f>O748*'02 train 채점'!$G$32+Q748*'02 train 채점'!$G$34+R748*'02 train 채점'!$G$35</f>
        <v>#N/A</v>
      </c>
      <c r="T748" s="6" t="str">
        <f>if($S748&gt;'02 train 채점'!$G$37, 1, 0)</f>
        <v>#N/A</v>
      </c>
    </row>
    <row r="749" ht="15.75" customHeight="1">
      <c r="A749" s="7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6"/>
      <c r="O749" s="6" t="str">
        <f>VLOOKUP($F749,'02 train 채점'!$F$8:$G$9, 2, false)</f>
        <v>#N/A</v>
      </c>
      <c r="P749" s="9" t="str">
        <f>VLOOKUP($E749,'02 train 채점'!$F$12:$G$14, 2, true)</f>
        <v>#N/A</v>
      </c>
      <c r="Q749" s="6">
        <f>VLOOKUP($G749,'02 train 채점'!$F$18:$G$23, 2, true)</f>
        <v>80</v>
      </c>
      <c r="R749" s="6">
        <f>VLOOKUP($N749, '02 train 채점'!$F$26:$G$29, 2, true)</f>
        <v>60</v>
      </c>
      <c r="S749" s="6" t="str">
        <f>O749*'02 train 채점'!$G$32+Q749*'02 train 채점'!$G$34+R749*'02 train 채점'!$G$35</f>
        <v>#N/A</v>
      </c>
      <c r="T749" s="6" t="str">
        <f>if($S749&gt;'02 train 채점'!$G$37, 1, 0)</f>
        <v>#N/A</v>
      </c>
    </row>
    <row r="750" ht="15.75" customHeight="1">
      <c r="A750" s="7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6"/>
      <c r="O750" s="6" t="str">
        <f>VLOOKUP($F750,'02 train 채점'!$F$8:$G$9, 2, false)</f>
        <v>#N/A</v>
      </c>
      <c r="P750" s="9" t="str">
        <f>VLOOKUP($E750,'02 train 채점'!$F$12:$G$14, 2, true)</f>
        <v>#N/A</v>
      </c>
      <c r="Q750" s="6">
        <f>VLOOKUP($G750,'02 train 채점'!$F$18:$G$23, 2, true)</f>
        <v>80</v>
      </c>
      <c r="R750" s="6">
        <f>VLOOKUP($N750, '02 train 채점'!$F$26:$G$29, 2, true)</f>
        <v>60</v>
      </c>
      <c r="S750" s="6" t="str">
        <f>O750*'02 train 채점'!$G$32+Q750*'02 train 채점'!$G$34+R750*'02 train 채점'!$G$35</f>
        <v>#N/A</v>
      </c>
      <c r="T750" s="6" t="str">
        <f>if($S750&gt;'02 train 채점'!$G$37, 1, 0)</f>
        <v>#N/A</v>
      </c>
    </row>
    <row r="751" ht="15.75" customHeight="1">
      <c r="A751" s="7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6"/>
      <c r="O751" s="6" t="str">
        <f>VLOOKUP($F751,'02 train 채점'!$F$8:$G$9, 2, false)</f>
        <v>#N/A</v>
      </c>
      <c r="P751" s="9" t="str">
        <f>VLOOKUP($E751,'02 train 채점'!$F$12:$G$14, 2, true)</f>
        <v>#N/A</v>
      </c>
      <c r="Q751" s="6">
        <f>VLOOKUP($G751,'02 train 채점'!$F$18:$G$23, 2, true)</f>
        <v>80</v>
      </c>
      <c r="R751" s="6">
        <f>VLOOKUP($N751, '02 train 채점'!$F$26:$G$29, 2, true)</f>
        <v>60</v>
      </c>
      <c r="S751" s="6" t="str">
        <f>O751*'02 train 채점'!$G$32+Q751*'02 train 채점'!$G$34+R751*'02 train 채점'!$G$35</f>
        <v>#N/A</v>
      </c>
      <c r="T751" s="6" t="str">
        <f>if($S751&gt;'02 train 채점'!$G$37, 1, 0)</f>
        <v>#N/A</v>
      </c>
    </row>
    <row r="752" ht="15.75" customHeight="1">
      <c r="A752" s="7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6"/>
      <c r="O752" s="6" t="str">
        <f>VLOOKUP($F752,'02 train 채점'!$F$8:$G$9, 2, false)</f>
        <v>#N/A</v>
      </c>
      <c r="P752" s="9" t="str">
        <f>VLOOKUP($E752,'02 train 채점'!$F$12:$G$14, 2, true)</f>
        <v>#N/A</v>
      </c>
      <c r="Q752" s="6">
        <f>VLOOKUP($G752,'02 train 채점'!$F$18:$G$23, 2, true)</f>
        <v>80</v>
      </c>
      <c r="R752" s="6">
        <f>VLOOKUP($N752, '02 train 채점'!$F$26:$G$29, 2, true)</f>
        <v>60</v>
      </c>
      <c r="S752" s="6" t="str">
        <f>O752*'02 train 채점'!$G$32+Q752*'02 train 채점'!$G$34+R752*'02 train 채점'!$G$35</f>
        <v>#N/A</v>
      </c>
      <c r="T752" s="6" t="str">
        <f>if($S752&gt;'02 train 채점'!$G$37, 1, 0)</f>
        <v>#N/A</v>
      </c>
    </row>
    <row r="753" ht="15.75" customHeight="1">
      <c r="A753" s="7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6"/>
      <c r="O753" s="6" t="str">
        <f>VLOOKUP($F753,'02 train 채점'!$F$8:$G$9, 2, false)</f>
        <v>#N/A</v>
      </c>
      <c r="P753" s="9" t="str">
        <f>VLOOKUP($E753,'02 train 채점'!$F$12:$G$14, 2, true)</f>
        <v>#N/A</v>
      </c>
      <c r="Q753" s="6">
        <f>VLOOKUP($G753,'02 train 채점'!$F$18:$G$23, 2, true)</f>
        <v>80</v>
      </c>
      <c r="R753" s="6">
        <f>VLOOKUP($N753, '02 train 채점'!$F$26:$G$29, 2, true)</f>
        <v>60</v>
      </c>
      <c r="S753" s="6" t="str">
        <f>O753*'02 train 채점'!$G$32+Q753*'02 train 채점'!$G$34+R753*'02 train 채점'!$G$35</f>
        <v>#N/A</v>
      </c>
      <c r="T753" s="6" t="str">
        <f>if($S753&gt;'02 train 채점'!$G$37, 1, 0)</f>
        <v>#N/A</v>
      </c>
    </row>
    <row r="754" ht="15.75" customHeight="1">
      <c r="A754" s="7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6"/>
      <c r="O754" s="6" t="str">
        <f>VLOOKUP($F754,'02 train 채점'!$F$8:$G$9, 2, false)</f>
        <v>#N/A</v>
      </c>
      <c r="P754" s="9" t="str">
        <f>VLOOKUP($E754,'02 train 채점'!$F$12:$G$14, 2, true)</f>
        <v>#N/A</v>
      </c>
      <c r="Q754" s="6">
        <f>VLOOKUP($G754,'02 train 채점'!$F$18:$G$23, 2, true)</f>
        <v>80</v>
      </c>
      <c r="R754" s="6">
        <f>VLOOKUP($N754, '02 train 채점'!$F$26:$G$29, 2, true)</f>
        <v>60</v>
      </c>
      <c r="S754" s="6" t="str">
        <f>O754*'02 train 채점'!$G$32+Q754*'02 train 채점'!$G$34+R754*'02 train 채점'!$G$35</f>
        <v>#N/A</v>
      </c>
      <c r="T754" s="6" t="str">
        <f>if($S754&gt;'02 train 채점'!$G$37, 1, 0)</f>
        <v>#N/A</v>
      </c>
    </row>
    <row r="755" ht="15.75" customHeight="1">
      <c r="A755" s="7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6"/>
      <c r="O755" s="6" t="str">
        <f>VLOOKUP($F755,'02 train 채점'!$F$8:$G$9, 2, false)</f>
        <v>#N/A</v>
      </c>
      <c r="P755" s="9" t="str">
        <f>VLOOKUP($E755,'02 train 채점'!$F$12:$G$14, 2, true)</f>
        <v>#N/A</v>
      </c>
      <c r="Q755" s="6">
        <f>VLOOKUP($G755,'02 train 채점'!$F$18:$G$23, 2, true)</f>
        <v>80</v>
      </c>
      <c r="R755" s="6">
        <f>VLOOKUP($N755, '02 train 채점'!$F$26:$G$29, 2, true)</f>
        <v>60</v>
      </c>
      <c r="S755" s="6" t="str">
        <f>O755*'02 train 채점'!$G$32+Q755*'02 train 채점'!$G$34+R755*'02 train 채점'!$G$35</f>
        <v>#N/A</v>
      </c>
      <c r="T755" s="6" t="str">
        <f>if($S755&gt;'02 train 채점'!$G$37, 1, 0)</f>
        <v>#N/A</v>
      </c>
    </row>
    <row r="756" ht="15.75" customHeight="1">
      <c r="A756" s="7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6"/>
      <c r="O756" s="6" t="str">
        <f>VLOOKUP($F756,'02 train 채점'!$F$8:$G$9, 2, false)</f>
        <v>#N/A</v>
      </c>
      <c r="P756" s="9" t="str">
        <f>VLOOKUP($E756,'02 train 채점'!$F$12:$G$14, 2, true)</f>
        <v>#N/A</v>
      </c>
      <c r="Q756" s="6">
        <f>VLOOKUP($G756,'02 train 채점'!$F$18:$G$23, 2, true)</f>
        <v>80</v>
      </c>
      <c r="R756" s="6">
        <f>VLOOKUP($N756, '02 train 채점'!$F$26:$G$29, 2, true)</f>
        <v>60</v>
      </c>
      <c r="S756" s="6" t="str">
        <f>O756*'02 train 채점'!$G$32+Q756*'02 train 채점'!$G$34+R756*'02 train 채점'!$G$35</f>
        <v>#N/A</v>
      </c>
      <c r="T756" s="6" t="str">
        <f>if($S756&gt;'02 train 채점'!$G$37, 1, 0)</f>
        <v>#N/A</v>
      </c>
    </row>
    <row r="757" ht="15.75" customHeight="1">
      <c r="A757" s="7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6"/>
      <c r="O757" s="6" t="str">
        <f>VLOOKUP($F757,'02 train 채점'!$F$8:$G$9, 2, false)</f>
        <v>#N/A</v>
      </c>
      <c r="P757" s="9" t="str">
        <f>VLOOKUP($E757,'02 train 채점'!$F$12:$G$14, 2, true)</f>
        <v>#N/A</v>
      </c>
      <c r="Q757" s="6">
        <f>VLOOKUP($G757,'02 train 채점'!$F$18:$G$23, 2, true)</f>
        <v>80</v>
      </c>
      <c r="R757" s="6">
        <f>VLOOKUP($N757, '02 train 채점'!$F$26:$G$29, 2, true)</f>
        <v>60</v>
      </c>
      <c r="S757" s="6" t="str">
        <f>O757*'02 train 채점'!$G$32+Q757*'02 train 채점'!$G$34+R757*'02 train 채점'!$G$35</f>
        <v>#N/A</v>
      </c>
      <c r="T757" s="6" t="str">
        <f>if($S757&gt;'02 train 채점'!$G$37, 1, 0)</f>
        <v>#N/A</v>
      </c>
    </row>
    <row r="758" ht="15.75" customHeight="1">
      <c r="A758" s="7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6"/>
      <c r="O758" s="6" t="str">
        <f>VLOOKUP($F758,'02 train 채점'!$F$8:$G$9, 2, false)</f>
        <v>#N/A</v>
      </c>
      <c r="P758" s="9" t="str">
        <f>VLOOKUP($E758,'02 train 채점'!$F$12:$G$14, 2, true)</f>
        <v>#N/A</v>
      </c>
      <c r="Q758" s="6">
        <f>VLOOKUP($G758,'02 train 채점'!$F$18:$G$23, 2, true)</f>
        <v>80</v>
      </c>
      <c r="R758" s="6">
        <f>VLOOKUP($N758, '02 train 채점'!$F$26:$G$29, 2, true)</f>
        <v>60</v>
      </c>
      <c r="S758" s="6" t="str">
        <f>O758*'02 train 채점'!$G$32+Q758*'02 train 채점'!$G$34+R758*'02 train 채점'!$G$35</f>
        <v>#N/A</v>
      </c>
      <c r="T758" s="6" t="str">
        <f>if($S758&gt;'02 train 채점'!$G$37, 1, 0)</f>
        <v>#N/A</v>
      </c>
    </row>
    <row r="759" ht="15.75" customHeight="1">
      <c r="A759" s="7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6"/>
      <c r="O759" s="6" t="str">
        <f>VLOOKUP($F759,'02 train 채점'!$F$8:$G$9, 2, false)</f>
        <v>#N/A</v>
      </c>
      <c r="P759" s="9" t="str">
        <f>VLOOKUP($E759,'02 train 채점'!$F$12:$G$14, 2, true)</f>
        <v>#N/A</v>
      </c>
      <c r="Q759" s="6">
        <f>VLOOKUP($G759,'02 train 채점'!$F$18:$G$23, 2, true)</f>
        <v>80</v>
      </c>
      <c r="R759" s="6">
        <f>VLOOKUP($N759, '02 train 채점'!$F$26:$G$29, 2, true)</f>
        <v>60</v>
      </c>
      <c r="S759" s="6" t="str">
        <f>O759*'02 train 채점'!$G$32+Q759*'02 train 채점'!$G$34+R759*'02 train 채점'!$G$35</f>
        <v>#N/A</v>
      </c>
      <c r="T759" s="6" t="str">
        <f>if($S759&gt;'02 train 채점'!$G$37, 1, 0)</f>
        <v>#N/A</v>
      </c>
    </row>
    <row r="760" ht="15.75" customHeight="1">
      <c r="A760" s="7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6"/>
      <c r="O760" s="6" t="str">
        <f>VLOOKUP($F760,'02 train 채점'!$F$8:$G$9, 2, false)</f>
        <v>#N/A</v>
      </c>
      <c r="P760" s="9" t="str">
        <f>VLOOKUP($E760,'02 train 채점'!$F$12:$G$14, 2, true)</f>
        <v>#N/A</v>
      </c>
      <c r="Q760" s="6">
        <f>VLOOKUP($G760,'02 train 채점'!$F$18:$G$23, 2, true)</f>
        <v>80</v>
      </c>
      <c r="R760" s="6">
        <f>VLOOKUP($N760, '02 train 채점'!$F$26:$G$29, 2, true)</f>
        <v>60</v>
      </c>
      <c r="S760" s="6" t="str">
        <f>O760*'02 train 채점'!$G$32+Q760*'02 train 채점'!$G$34+R760*'02 train 채점'!$G$35</f>
        <v>#N/A</v>
      </c>
      <c r="T760" s="6" t="str">
        <f>if($S760&gt;'02 train 채점'!$G$37, 1, 0)</f>
        <v>#N/A</v>
      </c>
    </row>
    <row r="761" ht="15.75" customHeight="1">
      <c r="A761" s="7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6"/>
      <c r="O761" s="6" t="str">
        <f>VLOOKUP($F761,'02 train 채점'!$F$8:$G$9, 2, false)</f>
        <v>#N/A</v>
      </c>
      <c r="P761" s="9" t="str">
        <f>VLOOKUP($E761,'02 train 채점'!$F$12:$G$14, 2, true)</f>
        <v>#N/A</v>
      </c>
      <c r="Q761" s="6">
        <f>VLOOKUP($G761,'02 train 채점'!$F$18:$G$23, 2, true)</f>
        <v>80</v>
      </c>
      <c r="R761" s="6">
        <f>VLOOKUP($N761, '02 train 채점'!$F$26:$G$29, 2, true)</f>
        <v>60</v>
      </c>
      <c r="S761" s="6" t="str">
        <f>O761*'02 train 채점'!$G$32+Q761*'02 train 채점'!$G$34+R761*'02 train 채점'!$G$35</f>
        <v>#N/A</v>
      </c>
      <c r="T761" s="6" t="str">
        <f>if($S761&gt;'02 train 채점'!$G$37, 1, 0)</f>
        <v>#N/A</v>
      </c>
    </row>
    <row r="762" ht="15.75" customHeight="1">
      <c r="A762" s="7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6"/>
      <c r="O762" s="6" t="str">
        <f>VLOOKUP($F762,'02 train 채점'!$F$8:$G$9, 2, false)</f>
        <v>#N/A</v>
      </c>
      <c r="P762" s="9" t="str">
        <f>VLOOKUP($E762,'02 train 채점'!$F$12:$G$14, 2, true)</f>
        <v>#N/A</v>
      </c>
      <c r="Q762" s="6">
        <f>VLOOKUP($G762,'02 train 채점'!$F$18:$G$23, 2, true)</f>
        <v>80</v>
      </c>
      <c r="R762" s="6">
        <f>VLOOKUP($N762, '02 train 채점'!$F$26:$G$29, 2, true)</f>
        <v>60</v>
      </c>
      <c r="S762" s="6" t="str">
        <f>O762*'02 train 채점'!$G$32+Q762*'02 train 채점'!$G$34+R762*'02 train 채점'!$G$35</f>
        <v>#N/A</v>
      </c>
      <c r="T762" s="6" t="str">
        <f>if($S762&gt;'02 train 채점'!$G$37, 1, 0)</f>
        <v>#N/A</v>
      </c>
    </row>
    <row r="763" ht="15.75" customHeight="1">
      <c r="A763" s="7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6"/>
      <c r="O763" s="6" t="str">
        <f>VLOOKUP($F763,'02 train 채점'!$F$8:$G$9, 2, false)</f>
        <v>#N/A</v>
      </c>
      <c r="P763" s="9" t="str">
        <f>VLOOKUP($E763,'02 train 채점'!$F$12:$G$14, 2, true)</f>
        <v>#N/A</v>
      </c>
      <c r="Q763" s="6">
        <f>VLOOKUP($G763,'02 train 채점'!$F$18:$G$23, 2, true)</f>
        <v>80</v>
      </c>
      <c r="R763" s="6">
        <f>VLOOKUP($N763, '02 train 채점'!$F$26:$G$29, 2, true)</f>
        <v>60</v>
      </c>
      <c r="S763" s="6" t="str">
        <f>O763*'02 train 채점'!$G$32+Q763*'02 train 채점'!$G$34+R763*'02 train 채점'!$G$35</f>
        <v>#N/A</v>
      </c>
      <c r="T763" s="6" t="str">
        <f>if($S763&gt;'02 train 채점'!$G$37, 1, 0)</f>
        <v>#N/A</v>
      </c>
    </row>
    <row r="764" ht="15.75" customHeight="1">
      <c r="A764" s="7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6"/>
      <c r="O764" s="6" t="str">
        <f>VLOOKUP($F764,'02 train 채점'!$F$8:$G$9, 2, false)</f>
        <v>#N/A</v>
      </c>
      <c r="P764" s="9" t="str">
        <f>VLOOKUP($E764,'02 train 채점'!$F$12:$G$14, 2, true)</f>
        <v>#N/A</v>
      </c>
      <c r="Q764" s="6">
        <f>VLOOKUP($G764,'02 train 채점'!$F$18:$G$23, 2, true)</f>
        <v>80</v>
      </c>
      <c r="R764" s="6">
        <f>VLOOKUP($N764, '02 train 채점'!$F$26:$G$29, 2, true)</f>
        <v>60</v>
      </c>
      <c r="S764" s="6" t="str">
        <f>O764*'02 train 채점'!$G$32+Q764*'02 train 채점'!$G$34+R764*'02 train 채점'!$G$35</f>
        <v>#N/A</v>
      </c>
      <c r="T764" s="6" t="str">
        <f>if($S764&gt;'02 train 채점'!$G$37, 1, 0)</f>
        <v>#N/A</v>
      </c>
    </row>
    <row r="765" ht="15.75" customHeight="1">
      <c r="A765" s="7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6"/>
      <c r="O765" s="6" t="str">
        <f>VLOOKUP($F765,'02 train 채점'!$F$8:$G$9, 2, false)</f>
        <v>#N/A</v>
      </c>
      <c r="P765" s="9" t="str">
        <f>VLOOKUP($E765,'02 train 채점'!$F$12:$G$14, 2, true)</f>
        <v>#N/A</v>
      </c>
      <c r="Q765" s="6">
        <f>VLOOKUP($G765,'02 train 채점'!$F$18:$G$23, 2, true)</f>
        <v>80</v>
      </c>
      <c r="R765" s="6">
        <f>VLOOKUP($N765, '02 train 채점'!$F$26:$G$29, 2, true)</f>
        <v>60</v>
      </c>
      <c r="S765" s="6" t="str">
        <f>O765*'02 train 채점'!$G$32+Q765*'02 train 채점'!$G$34+R765*'02 train 채점'!$G$35</f>
        <v>#N/A</v>
      </c>
      <c r="T765" s="6" t="str">
        <f>if($S765&gt;'02 train 채점'!$G$37, 1, 0)</f>
        <v>#N/A</v>
      </c>
    </row>
    <row r="766" ht="15.75" customHeight="1">
      <c r="A766" s="7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6"/>
      <c r="O766" s="6" t="str">
        <f>VLOOKUP($F766,'02 train 채점'!$F$8:$G$9, 2, false)</f>
        <v>#N/A</v>
      </c>
      <c r="P766" s="9" t="str">
        <f>VLOOKUP($E766,'02 train 채점'!$F$12:$G$14, 2, true)</f>
        <v>#N/A</v>
      </c>
      <c r="Q766" s="6">
        <f>VLOOKUP($G766,'02 train 채점'!$F$18:$G$23, 2, true)</f>
        <v>80</v>
      </c>
      <c r="R766" s="6">
        <f>VLOOKUP($N766, '02 train 채점'!$F$26:$G$29, 2, true)</f>
        <v>60</v>
      </c>
      <c r="S766" s="6" t="str">
        <f>O766*'02 train 채점'!$G$32+Q766*'02 train 채점'!$G$34+R766*'02 train 채점'!$G$35</f>
        <v>#N/A</v>
      </c>
      <c r="T766" s="6" t="str">
        <f>if($S766&gt;'02 train 채점'!$G$37, 1, 0)</f>
        <v>#N/A</v>
      </c>
    </row>
    <row r="767" ht="15.75" customHeight="1">
      <c r="A767" s="7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6"/>
      <c r="O767" s="6" t="str">
        <f>VLOOKUP($F767,'02 train 채점'!$F$8:$G$9, 2, false)</f>
        <v>#N/A</v>
      </c>
      <c r="P767" s="9" t="str">
        <f>VLOOKUP($E767,'02 train 채점'!$F$12:$G$14, 2, true)</f>
        <v>#N/A</v>
      </c>
      <c r="Q767" s="6">
        <f>VLOOKUP($G767,'02 train 채점'!$F$18:$G$23, 2, true)</f>
        <v>80</v>
      </c>
      <c r="R767" s="6">
        <f>VLOOKUP($N767, '02 train 채점'!$F$26:$G$29, 2, true)</f>
        <v>60</v>
      </c>
      <c r="S767" s="6" t="str">
        <f>O767*'02 train 채점'!$G$32+Q767*'02 train 채점'!$G$34+R767*'02 train 채점'!$G$35</f>
        <v>#N/A</v>
      </c>
      <c r="T767" s="6" t="str">
        <f>if($S767&gt;'02 train 채점'!$G$37, 1, 0)</f>
        <v>#N/A</v>
      </c>
    </row>
    <row r="768" ht="15.75" customHeight="1">
      <c r="A768" s="7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6"/>
      <c r="O768" s="6" t="str">
        <f>VLOOKUP($F768,'02 train 채점'!$F$8:$G$9, 2, false)</f>
        <v>#N/A</v>
      </c>
      <c r="P768" s="9" t="str">
        <f>VLOOKUP($E768,'02 train 채점'!$F$12:$G$14, 2, true)</f>
        <v>#N/A</v>
      </c>
      <c r="Q768" s="6">
        <f>VLOOKUP($G768,'02 train 채점'!$F$18:$G$23, 2, true)</f>
        <v>80</v>
      </c>
      <c r="R768" s="6">
        <f>VLOOKUP($N768, '02 train 채점'!$F$26:$G$29, 2, true)</f>
        <v>60</v>
      </c>
      <c r="S768" s="6" t="str">
        <f>O768*'02 train 채점'!$G$32+Q768*'02 train 채점'!$G$34+R768*'02 train 채점'!$G$35</f>
        <v>#N/A</v>
      </c>
      <c r="T768" s="6" t="str">
        <f>if($S768&gt;'02 train 채점'!$G$37, 1, 0)</f>
        <v>#N/A</v>
      </c>
    </row>
    <row r="769" ht="15.75" customHeight="1">
      <c r="A769" s="7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6"/>
      <c r="O769" s="6" t="str">
        <f>VLOOKUP($F769,'02 train 채점'!$F$8:$G$9, 2, false)</f>
        <v>#N/A</v>
      </c>
      <c r="P769" s="9" t="str">
        <f>VLOOKUP($E769,'02 train 채점'!$F$12:$G$14, 2, true)</f>
        <v>#N/A</v>
      </c>
      <c r="Q769" s="6">
        <f>VLOOKUP($G769,'02 train 채점'!$F$18:$G$23, 2, true)</f>
        <v>80</v>
      </c>
      <c r="R769" s="6">
        <f>VLOOKUP($N769, '02 train 채점'!$F$26:$G$29, 2, true)</f>
        <v>60</v>
      </c>
      <c r="S769" s="6" t="str">
        <f>O769*'02 train 채점'!$G$32+Q769*'02 train 채점'!$G$34+R769*'02 train 채점'!$G$35</f>
        <v>#N/A</v>
      </c>
      <c r="T769" s="6" t="str">
        <f>if($S769&gt;'02 train 채점'!$G$37, 1, 0)</f>
        <v>#N/A</v>
      </c>
    </row>
    <row r="770" ht="15.75" customHeight="1">
      <c r="A770" s="7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6"/>
      <c r="O770" s="6" t="str">
        <f>VLOOKUP($F770,'02 train 채점'!$F$8:$G$9, 2, false)</f>
        <v>#N/A</v>
      </c>
      <c r="P770" s="9" t="str">
        <f>VLOOKUP($E770,'02 train 채점'!$F$12:$G$14, 2, true)</f>
        <v>#N/A</v>
      </c>
      <c r="Q770" s="6">
        <f>VLOOKUP($G770,'02 train 채점'!$F$18:$G$23, 2, true)</f>
        <v>80</v>
      </c>
      <c r="R770" s="6">
        <f>VLOOKUP($N770, '02 train 채점'!$F$26:$G$29, 2, true)</f>
        <v>60</v>
      </c>
      <c r="S770" s="6" t="str">
        <f>O770*'02 train 채점'!$G$32+Q770*'02 train 채점'!$G$34+R770*'02 train 채점'!$G$35</f>
        <v>#N/A</v>
      </c>
      <c r="T770" s="6" t="str">
        <f>if($S770&gt;'02 train 채점'!$G$37, 1, 0)</f>
        <v>#N/A</v>
      </c>
    </row>
    <row r="771" ht="15.75" customHeight="1">
      <c r="A771" s="7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6"/>
      <c r="O771" s="6" t="str">
        <f>VLOOKUP($F771,'02 train 채점'!$F$8:$G$9, 2, false)</f>
        <v>#N/A</v>
      </c>
      <c r="P771" s="9" t="str">
        <f>VLOOKUP($E771,'02 train 채점'!$F$12:$G$14, 2, true)</f>
        <v>#N/A</v>
      </c>
      <c r="Q771" s="6">
        <f>VLOOKUP($G771,'02 train 채점'!$F$18:$G$23, 2, true)</f>
        <v>80</v>
      </c>
      <c r="R771" s="6">
        <f>VLOOKUP($N771, '02 train 채점'!$F$26:$G$29, 2, true)</f>
        <v>60</v>
      </c>
      <c r="S771" s="6" t="str">
        <f>O771*'02 train 채점'!$G$32+Q771*'02 train 채점'!$G$34+R771*'02 train 채점'!$G$35</f>
        <v>#N/A</v>
      </c>
      <c r="T771" s="6" t="str">
        <f>if($S771&gt;'02 train 채점'!$G$37, 1, 0)</f>
        <v>#N/A</v>
      </c>
    </row>
    <row r="772" ht="15.75" customHeight="1">
      <c r="A772" s="7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6"/>
      <c r="O772" s="6" t="str">
        <f>VLOOKUP($F772,'02 train 채점'!$F$8:$G$9, 2, false)</f>
        <v>#N/A</v>
      </c>
      <c r="P772" s="9" t="str">
        <f>VLOOKUP($E772,'02 train 채점'!$F$12:$G$14, 2, true)</f>
        <v>#N/A</v>
      </c>
      <c r="Q772" s="6">
        <f>VLOOKUP($G772,'02 train 채점'!$F$18:$G$23, 2, true)</f>
        <v>80</v>
      </c>
      <c r="R772" s="6">
        <f>VLOOKUP($N772, '02 train 채점'!$F$26:$G$29, 2, true)</f>
        <v>60</v>
      </c>
      <c r="S772" s="6" t="str">
        <f>O772*'02 train 채점'!$G$32+Q772*'02 train 채점'!$G$34+R772*'02 train 채점'!$G$35</f>
        <v>#N/A</v>
      </c>
      <c r="T772" s="6" t="str">
        <f>if($S772&gt;'02 train 채점'!$G$37, 1, 0)</f>
        <v>#N/A</v>
      </c>
    </row>
    <row r="773" ht="15.75" customHeight="1">
      <c r="A773" s="7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6"/>
      <c r="O773" s="6" t="str">
        <f>VLOOKUP($F773,'02 train 채점'!$F$8:$G$9, 2, false)</f>
        <v>#N/A</v>
      </c>
      <c r="P773" s="9" t="str">
        <f>VLOOKUP($E773,'02 train 채점'!$F$12:$G$14, 2, true)</f>
        <v>#N/A</v>
      </c>
      <c r="Q773" s="6">
        <f>VLOOKUP($G773,'02 train 채점'!$F$18:$G$23, 2, true)</f>
        <v>80</v>
      </c>
      <c r="R773" s="6">
        <f>VLOOKUP($N773, '02 train 채점'!$F$26:$G$29, 2, true)</f>
        <v>60</v>
      </c>
      <c r="S773" s="6" t="str">
        <f>O773*'02 train 채점'!$G$32+Q773*'02 train 채점'!$G$34+R773*'02 train 채점'!$G$35</f>
        <v>#N/A</v>
      </c>
      <c r="T773" s="6" t="str">
        <f>if($S773&gt;'02 train 채점'!$G$37, 1, 0)</f>
        <v>#N/A</v>
      </c>
    </row>
    <row r="774" ht="15.75" customHeight="1">
      <c r="A774" s="7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6"/>
      <c r="O774" s="6" t="str">
        <f>VLOOKUP($F774,'02 train 채점'!$F$8:$G$9, 2, false)</f>
        <v>#N/A</v>
      </c>
      <c r="P774" s="9" t="str">
        <f>VLOOKUP($E774,'02 train 채점'!$F$12:$G$14, 2, true)</f>
        <v>#N/A</v>
      </c>
      <c r="Q774" s="6">
        <f>VLOOKUP($G774,'02 train 채점'!$F$18:$G$23, 2, true)</f>
        <v>80</v>
      </c>
      <c r="R774" s="6">
        <f>VLOOKUP($N774, '02 train 채점'!$F$26:$G$29, 2, true)</f>
        <v>60</v>
      </c>
      <c r="S774" s="6" t="str">
        <f>O774*'02 train 채점'!$G$32+Q774*'02 train 채점'!$G$34+R774*'02 train 채점'!$G$35</f>
        <v>#N/A</v>
      </c>
      <c r="T774" s="6" t="str">
        <f>if($S774&gt;'02 train 채점'!$G$37, 1, 0)</f>
        <v>#N/A</v>
      </c>
    </row>
    <row r="775" ht="15.75" customHeight="1">
      <c r="A775" s="7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6"/>
      <c r="O775" s="6" t="str">
        <f>VLOOKUP($F775,'02 train 채점'!$F$8:$G$9, 2, false)</f>
        <v>#N/A</v>
      </c>
      <c r="P775" s="9" t="str">
        <f>VLOOKUP($E775,'02 train 채점'!$F$12:$G$14, 2, true)</f>
        <v>#N/A</v>
      </c>
      <c r="Q775" s="6">
        <f>VLOOKUP($G775,'02 train 채점'!$F$18:$G$23, 2, true)</f>
        <v>80</v>
      </c>
      <c r="R775" s="6">
        <f>VLOOKUP($N775, '02 train 채점'!$F$26:$G$29, 2, true)</f>
        <v>60</v>
      </c>
      <c r="S775" s="6" t="str">
        <f>O775*'02 train 채점'!$G$32+Q775*'02 train 채점'!$G$34+R775*'02 train 채점'!$G$35</f>
        <v>#N/A</v>
      </c>
      <c r="T775" s="6" t="str">
        <f>if($S775&gt;'02 train 채점'!$G$37, 1, 0)</f>
        <v>#N/A</v>
      </c>
    </row>
    <row r="776" ht="15.75" customHeight="1">
      <c r="A776" s="7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6"/>
      <c r="O776" s="6" t="str">
        <f>VLOOKUP($F776,'02 train 채점'!$F$8:$G$9, 2, false)</f>
        <v>#N/A</v>
      </c>
      <c r="P776" s="9" t="str">
        <f>VLOOKUP($E776,'02 train 채점'!$F$12:$G$14, 2, true)</f>
        <v>#N/A</v>
      </c>
      <c r="Q776" s="6">
        <f>VLOOKUP($G776,'02 train 채점'!$F$18:$G$23, 2, true)</f>
        <v>80</v>
      </c>
      <c r="R776" s="6">
        <f>VLOOKUP($N776, '02 train 채점'!$F$26:$G$29, 2, true)</f>
        <v>60</v>
      </c>
      <c r="S776" s="6" t="str">
        <f>O776*'02 train 채점'!$G$32+Q776*'02 train 채점'!$G$34+R776*'02 train 채점'!$G$35</f>
        <v>#N/A</v>
      </c>
      <c r="T776" s="6" t="str">
        <f>if($S776&gt;'02 train 채점'!$G$37, 1, 0)</f>
        <v>#N/A</v>
      </c>
    </row>
    <row r="777" ht="15.75" customHeight="1">
      <c r="A777" s="7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6"/>
      <c r="O777" s="6" t="str">
        <f>VLOOKUP($F777,'02 train 채점'!$F$8:$G$9, 2, false)</f>
        <v>#N/A</v>
      </c>
      <c r="P777" s="9" t="str">
        <f>VLOOKUP($E777,'02 train 채점'!$F$12:$G$14, 2, true)</f>
        <v>#N/A</v>
      </c>
      <c r="Q777" s="6">
        <f>VLOOKUP($G777,'02 train 채점'!$F$18:$G$23, 2, true)</f>
        <v>80</v>
      </c>
      <c r="R777" s="6">
        <f>VLOOKUP($N777, '02 train 채점'!$F$26:$G$29, 2, true)</f>
        <v>60</v>
      </c>
      <c r="S777" s="6" t="str">
        <f>O777*'02 train 채점'!$G$32+Q777*'02 train 채점'!$G$34+R777*'02 train 채점'!$G$35</f>
        <v>#N/A</v>
      </c>
      <c r="T777" s="6" t="str">
        <f>if($S777&gt;'02 train 채점'!$G$37, 1, 0)</f>
        <v>#N/A</v>
      </c>
    </row>
    <row r="778" ht="15.75" customHeight="1">
      <c r="A778" s="7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6"/>
      <c r="O778" s="6" t="str">
        <f>VLOOKUP($F778,'02 train 채점'!$F$8:$G$9, 2, false)</f>
        <v>#N/A</v>
      </c>
      <c r="P778" s="9" t="str">
        <f>VLOOKUP($E778,'02 train 채점'!$F$12:$G$14, 2, true)</f>
        <v>#N/A</v>
      </c>
      <c r="Q778" s="6">
        <f>VLOOKUP($G778,'02 train 채점'!$F$18:$G$23, 2, true)</f>
        <v>80</v>
      </c>
      <c r="R778" s="6">
        <f>VLOOKUP($N778, '02 train 채점'!$F$26:$G$29, 2, true)</f>
        <v>60</v>
      </c>
      <c r="S778" s="6" t="str">
        <f>O778*'02 train 채점'!$G$32+Q778*'02 train 채점'!$G$34+R778*'02 train 채점'!$G$35</f>
        <v>#N/A</v>
      </c>
      <c r="T778" s="6" t="str">
        <f>if($S778&gt;'02 train 채점'!$G$37, 1, 0)</f>
        <v>#N/A</v>
      </c>
    </row>
    <row r="779" ht="15.75" customHeight="1">
      <c r="A779" s="7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6"/>
      <c r="O779" s="6" t="str">
        <f>VLOOKUP($F779,'02 train 채점'!$F$8:$G$9, 2, false)</f>
        <v>#N/A</v>
      </c>
      <c r="P779" s="9" t="str">
        <f>VLOOKUP($E779,'02 train 채점'!$F$12:$G$14, 2, true)</f>
        <v>#N/A</v>
      </c>
      <c r="Q779" s="6">
        <f>VLOOKUP($G779,'02 train 채점'!$F$18:$G$23, 2, true)</f>
        <v>80</v>
      </c>
      <c r="R779" s="6">
        <f>VLOOKUP($N779, '02 train 채점'!$F$26:$G$29, 2, true)</f>
        <v>60</v>
      </c>
      <c r="S779" s="6" t="str">
        <f>O779*'02 train 채점'!$G$32+Q779*'02 train 채점'!$G$34+R779*'02 train 채점'!$G$35</f>
        <v>#N/A</v>
      </c>
      <c r="T779" s="6" t="str">
        <f>if($S779&gt;'02 train 채점'!$G$37, 1, 0)</f>
        <v>#N/A</v>
      </c>
    </row>
    <row r="780" ht="15.75" customHeight="1">
      <c r="A780" s="7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6"/>
      <c r="O780" s="6" t="str">
        <f>VLOOKUP($F780,'02 train 채점'!$F$8:$G$9, 2, false)</f>
        <v>#N/A</v>
      </c>
      <c r="P780" s="9" t="str">
        <f>VLOOKUP($E780,'02 train 채점'!$F$12:$G$14, 2, true)</f>
        <v>#N/A</v>
      </c>
      <c r="Q780" s="6">
        <f>VLOOKUP($G780,'02 train 채점'!$F$18:$G$23, 2, true)</f>
        <v>80</v>
      </c>
      <c r="R780" s="6">
        <f>VLOOKUP($N780, '02 train 채점'!$F$26:$G$29, 2, true)</f>
        <v>60</v>
      </c>
      <c r="S780" s="6" t="str">
        <f>O780*'02 train 채점'!$G$32+Q780*'02 train 채점'!$G$34+R780*'02 train 채점'!$G$35</f>
        <v>#N/A</v>
      </c>
      <c r="T780" s="6" t="str">
        <f>if($S780&gt;'02 train 채점'!$G$37, 1, 0)</f>
        <v>#N/A</v>
      </c>
    </row>
    <row r="781" ht="15.75" customHeight="1">
      <c r="A781" s="7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6"/>
      <c r="O781" s="6" t="str">
        <f>VLOOKUP($F781,'02 train 채점'!$F$8:$G$9, 2, false)</f>
        <v>#N/A</v>
      </c>
      <c r="P781" s="9" t="str">
        <f>VLOOKUP($E781,'02 train 채점'!$F$12:$G$14, 2, true)</f>
        <v>#N/A</v>
      </c>
      <c r="Q781" s="6">
        <f>VLOOKUP($G781,'02 train 채점'!$F$18:$G$23, 2, true)</f>
        <v>80</v>
      </c>
      <c r="R781" s="6">
        <f>VLOOKUP($N781, '02 train 채점'!$F$26:$G$29, 2, true)</f>
        <v>60</v>
      </c>
      <c r="S781" s="6" t="str">
        <f>O781*'02 train 채점'!$G$32+Q781*'02 train 채점'!$G$34+R781*'02 train 채점'!$G$35</f>
        <v>#N/A</v>
      </c>
      <c r="T781" s="6" t="str">
        <f>if($S781&gt;'02 train 채점'!$G$37, 1, 0)</f>
        <v>#N/A</v>
      </c>
    </row>
    <row r="782" ht="15.75" customHeight="1">
      <c r="A782" s="7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6"/>
      <c r="O782" s="6" t="str">
        <f>VLOOKUP($F782,'02 train 채점'!$F$8:$G$9, 2, false)</f>
        <v>#N/A</v>
      </c>
      <c r="P782" s="9" t="str">
        <f>VLOOKUP($E782,'02 train 채점'!$F$12:$G$14, 2, true)</f>
        <v>#N/A</v>
      </c>
      <c r="Q782" s="6">
        <f>VLOOKUP($G782,'02 train 채점'!$F$18:$G$23, 2, true)</f>
        <v>80</v>
      </c>
      <c r="R782" s="6">
        <f>VLOOKUP($N782, '02 train 채점'!$F$26:$G$29, 2, true)</f>
        <v>60</v>
      </c>
      <c r="S782" s="6" t="str">
        <f>O782*'02 train 채점'!$G$32+Q782*'02 train 채점'!$G$34+R782*'02 train 채점'!$G$35</f>
        <v>#N/A</v>
      </c>
      <c r="T782" s="6" t="str">
        <f>if($S782&gt;'02 train 채점'!$G$37, 1, 0)</f>
        <v>#N/A</v>
      </c>
    </row>
    <row r="783" ht="15.75" customHeight="1">
      <c r="A783" s="7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6"/>
      <c r="O783" s="6" t="str">
        <f>VLOOKUP($F783,'02 train 채점'!$F$8:$G$9, 2, false)</f>
        <v>#N/A</v>
      </c>
      <c r="P783" s="9" t="str">
        <f>VLOOKUP($E783,'02 train 채점'!$F$12:$G$14, 2, true)</f>
        <v>#N/A</v>
      </c>
      <c r="Q783" s="6">
        <f>VLOOKUP($G783,'02 train 채점'!$F$18:$G$23, 2, true)</f>
        <v>80</v>
      </c>
      <c r="R783" s="6">
        <f>VLOOKUP($N783, '02 train 채점'!$F$26:$G$29, 2, true)</f>
        <v>60</v>
      </c>
      <c r="S783" s="6" t="str">
        <f>O783*'02 train 채점'!$G$32+Q783*'02 train 채점'!$G$34+R783*'02 train 채점'!$G$35</f>
        <v>#N/A</v>
      </c>
      <c r="T783" s="6" t="str">
        <f>if($S783&gt;'02 train 채점'!$G$37, 1, 0)</f>
        <v>#N/A</v>
      </c>
    </row>
    <row r="784" ht="15.75" customHeight="1">
      <c r="A784" s="7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6"/>
      <c r="O784" s="6" t="str">
        <f>VLOOKUP($F784,'02 train 채점'!$F$8:$G$9, 2, false)</f>
        <v>#N/A</v>
      </c>
      <c r="P784" s="9" t="str">
        <f>VLOOKUP($E784,'02 train 채점'!$F$12:$G$14, 2, true)</f>
        <v>#N/A</v>
      </c>
      <c r="Q784" s="6">
        <f>VLOOKUP($G784,'02 train 채점'!$F$18:$G$23, 2, true)</f>
        <v>80</v>
      </c>
      <c r="R784" s="6">
        <f>VLOOKUP($N784, '02 train 채점'!$F$26:$G$29, 2, true)</f>
        <v>60</v>
      </c>
      <c r="S784" s="6" t="str">
        <f>O784*'02 train 채점'!$G$32+Q784*'02 train 채점'!$G$34+R784*'02 train 채점'!$G$35</f>
        <v>#N/A</v>
      </c>
      <c r="T784" s="6" t="str">
        <f>if($S784&gt;'02 train 채점'!$G$37, 1, 0)</f>
        <v>#N/A</v>
      </c>
    </row>
    <row r="785" ht="15.75" customHeight="1">
      <c r="A785" s="7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6"/>
      <c r="O785" s="6" t="str">
        <f>VLOOKUP($F785,'02 train 채점'!$F$8:$G$9, 2, false)</f>
        <v>#N/A</v>
      </c>
      <c r="P785" s="9" t="str">
        <f>VLOOKUP($E785,'02 train 채점'!$F$12:$G$14, 2, true)</f>
        <v>#N/A</v>
      </c>
      <c r="Q785" s="6">
        <f>VLOOKUP($G785,'02 train 채점'!$F$18:$G$23, 2, true)</f>
        <v>80</v>
      </c>
      <c r="R785" s="6">
        <f>VLOOKUP($N785, '02 train 채점'!$F$26:$G$29, 2, true)</f>
        <v>60</v>
      </c>
      <c r="S785" s="6" t="str">
        <f>O785*'02 train 채점'!$G$32+Q785*'02 train 채점'!$G$34+R785*'02 train 채점'!$G$35</f>
        <v>#N/A</v>
      </c>
      <c r="T785" s="6" t="str">
        <f>if($S785&gt;'02 train 채점'!$G$37, 1, 0)</f>
        <v>#N/A</v>
      </c>
    </row>
    <row r="786" ht="15.75" customHeight="1">
      <c r="A786" s="7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6"/>
      <c r="O786" s="6" t="str">
        <f>VLOOKUP($F786,'02 train 채점'!$F$8:$G$9, 2, false)</f>
        <v>#N/A</v>
      </c>
      <c r="P786" s="9" t="str">
        <f>VLOOKUP($E786,'02 train 채점'!$F$12:$G$14, 2, true)</f>
        <v>#N/A</v>
      </c>
      <c r="Q786" s="6">
        <f>VLOOKUP($G786,'02 train 채점'!$F$18:$G$23, 2, true)</f>
        <v>80</v>
      </c>
      <c r="R786" s="6">
        <f>VLOOKUP($N786, '02 train 채점'!$F$26:$G$29, 2, true)</f>
        <v>60</v>
      </c>
      <c r="S786" s="6" t="str">
        <f>O786*'02 train 채점'!$G$32+Q786*'02 train 채점'!$G$34+R786*'02 train 채점'!$G$35</f>
        <v>#N/A</v>
      </c>
      <c r="T786" s="6" t="str">
        <f>if($S786&gt;'02 train 채점'!$G$37, 1, 0)</f>
        <v>#N/A</v>
      </c>
    </row>
    <row r="787" ht="15.75" customHeight="1">
      <c r="A787" s="7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6"/>
      <c r="O787" s="6" t="str">
        <f>VLOOKUP($F787,'02 train 채점'!$F$8:$G$9, 2, false)</f>
        <v>#N/A</v>
      </c>
      <c r="P787" s="9" t="str">
        <f>VLOOKUP($E787,'02 train 채점'!$F$12:$G$14, 2, true)</f>
        <v>#N/A</v>
      </c>
      <c r="Q787" s="6">
        <f>VLOOKUP($G787,'02 train 채점'!$F$18:$G$23, 2, true)</f>
        <v>80</v>
      </c>
      <c r="R787" s="6">
        <f>VLOOKUP($N787, '02 train 채점'!$F$26:$G$29, 2, true)</f>
        <v>60</v>
      </c>
      <c r="S787" s="6" t="str">
        <f>O787*'02 train 채점'!$G$32+Q787*'02 train 채점'!$G$34+R787*'02 train 채점'!$G$35</f>
        <v>#N/A</v>
      </c>
      <c r="T787" s="6" t="str">
        <f>if($S787&gt;'02 train 채점'!$G$37, 1, 0)</f>
        <v>#N/A</v>
      </c>
    </row>
    <row r="788" ht="15.75" customHeight="1">
      <c r="A788" s="7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6"/>
      <c r="O788" s="6" t="str">
        <f>VLOOKUP($F788,'02 train 채점'!$F$8:$G$9, 2, false)</f>
        <v>#N/A</v>
      </c>
      <c r="P788" s="9" t="str">
        <f>VLOOKUP($E788,'02 train 채점'!$F$12:$G$14, 2, true)</f>
        <v>#N/A</v>
      </c>
      <c r="Q788" s="6">
        <f>VLOOKUP($G788,'02 train 채점'!$F$18:$G$23, 2, true)</f>
        <v>80</v>
      </c>
      <c r="R788" s="6">
        <f>VLOOKUP($N788, '02 train 채점'!$F$26:$G$29, 2, true)</f>
        <v>60</v>
      </c>
      <c r="S788" s="6" t="str">
        <f>O788*'02 train 채점'!$G$32+Q788*'02 train 채점'!$G$34+R788*'02 train 채점'!$G$35</f>
        <v>#N/A</v>
      </c>
      <c r="T788" s="6" t="str">
        <f>if($S788&gt;'02 train 채점'!$G$37, 1, 0)</f>
        <v>#N/A</v>
      </c>
    </row>
    <row r="789" ht="15.75" customHeight="1">
      <c r="A789" s="7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6"/>
      <c r="O789" s="6" t="str">
        <f>VLOOKUP($F789,'02 train 채점'!$F$8:$G$9, 2, false)</f>
        <v>#N/A</v>
      </c>
      <c r="P789" s="9" t="str">
        <f>VLOOKUP($E789,'02 train 채점'!$F$12:$G$14, 2, true)</f>
        <v>#N/A</v>
      </c>
      <c r="Q789" s="6">
        <f>VLOOKUP($G789,'02 train 채점'!$F$18:$G$23, 2, true)</f>
        <v>80</v>
      </c>
      <c r="R789" s="6">
        <f>VLOOKUP($N789, '02 train 채점'!$F$26:$G$29, 2, true)</f>
        <v>60</v>
      </c>
      <c r="S789" s="6" t="str">
        <f>O789*'02 train 채점'!$G$32+Q789*'02 train 채점'!$G$34+R789*'02 train 채점'!$G$35</f>
        <v>#N/A</v>
      </c>
      <c r="T789" s="6" t="str">
        <f>if($S789&gt;'02 train 채점'!$G$37, 1, 0)</f>
        <v>#N/A</v>
      </c>
    </row>
    <row r="790" ht="15.75" customHeight="1">
      <c r="A790" s="7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6"/>
      <c r="O790" s="6" t="str">
        <f>VLOOKUP($F790,'02 train 채점'!$F$8:$G$9, 2, false)</f>
        <v>#N/A</v>
      </c>
      <c r="P790" s="9" t="str">
        <f>VLOOKUP($E790,'02 train 채점'!$F$12:$G$14, 2, true)</f>
        <v>#N/A</v>
      </c>
      <c r="Q790" s="6">
        <f>VLOOKUP($G790,'02 train 채점'!$F$18:$G$23, 2, true)</f>
        <v>80</v>
      </c>
      <c r="R790" s="6">
        <f>VLOOKUP($N790, '02 train 채점'!$F$26:$G$29, 2, true)</f>
        <v>60</v>
      </c>
      <c r="S790" s="6" t="str">
        <f>O790*'02 train 채점'!$G$32+Q790*'02 train 채점'!$G$34+R790*'02 train 채점'!$G$35</f>
        <v>#N/A</v>
      </c>
      <c r="T790" s="6" t="str">
        <f>if($S790&gt;'02 train 채점'!$G$37, 1, 0)</f>
        <v>#N/A</v>
      </c>
    </row>
    <row r="791" ht="15.75" customHeight="1">
      <c r="A791" s="7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6"/>
      <c r="O791" s="6" t="str">
        <f>VLOOKUP($F791,'02 train 채점'!$F$8:$G$9, 2, false)</f>
        <v>#N/A</v>
      </c>
      <c r="P791" s="9" t="str">
        <f>VLOOKUP($E791,'02 train 채점'!$F$12:$G$14, 2, true)</f>
        <v>#N/A</v>
      </c>
      <c r="Q791" s="6">
        <f>VLOOKUP($G791,'02 train 채점'!$F$18:$G$23, 2, true)</f>
        <v>80</v>
      </c>
      <c r="R791" s="6">
        <f>VLOOKUP($N791, '02 train 채점'!$F$26:$G$29, 2, true)</f>
        <v>60</v>
      </c>
      <c r="S791" s="6" t="str">
        <f>O791*'02 train 채점'!$G$32+Q791*'02 train 채점'!$G$34+R791*'02 train 채점'!$G$35</f>
        <v>#N/A</v>
      </c>
      <c r="T791" s="6" t="str">
        <f>if($S791&gt;'02 train 채점'!$G$37, 1, 0)</f>
        <v>#N/A</v>
      </c>
    </row>
    <row r="792" ht="15.75" customHeight="1">
      <c r="A792" s="7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6"/>
      <c r="O792" s="6" t="str">
        <f>VLOOKUP($F792,'02 train 채점'!$F$8:$G$9, 2, false)</f>
        <v>#N/A</v>
      </c>
      <c r="P792" s="9" t="str">
        <f>VLOOKUP($E792,'02 train 채점'!$F$12:$G$14, 2, true)</f>
        <v>#N/A</v>
      </c>
      <c r="Q792" s="6">
        <f>VLOOKUP($G792,'02 train 채점'!$F$18:$G$23, 2, true)</f>
        <v>80</v>
      </c>
      <c r="R792" s="6">
        <f>VLOOKUP($N792, '02 train 채점'!$F$26:$G$29, 2, true)</f>
        <v>60</v>
      </c>
      <c r="S792" s="6" t="str">
        <f>O792*'02 train 채점'!$G$32+Q792*'02 train 채점'!$G$34+R792*'02 train 채점'!$G$35</f>
        <v>#N/A</v>
      </c>
      <c r="T792" s="6" t="str">
        <f>if($S792&gt;'02 train 채점'!$G$37, 1, 0)</f>
        <v>#N/A</v>
      </c>
    </row>
    <row r="793" ht="15.75" customHeight="1">
      <c r="A793" s="7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6"/>
      <c r="O793" s="6" t="str">
        <f>VLOOKUP($F793,'02 train 채점'!$F$8:$G$9, 2, false)</f>
        <v>#N/A</v>
      </c>
      <c r="P793" s="9" t="str">
        <f>VLOOKUP($E793,'02 train 채점'!$F$12:$G$14, 2, true)</f>
        <v>#N/A</v>
      </c>
      <c r="Q793" s="6">
        <f>VLOOKUP($G793,'02 train 채점'!$F$18:$G$23, 2, true)</f>
        <v>80</v>
      </c>
      <c r="R793" s="6">
        <f>VLOOKUP($N793, '02 train 채점'!$F$26:$G$29, 2, true)</f>
        <v>60</v>
      </c>
      <c r="S793" s="6" t="str">
        <f>O793*'02 train 채점'!$G$32+Q793*'02 train 채점'!$G$34+R793*'02 train 채점'!$G$35</f>
        <v>#N/A</v>
      </c>
      <c r="T793" s="6" t="str">
        <f>if($S793&gt;'02 train 채점'!$G$37, 1, 0)</f>
        <v>#N/A</v>
      </c>
    </row>
    <row r="794" ht="15.75" customHeight="1">
      <c r="A794" s="7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6"/>
      <c r="O794" s="6" t="str">
        <f>VLOOKUP($F794,'02 train 채점'!$F$8:$G$9, 2, false)</f>
        <v>#N/A</v>
      </c>
      <c r="P794" s="9" t="str">
        <f>VLOOKUP($E794,'02 train 채점'!$F$12:$G$14, 2, true)</f>
        <v>#N/A</v>
      </c>
      <c r="Q794" s="6">
        <f>VLOOKUP($G794,'02 train 채점'!$F$18:$G$23, 2, true)</f>
        <v>80</v>
      </c>
      <c r="R794" s="6">
        <f>VLOOKUP($N794, '02 train 채점'!$F$26:$G$29, 2, true)</f>
        <v>60</v>
      </c>
      <c r="S794" s="6" t="str">
        <f>O794*'02 train 채점'!$G$32+Q794*'02 train 채점'!$G$34+R794*'02 train 채점'!$G$35</f>
        <v>#N/A</v>
      </c>
      <c r="T794" s="6" t="str">
        <f>if($S794&gt;'02 train 채점'!$G$37, 1, 0)</f>
        <v>#N/A</v>
      </c>
    </row>
    <row r="795" ht="15.75" customHeight="1">
      <c r="A795" s="7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6"/>
      <c r="O795" s="6" t="str">
        <f>VLOOKUP($F795,'02 train 채점'!$F$8:$G$9, 2, false)</f>
        <v>#N/A</v>
      </c>
      <c r="P795" s="9" t="str">
        <f>VLOOKUP($E795,'02 train 채점'!$F$12:$G$14, 2, true)</f>
        <v>#N/A</v>
      </c>
      <c r="Q795" s="6">
        <f>VLOOKUP($G795,'02 train 채점'!$F$18:$G$23, 2, true)</f>
        <v>80</v>
      </c>
      <c r="R795" s="6">
        <f>VLOOKUP($N795, '02 train 채점'!$F$26:$G$29, 2, true)</f>
        <v>60</v>
      </c>
      <c r="S795" s="6" t="str">
        <f>O795*'02 train 채점'!$G$32+Q795*'02 train 채점'!$G$34+R795*'02 train 채점'!$G$35</f>
        <v>#N/A</v>
      </c>
      <c r="T795" s="6" t="str">
        <f>if($S795&gt;'02 train 채점'!$G$37, 1, 0)</f>
        <v>#N/A</v>
      </c>
    </row>
    <row r="796" ht="15.75" customHeight="1">
      <c r="A796" s="7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6"/>
      <c r="O796" s="6" t="str">
        <f>VLOOKUP($F796,'02 train 채점'!$F$8:$G$9, 2, false)</f>
        <v>#N/A</v>
      </c>
      <c r="P796" s="9" t="str">
        <f>VLOOKUP($E796,'02 train 채점'!$F$12:$G$14, 2, true)</f>
        <v>#N/A</v>
      </c>
      <c r="Q796" s="6">
        <f>VLOOKUP($G796,'02 train 채점'!$F$18:$G$23, 2, true)</f>
        <v>80</v>
      </c>
      <c r="R796" s="6">
        <f>VLOOKUP($N796, '02 train 채점'!$F$26:$G$29, 2, true)</f>
        <v>60</v>
      </c>
      <c r="S796" s="6" t="str">
        <f>O796*'02 train 채점'!$G$32+Q796*'02 train 채점'!$G$34+R796*'02 train 채점'!$G$35</f>
        <v>#N/A</v>
      </c>
      <c r="T796" s="6" t="str">
        <f>if($S796&gt;'02 train 채점'!$G$37, 1, 0)</f>
        <v>#N/A</v>
      </c>
    </row>
    <row r="797" ht="15.75" customHeight="1">
      <c r="A797" s="7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6"/>
      <c r="O797" s="6" t="str">
        <f>VLOOKUP($F797,'02 train 채점'!$F$8:$G$9, 2, false)</f>
        <v>#N/A</v>
      </c>
      <c r="P797" s="9" t="str">
        <f>VLOOKUP($E797,'02 train 채점'!$F$12:$G$14, 2, true)</f>
        <v>#N/A</v>
      </c>
      <c r="Q797" s="6">
        <f>VLOOKUP($G797,'02 train 채점'!$F$18:$G$23, 2, true)</f>
        <v>80</v>
      </c>
      <c r="R797" s="6">
        <f>VLOOKUP($N797, '02 train 채점'!$F$26:$G$29, 2, true)</f>
        <v>60</v>
      </c>
      <c r="S797" s="6" t="str">
        <f>O797*'02 train 채점'!$G$32+Q797*'02 train 채점'!$G$34+R797*'02 train 채점'!$G$35</f>
        <v>#N/A</v>
      </c>
      <c r="T797" s="6" t="str">
        <f>if($S797&gt;'02 train 채점'!$G$37, 1, 0)</f>
        <v>#N/A</v>
      </c>
    </row>
    <row r="798" ht="15.75" customHeight="1">
      <c r="A798" s="7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6"/>
      <c r="O798" s="6" t="str">
        <f>VLOOKUP($F798,'02 train 채점'!$F$8:$G$9, 2, false)</f>
        <v>#N/A</v>
      </c>
      <c r="P798" s="9" t="str">
        <f>VLOOKUP($E798,'02 train 채점'!$F$12:$G$14, 2, true)</f>
        <v>#N/A</v>
      </c>
      <c r="Q798" s="6">
        <f>VLOOKUP($G798,'02 train 채점'!$F$18:$G$23, 2, true)</f>
        <v>80</v>
      </c>
      <c r="R798" s="6">
        <f>VLOOKUP($N798, '02 train 채점'!$F$26:$G$29, 2, true)</f>
        <v>60</v>
      </c>
      <c r="S798" s="6" t="str">
        <f>O798*'02 train 채점'!$G$32+Q798*'02 train 채점'!$G$34+R798*'02 train 채점'!$G$35</f>
        <v>#N/A</v>
      </c>
      <c r="T798" s="6" t="str">
        <f>if($S798&gt;'02 train 채점'!$G$37, 1, 0)</f>
        <v>#N/A</v>
      </c>
    </row>
    <row r="799" ht="15.75" customHeight="1">
      <c r="A799" s="7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6"/>
      <c r="O799" s="6" t="str">
        <f>VLOOKUP($F799,'02 train 채점'!$F$8:$G$9, 2, false)</f>
        <v>#N/A</v>
      </c>
      <c r="P799" s="9" t="str">
        <f>VLOOKUP($E799,'02 train 채점'!$F$12:$G$14, 2, true)</f>
        <v>#N/A</v>
      </c>
      <c r="Q799" s="6">
        <f>VLOOKUP($G799,'02 train 채점'!$F$18:$G$23, 2, true)</f>
        <v>80</v>
      </c>
      <c r="R799" s="6">
        <f>VLOOKUP($N799, '02 train 채점'!$F$26:$G$29, 2, true)</f>
        <v>60</v>
      </c>
      <c r="S799" s="6" t="str">
        <f>O799*'02 train 채점'!$G$32+Q799*'02 train 채점'!$G$34+R799*'02 train 채점'!$G$35</f>
        <v>#N/A</v>
      </c>
      <c r="T799" s="6" t="str">
        <f>if($S799&gt;'02 train 채점'!$G$37, 1, 0)</f>
        <v>#N/A</v>
      </c>
    </row>
    <row r="800" ht="15.75" customHeight="1">
      <c r="A800" s="7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6"/>
      <c r="O800" s="6" t="str">
        <f>VLOOKUP($F800,'02 train 채점'!$F$8:$G$9, 2, false)</f>
        <v>#N/A</v>
      </c>
      <c r="P800" s="9" t="str">
        <f>VLOOKUP($E800,'02 train 채점'!$F$12:$G$14, 2, true)</f>
        <v>#N/A</v>
      </c>
      <c r="Q800" s="6">
        <f>VLOOKUP($G800,'02 train 채점'!$F$18:$G$23, 2, true)</f>
        <v>80</v>
      </c>
      <c r="R800" s="6">
        <f>VLOOKUP($N800, '02 train 채점'!$F$26:$G$29, 2, true)</f>
        <v>60</v>
      </c>
      <c r="S800" s="6" t="str">
        <f>O800*'02 train 채점'!$G$32+Q800*'02 train 채점'!$G$34+R800*'02 train 채점'!$G$35</f>
        <v>#N/A</v>
      </c>
      <c r="T800" s="6" t="str">
        <f>if($S800&gt;'02 train 채점'!$G$37, 1, 0)</f>
        <v>#N/A</v>
      </c>
    </row>
    <row r="801" ht="15.75" customHeight="1">
      <c r="A801" s="7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6"/>
      <c r="O801" s="6" t="str">
        <f>VLOOKUP($F801,'02 train 채점'!$F$8:$G$9, 2, false)</f>
        <v>#N/A</v>
      </c>
      <c r="P801" s="9" t="str">
        <f>VLOOKUP($E801,'02 train 채점'!$F$12:$G$14, 2, true)</f>
        <v>#N/A</v>
      </c>
      <c r="Q801" s="6">
        <f>VLOOKUP($G801,'02 train 채점'!$F$18:$G$23, 2, true)</f>
        <v>80</v>
      </c>
      <c r="R801" s="6">
        <f>VLOOKUP($N801, '02 train 채점'!$F$26:$G$29, 2, true)</f>
        <v>60</v>
      </c>
      <c r="S801" s="6" t="str">
        <f>O801*'02 train 채점'!$G$32+Q801*'02 train 채점'!$G$34+R801*'02 train 채점'!$G$35</f>
        <v>#N/A</v>
      </c>
      <c r="T801" s="6" t="str">
        <f>if($S801&gt;'02 train 채점'!$G$37, 1, 0)</f>
        <v>#N/A</v>
      </c>
    </row>
    <row r="802" ht="15.75" customHeight="1">
      <c r="A802" s="7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6"/>
      <c r="O802" s="6" t="str">
        <f>VLOOKUP($F802,'02 train 채점'!$F$8:$G$9, 2, false)</f>
        <v>#N/A</v>
      </c>
      <c r="P802" s="9" t="str">
        <f>VLOOKUP($E802,'02 train 채점'!$F$12:$G$14, 2, true)</f>
        <v>#N/A</v>
      </c>
      <c r="Q802" s="6">
        <f>VLOOKUP($G802,'02 train 채점'!$F$18:$G$23, 2, true)</f>
        <v>80</v>
      </c>
      <c r="R802" s="6">
        <f>VLOOKUP($N802, '02 train 채점'!$F$26:$G$29, 2, true)</f>
        <v>60</v>
      </c>
      <c r="S802" s="6" t="str">
        <f>O802*'02 train 채점'!$G$32+Q802*'02 train 채점'!$G$34+R802*'02 train 채점'!$G$35</f>
        <v>#N/A</v>
      </c>
      <c r="T802" s="6" t="str">
        <f>if($S802&gt;'02 train 채점'!$G$37, 1, 0)</f>
        <v>#N/A</v>
      </c>
    </row>
    <row r="803" ht="15.75" customHeight="1">
      <c r="A803" s="7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6"/>
      <c r="O803" s="6" t="str">
        <f>VLOOKUP($F803,'02 train 채점'!$F$8:$G$9, 2, false)</f>
        <v>#N/A</v>
      </c>
      <c r="P803" s="9" t="str">
        <f>VLOOKUP($E803,'02 train 채점'!$F$12:$G$14, 2, true)</f>
        <v>#N/A</v>
      </c>
      <c r="Q803" s="6">
        <f>VLOOKUP($G803,'02 train 채점'!$F$18:$G$23, 2, true)</f>
        <v>80</v>
      </c>
      <c r="R803" s="6">
        <f>VLOOKUP($N803, '02 train 채점'!$F$26:$G$29, 2, true)</f>
        <v>60</v>
      </c>
      <c r="S803" s="6" t="str">
        <f>O803*'02 train 채점'!$G$32+Q803*'02 train 채점'!$G$34+R803*'02 train 채점'!$G$35</f>
        <v>#N/A</v>
      </c>
      <c r="T803" s="6" t="str">
        <f>if($S803&gt;'02 train 채점'!$G$37, 1, 0)</f>
        <v>#N/A</v>
      </c>
    </row>
    <row r="804" ht="15.75" customHeight="1">
      <c r="A804" s="7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6"/>
      <c r="O804" s="6" t="str">
        <f>VLOOKUP($F804,'02 train 채점'!$F$8:$G$9, 2, false)</f>
        <v>#N/A</v>
      </c>
      <c r="P804" s="9" t="str">
        <f>VLOOKUP($E804,'02 train 채점'!$F$12:$G$14, 2, true)</f>
        <v>#N/A</v>
      </c>
      <c r="Q804" s="6">
        <f>VLOOKUP($G804,'02 train 채점'!$F$18:$G$23, 2, true)</f>
        <v>80</v>
      </c>
      <c r="R804" s="6">
        <f>VLOOKUP($N804, '02 train 채점'!$F$26:$G$29, 2, true)</f>
        <v>60</v>
      </c>
      <c r="S804" s="6" t="str">
        <f>O804*'02 train 채점'!$G$32+Q804*'02 train 채점'!$G$34+R804*'02 train 채점'!$G$35</f>
        <v>#N/A</v>
      </c>
      <c r="T804" s="6" t="str">
        <f>if($S804&gt;'02 train 채점'!$G$37, 1, 0)</f>
        <v>#N/A</v>
      </c>
    </row>
    <row r="805" ht="15.75" customHeight="1">
      <c r="A805" s="7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6"/>
      <c r="O805" s="6" t="str">
        <f>VLOOKUP($F805,'02 train 채점'!$F$8:$G$9, 2, false)</f>
        <v>#N/A</v>
      </c>
      <c r="P805" s="9" t="str">
        <f>VLOOKUP($E805,'02 train 채점'!$F$12:$G$14, 2, true)</f>
        <v>#N/A</v>
      </c>
      <c r="Q805" s="6">
        <f>VLOOKUP($G805,'02 train 채점'!$F$18:$G$23, 2, true)</f>
        <v>80</v>
      </c>
      <c r="R805" s="6">
        <f>VLOOKUP($N805, '02 train 채점'!$F$26:$G$29, 2, true)</f>
        <v>60</v>
      </c>
      <c r="S805" s="6" t="str">
        <f>O805*'02 train 채점'!$G$32+Q805*'02 train 채점'!$G$34+R805*'02 train 채점'!$G$35</f>
        <v>#N/A</v>
      </c>
      <c r="T805" s="6" t="str">
        <f>if($S805&gt;'02 train 채점'!$G$37, 1, 0)</f>
        <v>#N/A</v>
      </c>
    </row>
    <row r="806" ht="15.75" customHeight="1">
      <c r="A806" s="7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6"/>
      <c r="O806" s="6" t="str">
        <f>VLOOKUP($F806,'02 train 채점'!$F$8:$G$9, 2, false)</f>
        <v>#N/A</v>
      </c>
      <c r="P806" s="9" t="str">
        <f>VLOOKUP($E806,'02 train 채점'!$F$12:$G$14, 2, true)</f>
        <v>#N/A</v>
      </c>
      <c r="Q806" s="6">
        <f>VLOOKUP($G806,'02 train 채점'!$F$18:$G$23, 2, true)</f>
        <v>80</v>
      </c>
      <c r="R806" s="6">
        <f>VLOOKUP($N806, '02 train 채점'!$F$26:$G$29, 2, true)</f>
        <v>60</v>
      </c>
      <c r="S806" s="6" t="str">
        <f>O806*'02 train 채점'!$G$32+Q806*'02 train 채점'!$G$34+R806*'02 train 채점'!$G$35</f>
        <v>#N/A</v>
      </c>
      <c r="T806" s="6" t="str">
        <f>if($S806&gt;'02 train 채점'!$G$37, 1, 0)</f>
        <v>#N/A</v>
      </c>
    </row>
    <row r="807" ht="15.75" customHeight="1">
      <c r="A807" s="7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6"/>
      <c r="O807" s="6" t="str">
        <f>VLOOKUP($F807,'02 train 채점'!$F$8:$G$9, 2, false)</f>
        <v>#N/A</v>
      </c>
      <c r="P807" s="9" t="str">
        <f>VLOOKUP($E807,'02 train 채점'!$F$12:$G$14, 2, true)</f>
        <v>#N/A</v>
      </c>
      <c r="Q807" s="6">
        <f>VLOOKUP($G807,'02 train 채점'!$F$18:$G$23, 2, true)</f>
        <v>80</v>
      </c>
      <c r="R807" s="6">
        <f>VLOOKUP($N807, '02 train 채점'!$F$26:$G$29, 2, true)</f>
        <v>60</v>
      </c>
      <c r="S807" s="6" t="str">
        <f>O807*'02 train 채점'!$G$32+Q807*'02 train 채점'!$G$34+R807*'02 train 채점'!$G$35</f>
        <v>#N/A</v>
      </c>
      <c r="T807" s="6" t="str">
        <f>if($S807&gt;'02 train 채점'!$G$37, 1, 0)</f>
        <v>#N/A</v>
      </c>
    </row>
    <row r="808" ht="15.75" customHeight="1">
      <c r="A808" s="7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6"/>
      <c r="O808" s="6" t="str">
        <f>VLOOKUP($F808,'02 train 채점'!$F$8:$G$9, 2, false)</f>
        <v>#N/A</v>
      </c>
      <c r="P808" s="9" t="str">
        <f>VLOOKUP($E808,'02 train 채점'!$F$12:$G$14, 2, true)</f>
        <v>#N/A</v>
      </c>
      <c r="Q808" s="6">
        <f>VLOOKUP($G808,'02 train 채점'!$F$18:$G$23, 2, true)</f>
        <v>80</v>
      </c>
      <c r="R808" s="6">
        <f>VLOOKUP($N808, '02 train 채점'!$F$26:$G$29, 2, true)</f>
        <v>60</v>
      </c>
      <c r="S808" s="6" t="str">
        <f>O808*'02 train 채점'!$G$32+Q808*'02 train 채점'!$G$34+R808*'02 train 채점'!$G$35</f>
        <v>#N/A</v>
      </c>
      <c r="T808" s="6" t="str">
        <f>if($S808&gt;'02 train 채점'!$G$37, 1, 0)</f>
        <v>#N/A</v>
      </c>
    </row>
    <row r="809" ht="15.75" customHeight="1">
      <c r="A809" s="7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6"/>
      <c r="O809" s="6" t="str">
        <f>VLOOKUP($F809,'02 train 채점'!$F$8:$G$9, 2, false)</f>
        <v>#N/A</v>
      </c>
      <c r="P809" s="9" t="str">
        <f>VLOOKUP($E809,'02 train 채점'!$F$12:$G$14, 2, true)</f>
        <v>#N/A</v>
      </c>
      <c r="Q809" s="6">
        <f>VLOOKUP($G809,'02 train 채점'!$F$18:$G$23, 2, true)</f>
        <v>80</v>
      </c>
      <c r="R809" s="6">
        <f>VLOOKUP($N809, '02 train 채점'!$F$26:$G$29, 2, true)</f>
        <v>60</v>
      </c>
      <c r="S809" s="6" t="str">
        <f>O809*'02 train 채점'!$G$32+Q809*'02 train 채점'!$G$34+R809*'02 train 채점'!$G$35</f>
        <v>#N/A</v>
      </c>
      <c r="T809" s="6" t="str">
        <f>if($S809&gt;'02 train 채점'!$G$37, 1, 0)</f>
        <v>#N/A</v>
      </c>
    </row>
    <row r="810" ht="15.75" customHeight="1">
      <c r="A810" s="7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6"/>
      <c r="O810" s="6" t="str">
        <f>VLOOKUP($F810,'02 train 채점'!$F$8:$G$9, 2, false)</f>
        <v>#N/A</v>
      </c>
      <c r="P810" s="9" t="str">
        <f>VLOOKUP($E810,'02 train 채점'!$F$12:$G$14, 2, true)</f>
        <v>#N/A</v>
      </c>
      <c r="Q810" s="6">
        <f>VLOOKUP($G810,'02 train 채점'!$F$18:$G$23, 2, true)</f>
        <v>80</v>
      </c>
      <c r="R810" s="6">
        <f>VLOOKUP($N810, '02 train 채점'!$F$26:$G$29, 2, true)</f>
        <v>60</v>
      </c>
      <c r="S810" s="6" t="str">
        <f>O810*'02 train 채점'!$G$32+Q810*'02 train 채점'!$G$34+R810*'02 train 채점'!$G$35</f>
        <v>#N/A</v>
      </c>
      <c r="T810" s="6" t="str">
        <f>if($S810&gt;'02 train 채점'!$G$37, 1, 0)</f>
        <v>#N/A</v>
      </c>
    </row>
    <row r="811" ht="15.75" customHeight="1">
      <c r="A811" s="7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6"/>
      <c r="O811" s="6" t="str">
        <f>VLOOKUP($F811,'02 train 채점'!$F$8:$G$9, 2, false)</f>
        <v>#N/A</v>
      </c>
      <c r="P811" s="9" t="str">
        <f>VLOOKUP($E811,'02 train 채점'!$F$12:$G$14, 2, true)</f>
        <v>#N/A</v>
      </c>
      <c r="Q811" s="6">
        <f>VLOOKUP($G811,'02 train 채점'!$F$18:$G$23, 2, true)</f>
        <v>80</v>
      </c>
      <c r="R811" s="6">
        <f>VLOOKUP($N811, '02 train 채점'!$F$26:$G$29, 2, true)</f>
        <v>60</v>
      </c>
      <c r="S811" s="6" t="str">
        <f>O811*'02 train 채점'!$G$32+Q811*'02 train 채점'!$G$34+R811*'02 train 채점'!$G$35</f>
        <v>#N/A</v>
      </c>
      <c r="T811" s="6" t="str">
        <f>if($S811&gt;'02 train 채점'!$G$37, 1, 0)</f>
        <v>#N/A</v>
      </c>
    </row>
    <row r="812" ht="15.75" customHeight="1">
      <c r="A812" s="7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6"/>
      <c r="O812" s="6" t="str">
        <f>VLOOKUP($F812,'02 train 채점'!$F$8:$G$9, 2, false)</f>
        <v>#N/A</v>
      </c>
      <c r="P812" s="9" t="str">
        <f>VLOOKUP($E812,'02 train 채점'!$F$12:$G$14, 2, true)</f>
        <v>#N/A</v>
      </c>
      <c r="Q812" s="6">
        <f>VLOOKUP($G812,'02 train 채점'!$F$18:$G$23, 2, true)</f>
        <v>80</v>
      </c>
      <c r="R812" s="6">
        <f>VLOOKUP($N812, '02 train 채점'!$F$26:$G$29, 2, true)</f>
        <v>60</v>
      </c>
      <c r="S812" s="6" t="str">
        <f>O812*'02 train 채점'!$G$32+Q812*'02 train 채점'!$G$34+R812*'02 train 채점'!$G$35</f>
        <v>#N/A</v>
      </c>
      <c r="T812" s="6" t="str">
        <f>if($S812&gt;'02 train 채점'!$G$37, 1, 0)</f>
        <v>#N/A</v>
      </c>
    </row>
    <row r="813" ht="15.75" customHeight="1">
      <c r="A813" s="7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6"/>
      <c r="O813" s="6" t="str">
        <f>VLOOKUP($F813,'02 train 채점'!$F$8:$G$9, 2, false)</f>
        <v>#N/A</v>
      </c>
      <c r="P813" s="9" t="str">
        <f>VLOOKUP($E813,'02 train 채점'!$F$12:$G$14, 2, true)</f>
        <v>#N/A</v>
      </c>
      <c r="Q813" s="6">
        <f>VLOOKUP($G813,'02 train 채점'!$F$18:$G$23, 2, true)</f>
        <v>80</v>
      </c>
      <c r="R813" s="6">
        <f>VLOOKUP($N813, '02 train 채점'!$F$26:$G$29, 2, true)</f>
        <v>60</v>
      </c>
      <c r="S813" s="6" t="str">
        <f>O813*'02 train 채점'!$G$32+Q813*'02 train 채점'!$G$34+R813*'02 train 채점'!$G$35</f>
        <v>#N/A</v>
      </c>
      <c r="T813" s="6" t="str">
        <f>if($S813&gt;'02 train 채점'!$G$37, 1, 0)</f>
        <v>#N/A</v>
      </c>
    </row>
    <row r="814" ht="15.75" customHeight="1">
      <c r="A814" s="7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6"/>
      <c r="O814" s="6" t="str">
        <f>VLOOKUP($F814,'02 train 채점'!$F$8:$G$9, 2, false)</f>
        <v>#N/A</v>
      </c>
      <c r="P814" s="9" t="str">
        <f>VLOOKUP($E814,'02 train 채점'!$F$12:$G$14, 2, true)</f>
        <v>#N/A</v>
      </c>
      <c r="Q814" s="6">
        <f>VLOOKUP($G814,'02 train 채점'!$F$18:$G$23, 2, true)</f>
        <v>80</v>
      </c>
      <c r="R814" s="6">
        <f>VLOOKUP($N814, '02 train 채점'!$F$26:$G$29, 2, true)</f>
        <v>60</v>
      </c>
      <c r="S814" s="6" t="str">
        <f>O814*'02 train 채점'!$G$32+Q814*'02 train 채점'!$G$34+R814*'02 train 채점'!$G$35</f>
        <v>#N/A</v>
      </c>
      <c r="T814" s="6" t="str">
        <f>if($S814&gt;'02 train 채점'!$G$37, 1, 0)</f>
        <v>#N/A</v>
      </c>
    </row>
    <row r="815" ht="15.75" customHeight="1">
      <c r="A815" s="7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6"/>
      <c r="O815" s="6" t="str">
        <f>VLOOKUP($F815,'02 train 채점'!$F$8:$G$9, 2, false)</f>
        <v>#N/A</v>
      </c>
      <c r="P815" s="9" t="str">
        <f>VLOOKUP($E815,'02 train 채점'!$F$12:$G$14, 2, true)</f>
        <v>#N/A</v>
      </c>
      <c r="Q815" s="6">
        <f>VLOOKUP($G815,'02 train 채점'!$F$18:$G$23, 2, true)</f>
        <v>80</v>
      </c>
      <c r="R815" s="6">
        <f>VLOOKUP($N815, '02 train 채점'!$F$26:$G$29, 2, true)</f>
        <v>60</v>
      </c>
      <c r="S815" s="6" t="str">
        <f>O815*'02 train 채점'!$G$32+Q815*'02 train 채점'!$G$34+R815*'02 train 채점'!$G$35</f>
        <v>#N/A</v>
      </c>
      <c r="T815" s="6" t="str">
        <f>if($S815&gt;'02 train 채점'!$G$37, 1, 0)</f>
        <v>#N/A</v>
      </c>
    </row>
    <row r="816" ht="15.75" customHeight="1">
      <c r="A816" s="7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6"/>
      <c r="O816" s="6" t="str">
        <f>VLOOKUP($F816,'02 train 채점'!$F$8:$G$9, 2, false)</f>
        <v>#N/A</v>
      </c>
      <c r="P816" s="9" t="str">
        <f>VLOOKUP($E816,'02 train 채점'!$F$12:$G$14, 2, true)</f>
        <v>#N/A</v>
      </c>
      <c r="Q816" s="6">
        <f>VLOOKUP($G816,'02 train 채점'!$F$18:$G$23, 2, true)</f>
        <v>80</v>
      </c>
      <c r="R816" s="6">
        <f>VLOOKUP($N816, '02 train 채점'!$F$26:$G$29, 2, true)</f>
        <v>60</v>
      </c>
      <c r="S816" s="6" t="str">
        <f>O816*'02 train 채점'!$G$32+Q816*'02 train 채점'!$G$34+R816*'02 train 채점'!$G$35</f>
        <v>#N/A</v>
      </c>
      <c r="T816" s="6" t="str">
        <f>if($S816&gt;'02 train 채점'!$G$37, 1, 0)</f>
        <v>#N/A</v>
      </c>
    </row>
    <row r="817" ht="15.75" customHeight="1">
      <c r="A817" s="7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6"/>
      <c r="O817" s="6" t="str">
        <f>VLOOKUP($F817,'02 train 채점'!$F$8:$G$9, 2, false)</f>
        <v>#N/A</v>
      </c>
      <c r="P817" s="9" t="str">
        <f>VLOOKUP($E817,'02 train 채점'!$F$12:$G$14, 2, true)</f>
        <v>#N/A</v>
      </c>
      <c r="Q817" s="6">
        <f>VLOOKUP($G817,'02 train 채점'!$F$18:$G$23, 2, true)</f>
        <v>80</v>
      </c>
      <c r="R817" s="6">
        <f>VLOOKUP($N817, '02 train 채점'!$F$26:$G$29, 2, true)</f>
        <v>60</v>
      </c>
      <c r="S817" s="6" t="str">
        <f>O817*'02 train 채점'!$G$32+Q817*'02 train 채점'!$G$34+R817*'02 train 채점'!$G$35</f>
        <v>#N/A</v>
      </c>
      <c r="T817" s="6" t="str">
        <f>if($S817&gt;'02 train 채점'!$G$37, 1, 0)</f>
        <v>#N/A</v>
      </c>
    </row>
    <row r="818" ht="15.75" customHeight="1">
      <c r="A818" s="7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6"/>
      <c r="O818" s="6" t="str">
        <f>VLOOKUP($F818,'02 train 채점'!$F$8:$G$9, 2, false)</f>
        <v>#N/A</v>
      </c>
      <c r="P818" s="9" t="str">
        <f>VLOOKUP($E818,'02 train 채점'!$F$12:$G$14, 2, true)</f>
        <v>#N/A</v>
      </c>
      <c r="Q818" s="6">
        <f>VLOOKUP($G818,'02 train 채점'!$F$18:$G$23, 2, true)</f>
        <v>80</v>
      </c>
      <c r="R818" s="6">
        <f>VLOOKUP($N818, '02 train 채점'!$F$26:$G$29, 2, true)</f>
        <v>60</v>
      </c>
      <c r="S818" s="6" t="str">
        <f>O818*'02 train 채점'!$G$32+Q818*'02 train 채점'!$G$34+R818*'02 train 채점'!$G$35</f>
        <v>#N/A</v>
      </c>
      <c r="T818" s="6" t="str">
        <f>if($S818&gt;'02 train 채점'!$G$37, 1, 0)</f>
        <v>#N/A</v>
      </c>
    </row>
    <row r="819" ht="15.75" customHeight="1">
      <c r="A819" s="7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6"/>
      <c r="O819" s="6" t="str">
        <f>VLOOKUP($F819,'02 train 채점'!$F$8:$G$9, 2, false)</f>
        <v>#N/A</v>
      </c>
      <c r="P819" s="9" t="str">
        <f>VLOOKUP($E819,'02 train 채점'!$F$12:$G$14, 2, true)</f>
        <v>#N/A</v>
      </c>
      <c r="Q819" s="6">
        <f>VLOOKUP($G819,'02 train 채점'!$F$18:$G$23, 2, true)</f>
        <v>80</v>
      </c>
      <c r="R819" s="6">
        <f>VLOOKUP($N819, '02 train 채점'!$F$26:$G$29, 2, true)</f>
        <v>60</v>
      </c>
      <c r="S819" s="6" t="str">
        <f>O819*'02 train 채점'!$G$32+Q819*'02 train 채점'!$G$34+R819*'02 train 채점'!$G$35</f>
        <v>#N/A</v>
      </c>
      <c r="T819" s="6" t="str">
        <f>if($S819&gt;'02 train 채점'!$G$37, 1, 0)</f>
        <v>#N/A</v>
      </c>
    </row>
    <row r="820" ht="15.75" customHeight="1">
      <c r="A820" s="7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6"/>
      <c r="O820" s="6" t="str">
        <f>VLOOKUP($F820,'02 train 채점'!$F$8:$G$9, 2, false)</f>
        <v>#N/A</v>
      </c>
      <c r="P820" s="9" t="str">
        <f>VLOOKUP($E820,'02 train 채점'!$F$12:$G$14, 2, true)</f>
        <v>#N/A</v>
      </c>
      <c r="Q820" s="6">
        <f>VLOOKUP($G820,'02 train 채점'!$F$18:$G$23, 2, true)</f>
        <v>80</v>
      </c>
      <c r="R820" s="6">
        <f>VLOOKUP($N820, '02 train 채점'!$F$26:$G$29, 2, true)</f>
        <v>60</v>
      </c>
      <c r="S820" s="6" t="str">
        <f>O820*'02 train 채점'!$G$32+Q820*'02 train 채점'!$G$34+R820*'02 train 채점'!$G$35</f>
        <v>#N/A</v>
      </c>
      <c r="T820" s="6" t="str">
        <f>if($S820&gt;'02 train 채점'!$G$37, 1, 0)</f>
        <v>#N/A</v>
      </c>
    </row>
    <row r="821" ht="15.75" customHeight="1">
      <c r="A821" s="7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6"/>
      <c r="O821" s="6" t="str">
        <f>VLOOKUP($F821,'02 train 채점'!$F$8:$G$9, 2, false)</f>
        <v>#N/A</v>
      </c>
      <c r="P821" s="9" t="str">
        <f>VLOOKUP($E821,'02 train 채점'!$F$12:$G$14, 2, true)</f>
        <v>#N/A</v>
      </c>
      <c r="Q821" s="6">
        <f>VLOOKUP($G821,'02 train 채점'!$F$18:$G$23, 2, true)</f>
        <v>80</v>
      </c>
      <c r="R821" s="6">
        <f>VLOOKUP($N821, '02 train 채점'!$F$26:$G$29, 2, true)</f>
        <v>60</v>
      </c>
      <c r="S821" s="6" t="str">
        <f>O821*'02 train 채점'!$G$32+Q821*'02 train 채점'!$G$34+R821*'02 train 채점'!$G$35</f>
        <v>#N/A</v>
      </c>
      <c r="T821" s="6" t="str">
        <f>if($S821&gt;'02 train 채점'!$G$37, 1, 0)</f>
        <v>#N/A</v>
      </c>
    </row>
    <row r="822" ht="15.75" customHeight="1">
      <c r="A822" s="7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6"/>
      <c r="O822" s="6" t="str">
        <f>VLOOKUP($F822,'02 train 채점'!$F$8:$G$9, 2, false)</f>
        <v>#N/A</v>
      </c>
      <c r="P822" s="9" t="str">
        <f>VLOOKUP($E822,'02 train 채점'!$F$12:$G$14, 2, true)</f>
        <v>#N/A</v>
      </c>
      <c r="Q822" s="6">
        <f>VLOOKUP($G822,'02 train 채점'!$F$18:$G$23, 2, true)</f>
        <v>80</v>
      </c>
      <c r="R822" s="6">
        <f>VLOOKUP($N822, '02 train 채점'!$F$26:$G$29, 2, true)</f>
        <v>60</v>
      </c>
      <c r="S822" s="6" t="str">
        <f>O822*'02 train 채점'!$G$32+Q822*'02 train 채점'!$G$34+R822*'02 train 채점'!$G$35</f>
        <v>#N/A</v>
      </c>
      <c r="T822" s="6" t="str">
        <f>if($S822&gt;'02 train 채점'!$G$37, 1, 0)</f>
        <v>#N/A</v>
      </c>
    </row>
    <row r="823" ht="15.75" customHeight="1">
      <c r="A823" s="7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6"/>
      <c r="O823" s="6" t="str">
        <f>VLOOKUP($F823,'02 train 채점'!$F$8:$G$9, 2, false)</f>
        <v>#N/A</v>
      </c>
      <c r="P823" s="9" t="str">
        <f>VLOOKUP($E823,'02 train 채점'!$F$12:$G$14, 2, true)</f>
        <v>#N/A</v>
      </c>
      <c r="Q823" s="6">
        <f>VLOOKUP($G823,'02 train 채점'!$F$18:$G$23, 2, true)</f>
        <v>80</v>
      </c>
      <c r="R823" s="6">
        <f>VLOOKUP($N823, '02 train 채점'!$F$26:$G$29, 2, true)</f>
        <v>60</v>
      </c>
      <c r="S823" s="6" t="str">
        <f>O823*'02 train 채점'!$G$32+Q823*'02 train 채점'!$G$34+R823*'02 train 채점'!$G$35</f>
        <v>#N/A</v>
      </c>
      <c r="T823" s="6" t="str">
        <f>if($S823&gt;'02 train 채점'!$G$37, 1, 0)</f>
        <v>#N/A</v>
      </c>
    </row>
    <row r="824" ht="15.75" customHeight="1">
      <c r="A824" s="7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6"/>
      <c r="O824" s="6" t="str">
        <f>VLOOKUP($F824,'02 train 채점'!$F$8:$G$9, 2, false)</f>
        <v>#N/A</v>
      </c>
      <c r="P824" s="9" t="str">
        <f>VLOOKUP($E824,'02 train 채점'!$F$12:$G$14, 2, true)</f>
        <v>#N/A</v>
      </c>
      <c r="Q824" s="6">
        <f>VLOOKUP($G824,'02 train 채점'!$F$18:$G$23, 2, true)</f>
        <v>80</v>
      </c>
      <c r="R824" s="6">
        <f>VLOOKUP($N824, '02 train 채점'!$F$26:$G$29, 2, true)</f>
        <v>60</v>
      </c>
      <c r="S824" s="6" t="str">
        <f>O824*'02 train 채점'!$G$32+Q824*'02 train 채점'!$G$34+R824*'02 train 채점'!$G$35</f>
        <v>#N/A</v>
      </c>
      <c r="T824" s="6" t="str">
        <f>if($S824&gt;'02 train 채점'!$G$37, 1, 0)</f>
        <v>#N/A</v>
      </c>
    </row>
    <row r="825" ht="15.75" customHeight="1">
      <c r="A825" s="7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6"/>
      <c r="O825" s="6" t="str">
        <f>VLOOKUP($F825,'02 train 채점'!$F$8:$G$9, 2, false)</f>
        <v>#N/A</v>
      </c>
      <c r="P825" s="9" t="str">
        <f>VLOOKUP($E825,'02 train 채점'!$F$12:$G$14, 2, true)</f>
        <v>#N/A</v>
      </c>
      <c r="Q825" s="6">
        <f>VLOOKUP($G825,'02 train 채점'!$F$18:$G$23, 2, true)</f>
        <v>80</v>
      </c>
      <c r="R825" s="6">
        <f>VLOOKUP($N825, '02 train 채점'!$F$26:$G$29, 2, true)</f>
        <v>60</v>
      </c>
      <c r="S825" s="6" t="str">
        <f>O825*'02 train 채점'!$G$32+Q825*'02 train 채점'!$G$34+R825*'02 train 채점'!$G$35</f>
        <v>#N/A</v>
      </c>
      <c r="T825" s="6" t="str">
        <f>if($S825&gt;'02 train 채점'!$G$37, 1, 0)</f>
        <v>#N/A</v>
      </c>
    </row>
    <row r="826" ht="15.75" customHeight="1">
      <c r="A826" s="7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6"/>
      <c r="O826" s="6" t="str">
        <f>VLOOKUP($F826,'02 train 채점'!$F$8:$G$9, 2, false)</f>
        <v>#N/A</v>
      </c>
      <c r="P826" s="9" t="str">
        <f>VLOOKUP($E826,'02 train 채점'!$F$12:$G$14, 2, true)</f>
        <v>#N/A</v>
      </c>
      <c r="Q826" s="6">
        <f>VLOOKUP($G826,'02 train 채점'!$F$18:$G$23, 2, true)</f>
        <v>80</v>
      </c>
      <c r="R826" s="6">
        <f>VLOOKUP($N826, '02 train 채점'!$F$26:$G$29, 2, true)</f>
        <v>60</v>
      </c>
      <c r="S826" s="6" t="str">
        <f>O826*'02 train 채점'!$G$32+Q826*'02 train 채점'!$G$34+R826*'02 train 채점'!$G$35</f>
        <v>#N/A</v>
      </c>
      <c r="T826" s="6" t="str">
        <f>if($S826&gt;'02 train 채점'!$G$37, 1, 0)</f>
        <v>#N/A</v>
      </c>
    </row>
    <row r="827" ht="15.75" customHeight="1">
      <c r="A827" s="7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6"/>
      <c r="O827" s="6" t="str">
        <f>VLOOKUP($F827,'02 train 채점'!$F$8:$G$9, 2, false)</f>
        <v>#N/A</v>
      </c>
      <c r="P827" s="9" t="str">
        <f>VLOOKUP($E827,'02 train 채점'!$F$12:$G$14, 2, true)</f>
        <v>#N/A</v>
      </c>
      <c r="Q827" s="6">
        <f>VLOOKUP($G827,'02 train 채점'!$F$18:$G$23, 2, true)</f>
        <v>80</v>
      </c>
      <c r="R827" s="6">
        <f>VLOOKUP($N827, '02 train 채점'!$F$26:$G$29, 2, true)</f>
        <v>60</v>
      </c>
      <c r="S827" s="6" t="str">
        <f>O827*'02 train 채점'!$G$32+Q827*'02 train 채점'!$G$34+R827*'02 train 채점'!$G$35</f>
        <v>#N/A</v>
      </c>
      <c r="T827" s="6" t="str">
        <f>if($S827&gt;'02 train 채점'!$G$37, 1, 0)</f>
        <v>#N/A</v>
      </c>
    </row>
    <row r="828" ht="15.75" customHeight="1">
      <c r="A828" s="7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6"/>
      <c r="O828" s="6" t="str">
        <f>VLOOKUP($F828,'02 train 채점'!$F$8:$G$9, 2, false)</f>
        <v>#N/A</v>
      </c>
      <c r="P828" s="9" t="str">
        <f>VLOOKUP($E828,'02 train 채점'!$F$12:$G$14, 2, true)</f>
        <v>#N/A</v>
      </c>
      <c r="Q828" s="6">
        <f>VLOOKUP($G828,'02 train 채점'!$F$18:$G$23, 2, true)</f>
        <v>80</v>
      </c>
      <c r="R828" s="6">
        <f>VLOOKUP($N828, '02 train 채점'!$F$26:$G$29, 2, true)</f>
        <v>60</v>
      </c>
      <c r="S828" s="6" t="str">
        <f>O828*'02 train 채점'!$G$32+Q828*'02 train 채점'!$G$34+R828*'02 train 채점'!$G$35</f>
        <v>#N/A</v>
      </c>
      <c r="T828" s="6" t="str">
        <f>if($S828&gt;'02 train 채점'!$G$37, 1, 0)</f>
        <v>#N/A</v>
      </c>
    </row>
    <row r="829" ht="15.75" customHeight="1">
      <c r="A829" s="7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6"/>
      <c r="O829" s="6" t="str">
        <f>VLOOKUP($F829,'02 train 채점'!$F$8:$G$9, 2, false)</f>
        <v>#N/A</v>
      </c>
      <c r="P829" s="9" t="str">
        <f>VLOOKUP($E829,'02 train 채점'!$F$12:$G$14, 2, true)</f>
        <v>#N/A</v>
      </c>
      <c r="Q829" s="6">
        <f>VLOOKUP($G829,'02 train 채점'!$F$18:$G$23, 2, true)</f>
        <v>80</v>
      </c>
      <c r="R829" s="6">
        <f>VLOOKUP($N829, '02 train 채점'!$F$26:$G$29, 2, true)</f>
        <v>60</v>
      </c>
      <c r="S829" s="6" t="str">
        <f>O829*'02 train 채점'!$G$32+Q829*'02 train 채점'!$G$34+R829*'02 train 채점'!$G$35</f>
        <v>#N/A</v>
      </c>
      <c r="T829" s="6" t="str">
        <f>if($S829&gt;'02 train 채점'!$G$37, 1, 0)</f>
        <v>#N/A</v>
      </c>
    </row>
    <row r="830" ht="15.75" customHeight="1">
      <c r="A830" s="7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6"/>
      <c r="O830" s="6" t="str">
        <f>VLOOKUP($F830,'02 train 채점'!$F$8:$G$9, 2, false)</f>
        <v>#N/A</v>
      </c>
      <c r="P830" s="9" t="str">
        <f>VLOOKUP($E830,'02 train 채점'!$F$12:$G$14, 2, true)</f>
        <v>#N/A</v>
      </c>
      <c r="Q830" s="6">
        <f>VLOOKUP($G830,'02 train 채점'!$F$18:$G$23, 2, true)</f>
        <v>80</v>
      </c>
      <c r="R830" s="6">
        <f>VLOOKUP($N830, '02 train 채점'!$F$26:$G$29, 2, true)</f>
        <v>60</v>
      </c>
      <c r="S830" s="6" t="str">
        <f>O830*'02 train 채점'!$G$32+Q830*'02 train 채점'!$G$34+R830*'02 train 채점'!$G$35</f>
        <v>#N/A</v>
      </c>
      <c r="T830" s="6" t="str">
        <f>if($S830&gt;'02 train 채점'!$G$37, 1, 0)</f>
        <v>#N/A</v>
      </c>
    </row>
    <row r="831" ht="15.75" customHeight="1">
      <c r="A831" s="7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6"/>
      <c r="O831" s="6" t="str">
        <f>VLOOKUP($F831,'02 train 채점'!$F$8:$G$9, 2, false)</f>
        <v>#N/A</v>
      </c>
      <c r="P831" s="9" t="str">
        <f>VLOOKUP($E831,'02 train 채점'!$F$12:$G$14, 2, true)</f>
        <v>#N/A</v>
      </c>
      <c r="Q831" s="6">
        <f>VLOOKUP($G831,'02 train 채점'!$F$18:$G$23, 2, true)</f>
        <v>80</v>
      </c>
      <c r="R831" s="6">
        <f>VLOOKUP($N831, '02 train 채점'!$F$26:$G$29, 2, true)</f>
        <v>60</v>
      </c>
      <c r="S831" s="6" t="str">
        <f>O831*'02 train 채점'!$G$32+Q831*'02 train 채점'!$G$34+R831*'02 train 채점'!$G$35</f>
        <v>#N/A</v>
      </c>
      <c r="T831" s="6" t="str">
        <f>if($S831&gt;'02 train 채점'!$G$37, 1, 0)</f>
        <v>#N/A</v>
      </c>
    </row>
    <row r="832" ht="15.75" customHeight="1">
      <c r="A832" s="7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6"/>
      <c r="O832" s="6" t="str">
        <f>VLOOKUP($F832,'02 train 채점'!$F$8:$G$9, 2, false)</f>
        <v>#N/A</v>
      </c>
      <c r="P832" s="9" t="str">
        <f>VLOOKUP($E832,'02 train 채점'!$F$12:$G$14, 2, true)</f>
        <v>#N/A</v>
      </c>
      <c r="Q832" s="6">
        <f>VLOOKUP($G832,'02 train 채점'!$F$18:$G$23, 2, true)</f>
        <v>80</v>
      </c>
      <c r="R832" s="6">
        <f>VLOOKUP($N832, '02 train 채점'!$F$26:$G$29, 2, true)</f>
        <v>60</v>
      </c>
      <c r="S832" s="6" t="str">
        <f>O832*'02 train 채점'!$G$32+Q832*'02 train 채점'!$G$34+R832*'02 train 채점'!$G$35</f>
        <v>#N/A</v>
      </c>
      <c r="T832" s="6" t="str">
        <f>if($S832&gt;'02 train 채점'!$G$37, 1, 0)</f>
        <v>#N/A</v>
      </c>
    </row>
    <row r="833" ht="15.75" customHeight="1">
      <c r="A833" s="7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6"/>
      <c r="O833" s="6" t="str">
        <f>VLOOKUP($F833,'02 train 채점'!$F$8:$G$9, 2, false)</f>
        <v>#N/A</v>
      </c>
      <c r="P833" s="9" t="str">
        <f>VLOOKUP($E833,'02 train 채점'!$F$12:$G$14, 2, true)</f>
        <v>#N/A</v>
      </c>
      <c r="Q833" s="6">
        <f>VLOOKUP($G833,'02 train 채점'!$F$18:$G$23, 2, true)</f>
        <v>80</v>
      </c>
      <c r="R833" s="6">
        <f>VLOOKUP($N833, '02 train 채점'!$F$26:$G$29, 2, true)</f>
        <v>60</v>
      </c>
      <c r="S833" s="6" t="str">
        <f>O833*'02 train 채점'!$G$32+Q833*'02 train 채점'!$G$34+R833*'02 train 채점'!$G$35</f>
        <v>#N/A</v>
      </c>
      <c r="T833" s="6" t="str">
        <f>if($S833&gt;'02 train 채점'!$G$37, 1, 0)</f>
        <v>#N/A</v>
      </c>
    </row>
    <row r="834" ht="15.75" customHeight="1">
      <c r="A834" s="7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6"/>
      <c r="O834" s="6" t="str">
        <f>VLOOKUP($F834,'02 train 채점'!$F$8:$G$9, 2, false)</f>
        <v>#N/A</v>
      </c>
      <c r="P834" s="9" t="str">
        <f>VLOOKUP($E834,'02 train 채점'!$F$12:$G$14, 2, true)</f>
        <v>#N/A</v>
      </c>
      <c r="Q834" s="6">
        <f>VLOOKUP($G834,'02 train 채점'!$F$18:$G$23, 2, true)</f>
        <v>80</v>
      </c>
      <c r="R834" s="6">
        <f>VLOOKUP($N834, '02 train 채점'!$F$26:$G$29, 2, true)</f>
        <v>60</v>
      </c>
      <c r="S834" s="6" t="str">
        <f>O834*'02 train 채점'!$G$32+Q834*'02 train 채점'!$G$34+R834*'02 train 채점'!$G$35</f>
        <v>#N/A</v>
      </c>
      <c r="T834" s="6" t="str">
        <f>if($S834&gt;'02 train 채점'!$G$37, 1, 0)</f>
        <v>#N/A</v>
      </c>
    </row>
    <row r="835" ht="15.75" customHeight="1">
      <c r="A835" s="7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6"/>
      <c r="O835" s="6" t="str">
        <f>VLOOKUP($F835,'02 train 채점'!$F$8:$G$9, 2, false)</f>
        <v>#N/A</v>
      </c>
      <c r="P835" s="9" t="str">
        <f>VLOOKUP($E835,'02 train 채점'!$F$12:$G$14, 2, true)</f>
        <v>#N/A</v>
      </c>
      <c r="Q835" s="6">
        <f>VLOOKUP($G835,'02 train 채점'!$F$18:$G$23, 2, true)</f>
        <v>80</v>
      </c>
      <c r="R835" s="6">
        <f>VLOOKUP($N835, '02 train 채점'!$F$26:$G$29, 2, true)</f>
        <v>60</v>
      </c>
      <c r="S835" s="6" t="str">
        <f>O835*'02 train 채점'!$G$32+Q835*'02 train 채점'!$G$34+R835*'02 train 채점'!$G$35</f>
        <v>#N/A</v>
      </c>
      <c r="T835" s="6" t="str">
        <f>if($S835&gt;'02 train 채점'!$G$37, 1, 0)</f>
        <v>#N/A</v>
      </c>
    </row>
    <row r="836" ht="15.75" customHeight="1">
      <c r="A836" s="7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6"/>
      <c r="O836" s="6" t="str">
        <f>VLOOKUP($F836,'02 train 채점'!$F$8:$G$9, 2, false)</f>
        <v>#N/A</v>
      </c>
      <c r="P836" s="9" t="str">
        <f>VLOOKUP($E836,'02 train 채점'!$F$12:$G$14, 2, true)</f>
        <v>#N/A</v>
      </c>
      <c r="Q836" s="6">
        <f>VLOOKUP($G836,'02 train 채점'!$F$18:$G$23, 2, true)</f>
        <v>80</v>
      </c>
      <c r="R836" s="6">
        <f>VLOOKUP($N836, '02 train 채점'!$F$26:$G$29, 2, true)</f>
        <v>60</v>
      </c>
      <c r="S836" s="6" t="str">
        <f>O836*'02 train 채점'!$G$32+Q836*'02 train 채점'!$G$34+R836*'02 train 채점'!$G$35</f>
        <v>#N/A</v>
      </c>
      <c r="T836" s="6" t="str">
        <f>if($S836&gt;'02 train 채점'!$G$37, 1, 0)</f>
        <v>#N/A</v>
      </c>
    </row>
    <row r="837" ht="15.75" customHeight="1">
      <c r="A837" s="7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6"/>
      <c r="O837" s="6" t="str">
        <f>VLOOKUP($F837,'02 train 채점'!$F$8:$G$9, 2, false)</f>
        <v>#N/A</v>
      </c>
      <c r="P837" s="9" t="str">
        <f>VLOOKUP($E837,'02 train 채점'!$F$12:$G$14, 2, true)</f>
        <v>#N/A</v>
      </c>
      <c r="Q837" s="6">
        <f>VLOOKUP($G837,'02 train 채점'!$F$18:$G$23, 2, true)</f>
        <v>80</v>
      </c>
      <c r="R837" s="6">
        <f>VLOOKUP($N837, '02 train 채점'!$F$26:$G$29, 2, true)</f>
        <v>60</v>
      </c>
      <c r="S837" s="6" t="str">
        <f>O837*'02 train 채점'!$G$32+Q837*'02 train 채점'!$G$34+R837*'02 train 채점'!$G$35</f>
        <v>#N/A</v>
      </c>
      <c r="T837" s="6" t="str">
        <f>if($S837&gt;'02 train 채점'!$G$37, 1, 0)</f>
        <v>#N/A</v>
      </c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>
        <f t="shared" ref="N838:N892" si="2">H838+I838</f>
        <v>0</v>
      </c>
      <c r="O838" s="6" t="str">
        <f>VLOOKUP($F838,'02 train 채점'!$F$8:$G$9, 2, false)</f>
        <v>#N/A</v>
      </c>
      <c r="P838" s="9" t="str">
        <f>VLOOKUP($E838,'02 train 채점'!$F$12:$G$14, 2, true)</f>
        <v>#N/A</v>
      </c>
      <c r="Q838" s="6">
        <f>VLOOKUP($G838,'02 train 채점'!$F$18:$G$23, 2, true)</f>
        <v>80</v>
      </c>
      <c r="R838" s="6">
        <f>VLOOKUP($N838, '02 train 채점'!$F$26:$G$29, 2, true)</f>
        <v>60</v>
      </c>
      <c r="S838" s="6" t="str">
        <f>O838*'02 train 채점'!$G$32+Q838*'02 train 채점'!$G$34+R838*'02 train 채점'!$G$35</f>
        <v>#N/A</v>
      </c>
      <c r="T838" s="6" t="str">
        <f>if($S838&gt;'02 train 채점'!$G$37, 1, 0)</f>
        <v>#N/A</v>
      </c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>
        <f t="shared" si="2"/>
        <v>0</v>
      </c>
      <c r="O839" s="6" t="str">
        <f>VLOOKUP($F839,'02 train 채점'!$F$8:$G$9, 2, false)</f>
        <v>#N/A</v>
      </c>
      <c r="P839" s="9" t="str">
        <f>VLOOKUP($E839,'02 train 채점'!$F$12:$G$14, 2, true)</f>
        <v>#N/A</v>
      </c>
      <c r="Q839" s="6">
        <f>VLOOKUP($G839,'02 train 채점'!$F$18:$G$23, 2, true)</f>
        <v>80</v>
      </c>
      <c r="R839" s="6">
        <f>VLOOKUP($N839, '02 train 채점'!$F$26:$G$29, 2, true)</f>
        <v>60</v>
      </c>
      <c r="S839" s="6" t="str">
        <f>O839*'02 train 채점'!$G$32+Q839*'02 train 채점'!$G$34+R839*'02 train 채점'!$G$35</f>
        <v>#N/A</v>
      </c>
      <c r="T839" s="6" t="str">
        <f>if($S839&gt;'02 train 채점'!$G$37, 1, 0)</f>
        <v>#N/A</v>
      </c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>
        <f t="shared" si="2"/>
        <v>0</v>
      </c>
      <c r="O840" s="6" t="str">
        <f>VLOOKUP($F840,'02 train 채점'!$F$8:$G$9, 2, false)</f>
        <v>#N/A</v>
      </c>
      <c r="P840" s="9" t="str">
        <f>VLOOKUP($E840,'02 train 채점'!$F$12:$G$14, 2, true)</f>
        <v>#N/A</v>
      </c>
      <c r="Q840" s="6">
        <f>VLOOKUP($G840,'02 train 채점'!$F$18:$G$23, 2, true)</f>
        <v>80</v>
      </c>
      <c r="R840" s="6">
        <f>VLOOKUP($N840, '02 train 채점'!$F$26:$G$29, 2, true)</f>
        <v>60</v>
      </c>
      <c r="S840" s="6" t="str">
        <f>O840*'02 train 채점'!$G$32+Q840*'02 train 채점'!$G$34+R840*'02 train 채점'!$G$35</f>
        <v>#N/A</v>
      </c>
      <c r="T840" s="6" t="str">
        <f>if($S840&gt;'02 train 채점'!$G$37, 1, 0)</f>
        <v>#N/A</v>
      </c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>
        <f t="shared" si="2"/>
        <v>0</v>
      </c>
      <c r="O841" s="6" t="str">
        <f>VLOOKUP($F841,'02 train 채점'!$F$8:$G$9, 2, false)</f>
        <v>#N/A</v>
      </c>
      <c r="P841" s="9" t="str">
        <f>VLOOKUP($E841,'02 train 채점'!$F$12:$G$14, 2, true)</f>
        <v>#N/A</v>
      </c>
      <c r="Q841" s="6">
        <f>VLOOKUP($G841,'02 train 채점'!$F$18:$G$23, 2, true)</f>
        <v>80</v>
      </c>
      <c r="R841" s="6">
        <f>VLOOKUP($N841, '02 train 채점'!$F$26:$G$29, 2, true)</f>
        <v>60</v>
      </c>
      <c r="S841" s="6" t="str">
        <f>O841*'02 train 채점'!$G$32+Q841*'02 train 채점'!$G$34+R841*'02 train 채점'!$G$35</f>
        <v>#N/A</v>
      </c>
      <c r="T841" s="6" t="str">
        <f>if($S841&gt;'02 train 채점'!$G$37, 1, 0)</f>
        <v>#N/A</v>
      </c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>
        <f t="shared" si="2"/>
        <v>0</v>
      </c>
      <c r="O842" s="6" t="str">
        <f>VLOOKUP($F842,'02 train 채점'!$F$8:$G$9, 2, false)</f>
        <v>#N/A</v>
      </c>
      <c r="P842" s="9" t="str">
        <f>VLOOKUP($E842,'02 train 채점'!$F$12:$G$14, 2, true)</f>
        <v>#N/A</v>
      </c>
      <c r="Q842" s="6">
        <f>VLOOKUP($G842,'02 train 채점'!$F$18:$G$23, 2, true)</f>
        <v>80</v>
      </c>
      <c r="R842" s="6">
        <f>VLOOKUP($N842, '02 train 채점'!$F$26:$G$29, 2, true)</f>
        <v>60</v>
      </c>
      <c r="S842" s="6" t="str">
        <f>O842*'02 train 채점'!$G$32+Q842*'02 train 채점'!$G$34+R842*'02 train 채점'!$G$35</f>
        <v>#N/A</v>
      </c>
      <c r="T842" s="6" t="str">
        <f>if($S842&gt;'02 train 채점'!$G$37, 1, 0)</f>
        <v>#N/A</v>
      </c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>
        <f t="shared" si="2"/>
        <v>0</v>
      </c>
      <c r="O843" s="6" t="str">
        <f>VLOOKUP($F843,'02 train 채점'!$F$8:$G$9, 2, false)</f>
        <v>#N/A</v>
      </c>
      <c r="P843" s="9" t="str">
        <f>VLOOKUP($E843,'02 train 채점'!$F$12:$G$14, 2, true)</f>
        <v>#N/A</v>
      </c>
      <c r="Q843" s="6">
        <f>VLOOKUP($G843,'02 train 채점'!$F$18:$G$23, 2, true)</f>
        <v>80</v>
      </c>
      <c r="R843" s="6">
        <f>VLOOKUP($N843, '02 train 채점'!$F$26:$G$29, 2, true)</f>
        <v>60</v>
      </c>
      <c r="S843" s="6" t="str">
        <f>O843*'02 train 채점'!$G$32+Q843*'02 train 채점'!$G$34+R843*'02 train 채점'!$G$35</f>
        <v>#N/A</v>
      </c>
      <c r="T843" s="6" t="str">
        <f>if($S843&gt;'02 train 채점'!$G$37, 1, 0)</f>
        <v>#N/A</v>
      </c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>
        <f t="shared" si="2"/>
        <v>0</v>
      </c>
      <c r="O844" s="6" t="str">
        <f>VLOOKUP($F844,'02 train 채점'!$F$8:$G$9, 2, false)</f>
        <v>#N/A</v>
      </c>
      <c r="P844" s="9" t="str">
        <f>VLOOKUP($E844,'02 train 채점'!$F$12:$G$14, 2, true)</f>
        <v>#N/A</v>
      </c>
      <c r="Q844" s="6">
        <f>VLOOKUP($G844,'02 train 채점'!$F$18:$G$23, 2, true)</f>
        <v>80</v>
      </c>
      <c r="R844" s="6">
        <f>VLOOKUP($N844, '02 train 채점'!$F$26:$G$29, 2, true)</f>
        <v>60</v>
      </c>
      <c r="S844" s="6" t="str">
        <f>O844*'02 train 채점'!$G$32+Q844*'02 train 채점'!$G$34+R844*'02 train 채점'!$G$35</f>
        <v>#N/A</v>
      </c>
      <c r="T844" s="6" t="str">
        <f>if($S844&gt;'02 train 채점'!$G$37, 1, 0)</f>
        <v>#N/A</v>
      </c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>
        <f t="shared" si="2"/>
        <v>0</v>
      </c>
      <c r="O845" s="6" t="str">
        <f>VLOOKUP($F845,'02 train 채점'!$F$8:$G$9, 2, false)</f>
        <v>#N/A</v>
      </c>
      <c r="P845" s="9" t="str">
        <f>VLOOKUP($E845,'02 train 채점'!$F$12:$G$14, 2, true)</f>
        <v>#N/A</v>
      </c>
      <c r="Q845" s="6">
        <f>VLOOKUP($G845,'02 train 채점'!$F$18:$G$23, 2, true)</f>
        <v>80</v>
      </c>
      <c r="R845" s="6">
        <f>VLOOKUP($N845, '02 train 채점'!$F$26:$G$29, 2, true)</f>
        <v>60</v>
      </c>
      <c r="S845" s="6" t="str">
        <f>O845*'02 train 채점'!$G$32+Q845*'02 train 채점'!$G$34+R845*'02 train 채점'!$G$35</f>
        <v>#N/A</v>
      </c>
      <c r="T845" s="6" t="str">
        <f>if($S845&gt;'02 train 채점'!$G$37, 1, 0)</f>
        <v>#N/A</v>
      </c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>
        <f t="shared" si="2"/>
        <v>0</v>
      </c>
      <c r="O846" s="6" t="str">
        <f>VLOOKUP($F846,'02 train 채점'!$F$8:$G$9, 2, false)</f>
        <v>#N/A</v>
      </c>
      <c r="P846" s="9" t="str">
        <f>VLOOKUP($E846,'02 train 채점'!$F$12:$G$14, 2, true)</f>
        <v>#N/A</v>
      </c>
      <c r="Q846" s="6">
        <f>VLOOKUP($G846,'02 train 채점'!$F$18:$G$23, 2, true)</f>
        <v>80</v>
      </c>
      <c r="R846" s="6">
        <f>VLOOKUP($N846, '02 train 채점'!$F$26:$G$29, 2, true)</f>
        <v>60</v>
      </c>
      <c r="S846" s="6" t="str">
        <f>O846*'02 train 채점'!$G$32+Q846*'02 train 채점'!$G$34+R846*'02 train 채점'!$G$35</f>
        <v>#N/A</v>
      </c>
      <c r="T846" s="6" t="str">
        <f>if($S846&gt;'02 train 채점'!$G$37, 1, 0)</f>
        <v>#N/A</v>
      </c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>
        <f t="shared" si="2"/>
        <v>0</v>
      </c>
      <c r="O847" s="6" t="str">
        <f>VLOOKUP($F847,'02 train 채점'!$F$8:$G$9, 2, false)</f>
        <v>#N/A</v>
      </c>
      <c r="P847" s="9" t="str">
        <f>VLOOKUP($E847,'02 train 채점'!$F$12:$G$14, 2, true)</f>
        <v>#N/A</v>
      </c>
      <c r="Q847" s="6">
        <f>VLOOKUP($G847,'02 train 채점'!$F$18:$G$23, 2, true)</f>
        <v>80</v>
      </c>
      <c r="R847" s="6">
        <f>VLOOKUP($N847, '02 train 채점'!$F$26:$G$29, 2, true)</f>
        <v>60</v>
      </c>
      <c r="S847" s="6" t="str">
        <f>O847*'02 train 채점'!$G$32+Q847*'02 train 채점'!$G$34+R847*'02 train 채점'!$G$35</f>
        <v>#N/A</v>
      </c>
      <c r="T847" s="6" t="str">
        <f>if($S847&gt;'02 train 채점'!$G$37, 1, 0)</f>
        <v>#N/A</v>
      </c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>
        <f t="shared" si="2"/>
        <v>0</v>
      </c>
      <c r="O848" s="6" t="str">
        <f>VLOOKUP($F848,'02 train 채점'!$F$8:$G$9, 2, false)</f>
        <v>#N/A</v>
      </c>
      <c r="P848" s="9" t="str">
        <f>VLOOKUP($E848,'02 train 채점'!$F$12:$G$14, 2, true)</f>
        <v>#N/A</v>
      </c>
      <c r="Q848" s="6">
        <f>VLOOKUP($G848,'02 train 채점'!$F$18:$G$23, 2, true)</f>
        <v>80</v>
      </c>
      <c r="R848" s="6">
        <f>VLOOKUP($N848, '02 train 채점'!$F$26:$G$29, 2, true)</f>
        <v>60</v>
      </c>
      <c r="S848" s="6" t="str">
        <f>O848*'02 train 채점'!$G$32+Q848*'02 train 채점'!$G$34+R848*'02 train 채점'!$G$35</f>
        <v>#N/A</v>
      </c>
      <c r="T848" s="6" t="str">
        <f>if($S848&gt;'02 train 채점'!$G$37, 1, 0)</f>
        <v>#N/A</v>
      </c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>
        <f t="shared" si="2"/>
        <v>0</v>
      </c>
      <c r="O849" s="6" t="str">
        <f>VLOOKUP($F849,'02 train 채점'!$F$8:$G$9, 2, false)</f>
        <v>#N/A</v>
      </c>
      <c r="P849" s="9" t="str">
        <f>VLOOKUP($E849,'02 train 채점'!$F$12:$G$14, 2, true)</f>
        <v>#N/A</v>
      </c>
      <c r="Q849" s="6">
        <f>VLOOKUP($G849,'02 train 채점'!$F$18:$G$23, 2, true)</f>
        <v>80</v>
      </c>
      <c r="R849" s="6">
        <f>VLOOKUP($N849, '02 train 채점'!$F$26:$G$29, 2, true)</f>
        <v>60</v>
      </c>
      <c r="S849" s="6" t="str">
        <f>O849*'02 train 채점'!$G$32+Q849*'02 train 채점'!$G$34+R849*'02 train 채점'!$G$35</f>
        <v>#N/A</v>
      </c>
      <c r="T849" s="6" t="str">
        <f>if($S849&gt;'02 train 채점'!$G$37, 1, 0)</f>
        <v>#N/A</v>
      </c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>
        <f t="shared" si="2"/>
        <v>0</v>
      </c>
      <c r="O850" s="6" t="str">
        <f>VLOOKUP($F850,'02 train 채점'!$F$8:$G$9, 2, false)</f>
        <v>#N/A</v>
      </c>
      <c r="P850" s="9" t="str">
        <f>VLOOKUP($E850,'02 train 채점'!$F$12:$G$14, 2, true)</f>
        <v>#N/A</v>
      </c>
      <c r="Q850" s="6">
        <f>VLOOKUP($G850,'02 train 채점'!$F$18:$G$23, 2, true)</f>
        <v>80</v>
      </c>
      <c r="R850" s="6">
        <f>VLOOKUP($N850, '02 train 채점'!$F$26:$G$29, 2, true)</f>
        <v>60</v>
      </c>
      <c r="S850" s="6" t="str">
        <f>O850*'02 train 채점'!$G$32+Q850*'02 train 채점'!$G$34+R850*'02 train 채점'!$G$35</f>
        <v>#N/A</v>
      </c>
      <c r="T850" s="6" t="str">
        <f>if($S850&gt;'02 train 채점'!$G$37, 1, 0)</f>
        <v>#N/A</v>
      </c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>
        <f t="shared" si="2"/>
        <v>0</v>
      </c>
      <c r="O851" s="6" t="str">
        <f>VLOOKUP($F851,'02 train 채점'!$F$8:$G$9, 2, false)</f>
        <v>#N/A</v>
      </c>
      <c r="P851" s="9" t="str">
        <f>VLOOKUP($E851,'02 train 채점'!$F$12:$G$14, 2, true)</f>
        <v>#N/A</v>
      </c>
      <c r="Q851" s="6">
        <f>VLOOKUP($G851,'02 train 채점'!$F$18:$G$23, 2, true)</f>
        <v>80</v>
      </c>
      <c r="R851" s="6">
        <f>VLOOKUP($N851, '02 train 채점'!$F$26:$G$29, 2, true)</f>
        <v>60</v>
      </c>
      <c r="S851" s="6" t="str">
        <f>O851*'02 train 채점'!$G$32+Q851*'02 train 채점'!$G$34+R851*'02 train 채점'!$G$35</f>
        <v>#N/A</v>
      </c>
      <c r="T851" s="6" t="str">
        <f>if($S851&gt;'02 train 채점'!$G$37, 1, 0)</f>
        <v>#N/A</v>
      </c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>
        <f t="shared" si="2"/>
        <v>0</v>
      </c>
      <c r="O852" s="6" t="str">
        <f>VLOOKUP($F852,'02 train 채점'!$F$8:$G$9, 2, false)</f>
        <v>#N/A</v>
      </c>
      <c r="P852" s="9" t="str">
        <f>VLOOKUP($E852,'02 train 채점'!$F$12:$G$14, 2, true)</f>
        <v>#N/A</v>
      </c>
      <c r="Q852" s="6">
        <f>VLOOKUP($G852,'02 train 채점'!$F$18:$G$23, 2, true)</f>
        <v>80</v>
      </c>
      <c r="R852" s="6">
        <f>VLOOKUP($N852, '02 train 채점'!$F$26:$G$29, 2, true)</f>
        <v>60</v>
      </c>
      <c r="S852" s="6" t="str">
        <f>O852*'02 train 채점'!$G$32+Q852*'02 train 채점'!$G$34+R852*'02 train 채점'!$G$35</f>
        <v>#N/A</v>
      </c>
      <c r="T852" s="6" t="str">
        <f>if($S852&gt;'02 train 채점'!$G$37, 1, 0)</f>
        <v>#N/A</v>
      </c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>
        <f t="shared" si="2"/>
        <v>0</v>
      </c>
      <c r="O853" s="6" t="str">
        <f>VLOOKUP($F853,'02 train 채점'!$F$8:$G$9, 2, false)</f>
        <v>#N/A</v>
      </c>
      <c r="P853" s="9" t="str">
        <f>VLOOKUP($E853,'02 train 채점'!$F$12:$G$14, 2, true)</f>
        <v>#N/A</v>
      </c>
      <c r="Q853" s="6">
        <f>VLOOKUP($G853,'02 train 채점'!$F$18:$G$23, 2, true)</f>
        <v>80</v>
      </c>
      <c r="R853" s="6">
        <f>VLOOKUP($N853, '02 train 채점'!$F$26:$G$29, 2, true)</f>
        <v>60</v>
      </c>
      <c r="S853" s="6" t="str">
        <f>O853*'02 train 채점'!$G$32+Q853*'02 train 채점'!$G$34+R853*'02 train 채점'!$G$35</f>
        <v>#N/A</v>
      </c>
      <c r="T853" s="6" t="str">
        <f>if($S853&gt;'02 train 채점'!$G$37, 1, 0)</f>
        <v>#N/A</v>
      </c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>
        <f t="shared" si="2"/>
        <v>0</v>
      </c>
      <c r="O854" s="6" t="str">
        <f>VLOOKUP($F854,'02 train 채점'!$F$8:$G$9, 2, false)</f>
        <v>#N/A</v>
      </c>
      <c r="P854" s="9" t="str">
        <f>VLOOKUP($E854,'02 train 채점'!$F$12:$G$14, 2, true)</f>
        <v>#N/A</v>
      </c>
      <c r="Q854" s="6">
        <f>VLOOKUP($G854,'02 train 채점'!$F$18:$G$23, 2, true)</f>
        <v>80</v>
      </c>
      <c r="R854" s="6">
        <f>VLOOKUP($N854, '02 train 채점'!$F$26:$G$29, 2, true)</f>
        <v>60</v>
      </c>
      <c r="S854" s="6" t="str">
        <f>O854*'02 train 채점'!$G$32+Q854*'02 train 채점'!$G$34+R854*'02 train 채점'!$G$35</f>
        <v>#N/A</v>
      </c>
      <c r="T854" s="6" t="str">
        <f>if($S854&gt;'02 train 채점'!$G$37, 1, 0)</f>
        <v>#N/A</v>
      </c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>
        <f t="shared" si="2"/>
        <v>0</v>
      </c>
      <c r="O855" s="6" t="str">
        <f>VLOOKUP($F855,'02 train 채점'!$F$8:$G$9, 2, false)</f>
        <v>#N/A</v>
      </c>
      <c r="P855" s="9" t="str">
        <f>VLOOKUP($E855,'02 train 채점'!$F$12:$G$14, 2, true)</f>
        <v>#N/A</v>
      </c>
      <c r="Q855" s="6">
        <f>VLOOKUP($G855,'02 train 채점'!$F$18:$G$23, 2, true)</f>
        <v>80</v>
      </c>
      <c r="R855" s="6">
        <f>VLOOKUP($N855, '02 train 채점'!$F$26:$G$29, 2, true)</f>
        <v>60</v>
      </c>
      <c r="S855" s="6" t="str">
        <f>O855*'02 train 채점'!$G$32+Q855*'02 train 채점'!$G$34+R855*'02 train 채점'!$G$35</f>
        <v>#N/A</v>
      </c>
      <c r="T855" s="6" t="str">
        <f>if($S855&gt;'02 train 채점'!$G$37, 1, 0)</f>
        <v>#N/A</v>
      </c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>
        <f t="shared" si="2"/>
        <v>0</v>
      </c>
      <c r="O856" s="6" t="str">
        <f>VLOOKUP($F856,'02 train 채점'!$F$8:$G$9, 2, false)</f>
        <v>#N/A</v>
      </c>
      <c r="P856" s="9" t="str">
        <f>VLOOKUP($E856,'02 train 채점'!$F$12:$G$14, 2, true)</f>
        <v>#N/A</v>
      </c>
      <c r="Q856" s="6">
        <f>VLOOKUP($G856,'02 train 채점'!$F$18:$G$23, 2, true)</f>
        <v>80</v>
      </c>
      <c r="R856" s="6">
        <f>VLOOKUP($N856, '02 train 채점'!$F$26:$G$29, 2, true)</f>
        <v>60</v>
      </c>
      <c r="S856" s="6" t="str">
        <f>O856*'02 train 채점'!$G$32+Q856*'02 train 채점'!$G$34+R856*'02 train 채점'!$G$35</f>
        <v>#N/A</v>
      </c>
      <c r="T856" s="6" t="str">
        <f>if($S856&gt;'02 train 채점'!$G$37, 1, 0)</f>
        <v>#N/A</v>
      </c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>
        <f t="shared" si="2"/>
        <v>0</v>
      </c>
      <c r="O857" s="6" t="str">
        <f>VLOOKUP($F857,'02 train 채점'!$F$8:$G$9, 2, false)</f>
        <v>#N/A</v>
      </c>
      <c r="P857" s="9" t="str">
        <f>VLOOKUP($E857,'02 train 채점'!$F$12:$G$14, 2, true)</f>
        <v>#N/A</v>
      </c>
      <c r="Q857" s="6">
        <f>VLOOKUP($G857,'02 train 채점'!$F$18:$G$23, 2, true)</f>
        <v>80</v>
      </c>
      <c r="R857" s="6">
        <f>VLOOKUP($N857, '02 train 채점'!$F$26:$G$29, 2, true)</f>
        <v>60</v>
      </c>
      <c r="S857" s="6" t="str">
        <f>O857*'02 train 채점'!$G$32+Q857*'02 train 채점'!$G$34+R857*'02 train 채점'!$G$35</f>
        <v>#N/A</v>
      </c>
      <c r="T857" s="6" t="str">
        <f>if($S857&gt;'02 train 채점'!$G$37, 1, 0)</f>
        <v>#N/A</v>
      </c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>
        <f t="shared" si="2"/>
        <v>0</v>
      </c>
      <c r="O858" s="6" t="str">
        <f>VLOOKUP($F858,'02 train 채점'!$F$8:$G$9, 2, false)</f>
        <v>#N/A</v>
      </c>
      <c r="P858" s="9" t="str">
        <f>VLOOKUP($E858,'02 train 채점'!$F$12:$G$14, 2, true)</f>
        <v>#N/A</v>
      </c>
      <c r="Q858" s="6">
        <f>VLOOKUP($G858,'02 train 채점'!$F$18:$G$23, 2, true)</f>
        <v>80</v>
      </c>
      <c r="R858" s="6">
        <f>VLOOKUP($N858, '02 train 채점'!$F$26:$G$29, 2, true)</f>
        <v>60</v>
      </c>
      <c r="S858" s="6" t="str">
        <f>O858*'02 train 채점'!$G$32+Q858*'02 train 채점'!$G$34+R858*'02 train 채점'!$G$35</f>
        <v>#N/A</v>
      </c>
      <c r="T858" s="6" t="str">
        <f>if($S858&gt;'02 train 채점'!$G$37, 1, 0)</f>
        <v>#N/A</v>
      </c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>
        <f t="shared" si="2"/>
        <v>0</v>
      </c>
      <c r="O859" s="6" t="str">
        <f>VLOOKUP($F859,'02 train 채점'!$F$8:$G$9, 2, false)</f>
        <v>#N/A</v>
      </c>
      <c r="P859" s="9" t="str">
        <f>VLOOKUP($E859,'02 train 채점'!$F$12:$G$14, 2, true)</f>
        <v>#N/A</v>
      </c>
      <c r="Q859" s="6">
        <f>VLOOKUP($G859,'02 train 채점'!$F$18:$G$23, 2, true)</f>
        <v>80</v>
      </c>
      <c r="R859" s="6">
        <f>VLOOKUP($N859, '02 train 채점'!$F$26:$G$29, 2, true)</f>
        <v>60</v>
      </c>
      <c r="S859" s="6" t="str">
        <f>O859*'02 train 채점'!$G$32+Q859*'02 train 채점'!$G$34+R859*'02 train 채점'!$G$35</f>
        <v>#N/A</v>
      </c>
      <c r="T859" s="6" t="str">
        <f>if($S859&gt;'02 train 채점'!$G$37, 1, 0)</f>
        <v>#N/A</v>
      </c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>
        <f t="shared" si="2"/>
        <v>0</v>
      </c>
      <c r="O860" s="6" t="str">
        <f>VLOOKUP($F860,'02 train 채점'!$F$8:$G$9, 2, false)</f>
        <v>#N/A</v>
      </c>
      <c r="P860" s="9" t="str">
        <f>VLOOKUP($E860,'02 train 채점'!$F$12:$G$14, 2, true)</f>
        <v>#N/A</v>
      </c>
      <c r="Q860" s="6">
        <f>VLOOKUP($G860,'02 train 채점'!$F$18:$G$23, 2, true)</f>
        <v>80</v>
      </c>
      <c r="R860" s="6">
        <f>VLOOKUP($N860, '02 train 채점'!$F$26:$G$29, 2, true)</f>
        <v>60</v>
      </c>
      <c r="S860" s="6" t="str">
        <f>O860*'02 train 채점'!$G$32+Q860*'02 train 채점'!$G$34+R860*'02 train 채점'!$G$35</f>
        <v>#N/A</v>
      </c>
      <c r="T860" s="6" t="str">
        <f>if($S860&gt;'02 train 채점'!$G$37, 1, 0)</f>
        <v>#N/A</v>
      </c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>
        <f t="shared" si="2"/>
        <v>0</v>
      </c>
      <c r="O861" s="6" t="str">
        <f>VLOOKUP($F861,'02 train 채점'!$F$8:$G$9, 2, false)</f>
        <v>#N/A</v>
      </c>
      <c r="P861" s="9" t="str">
        <f>VLOOKUP($E861,'02 train 채점'!$F$12:$G$14, 2, true)</f>
        <v>#N/A</v>
      </c>
      <c r="Q861" s="6">
        <f>VLOOKUP($G861,'02 train 채점'!$F$18:$G$23, 2, true)</f>
        <v>80</v>
      </c>
      <c r="R861" s="6">
        <f>VLOOKUP($N861, '02 train 채점'!$F$26:$G$29, 2, true)</f>
        <v>60</v>
      </c>
      <c r="S861" s="6" t="str">
        <f>O861*'02 train 채점'!$G$32+Q861*'02 train 채점'!$G$34+R861*'02 train 채점'!$G$35</f>
        <v>#N/A</v>
      </c>
      <c r="T861" s="6" t="str">
        <f>if($S861&gt;'02 train 채점'!$G$37, 1, 0)</f>
        <v>#N/A</v>
      </c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>
        <f t="shared" si="2"/>
        <v>0</v>
      </c>
      <c r="O862" s="6" t="str">
        <f>VLOOKUP($F862,'02 train 채점'!$F$8:$G$9, 2, false)</f>
        <v>#N/A</v>
      </c>
      <c r="P862" s="9" t="str">
        <f>VLOOKUP($E862,'02 train 채점'!$F$12:$G$14, 2, true)</f>
        <v>#N/A</v>
      </c>
      <c r="Q862" s="6">
        <f>VLOOKUP($G862,'02 train 채점'!$F$18:$G$23, 2, true)</f>
        <v>80</v>
      </c>
      <c r="R862" s="6">
        <f>VLOOKUP($N862, '02 train 채점'!$F$26:$G$29, 2, true)</f>
        <v>60</v>
      </c>
      <c r="S862" s="6" t="str">
        <f>O862*'02 train 채점'!$G$32+Q862*'02 train 채점'!$G$34+R862*'02 train 채점'!$G$35</f>
        <v>#N/A</v>
      </c>
      <c r="T862" s="6" t="str">
        <f>if($S862&gt;'02 train 채점'!$G$37, 1, 0)</f>
        <v>#N/A</v>
      </c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>
        <f t="shared" si="2"/>
        <v>0</v>
      </c>
      <c r="O863" s="6" t="str">
        <f>VLOOKUP($F863,'02 train 채점'!$F$8:$G$9, 2, false)</f>
        <v>#N/A</v>
      </c>
      <c r="P863" s="9" t="str">
        <f>VLOOKUP($E863,'02 train 채점'!$F$12:$G$14, 2, true)</f>
        <v>#N/A</v>
      </c>
      <c r="Q863" s="6">
        <f>VLOOKUP($G863,'02 train 채점'!$F$18:$G$23, 2, true)</f>
        <v>80</v>
      </c>
      <c r="R863" s="6">
        <f>VLOOKUP($N863, '02 train 채점'!$F$26:$G$29, 2, true)</f>
        <v>60</v>
      </c>
      <c r="S863" s="6" t="str">
        <f>O863*'02 train 채점'!$G$32+Q863*'02 train 채점'!$G$34+R863*'02 train 채점'!$G$35</f>
        <v>#N/A</v>
      </c>
      <c r="T863" s="6" t="str">
        <f>if($S863&gt;'02 train 채점'!$G$37, 1, 0)</f>
        <v>#N/A</v>
      </c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>
        <f t="shared" si="2"/>
        <v>0</v>
      </c>
      <c r="O864" s="6" t="str">
        <f>VLOOKUP($F864,'02 train 채점'!$F$8:$G$9, 2, false)</f>
        <v>#N/A</v>
      </c>
      <c r="P864" s="9" t="str">
        <f>VLOOKUP($E864,'02 train 채점'!$F$12:$G$14, 2, true)</f>
        <v>#N/A</v>
      </c>
      <c r="Q864" s="6">
        <f>VLOOKUP($G864,'02 train 채점'!$F$18:$G$23, 2, true)</f>
        <v>80</v>
      </c>
      <c r="R864" s="6">
        <f>VLOOKUP($N864, '02 train 채점'!$F$26:$G$29, 2, true)</f>
        <v>60</v>
      </c>
      <c r="S864" s="6" t="str">
        <f>O864*'02 train 채점'!$G$32+Q864*'02 train 채점'!$G$34+R864*'02 train 채점'!$G$35</f>
        <v>#N/A</v>
      </c>
      <c r="T864" s="6" t="str">
        <f>if($S864&gt;'02 train 채점'!$G$37, 1, 0)</f>
        <v>#N/A</v>
      </c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>
        <f t="shared" si="2"/>
        <v>0</v>
      </c>
      <c r="O865" s="6" t="str">
        <f>VLOOKUP($F865,'02 train 채점'!$F$8:$G$9, 2, false)</f>
        <v>#N/A</v>
      </c>
      <c r="P865" s="9" t="str">
        <f>VLOOKUP($E865,'02 train 채점'!$F$12:$G$14, 2, true)</f>
        <v>#N/A</v>
      </c>
      <c r="Q865" s="6">
        <f>VLOOKUP($G865,'02 train 채점'!$F$18:$G$23, 2, true)</f>
        <v>80</v>
      </c>
      <c r="R865" s="6">
        <f>VLOOKUP($N865, '02 train 채점'!$F$26:$G$29, 2, true)</f>
        <v>60</v>
      </c>
      <c r="S865" s="6" t="str">
        <f>O865*'02 train 채점'!$G$32+Q865*'02 train 채점'!$G$34+R865*'02 train 채점'!$G$35</f>
        <v>#N/A</v>
      </c>
      <c r="T865" s="6" t="str">
        <f>if($S865&gt;'02 train 채점'!$G$37, 1, 0)</f>
        <v>#N/A</v>
      </c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>
        <f t="shared" si="2"/>
        <v>0</v>
      </c>
      <c r="O866" s="6" t="str">
        <f>VLOOKUP($F866,'02 train 채점'!$F$8:$G$9, 2, false)</f>
        <v>#N/A</v>
      </c>
      <c r="P866" s="9" t="str">
        <f>VLOOKUP($E866,'02 train 채점'!$F$12:$G$14, 2, true)</f>
        <v>#N/A</v>
      </c>
      <c r="Q866" s="6">
        <f>VLOOKUP($G866,'02 train 채점'!$F$18:$G$23, 2, true)</f>
        <v>80</v>
      </c>
      <c r="R866" s="6">
        <f>VLOOKUP($N866, '02 train 채점'!$F$26:$G$29, 2, true)</f>
        <v>60</v>
      </c>
      <c r="S866" s="6" t="str">
        <f>O866*'02 train 채점'!$G$32+Q866*'02 train 채점'!$G$34+R866*'02 train 채점'!$G$35</f>
        <v>#N/A</v>
      </c>
      <c r="T866" s="6" t="str">
        <f>if($S866&gt;'02 train 채점'!$G$37, 1, 0)</f>
        <v>#N/A</v>
      </c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>
        <f t="shared" si="2"/>
        <v>0</v>
      </c>
      <c r="O867" s="6" t="str">
        <f>VLOOKUP($F867,'02 train 채점'!$F$8:$G$9, 2, false)</f>
        <v>#N/A</v>
      </c>
      <c r="P867" s="9" t="str">
        <f>VLOOKUP($E867,'02 train 채점'!$F$12:$G$14, 2, true)</f>
        <v>#N/A</v>
      </c>
      <c r="Q867" s="6">
        <f>VLOOKUP($G867,'02 train 채점'!$F$18:$G$23, 2, true)</f>
        <v>80</v>
      </c>
      <c r="R867" s="6">
        <f>VLOOKUP($N867, '02 train 채점'!$F$26:$G$29, 2, true)</f>
        <v>60</v>
      </c>
      <c r="S867" s="6" t="str">
        <f>O867*'02 train 채점'!$G$32+Q867*'02 train 채점'!$G$34+R867*'02 train 채점'!$G$35</f>
        <v>#N/A</v>
      </c>
      <c r="T867" s="6" t="str">
        <f>if($S867&gt;'02 train 채점'!$G$37, 1, 0)</f>
        <v>#N/A</v>
      </c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>
        <f t="shared" si="2"/>
        <v>0</v>
      </c>
      <c r="O868" s="6" t="str">
        <f>VLOOKUP($F868,'02 train 채점'!$F$8:$G$9, 2, false)</f>
        <v>#N/A</v>
      </c>
      <c r="P868" s="9" t="str">
        <f>VLOOKUP($E868,'02 train 채점'!$F$12:$G$14, 2, true)</f>
        <v>#N/A</v>
      </c>
      <c r="Q868" s="6">
        <f>VLOOKUP($G868,'02 train 채점'!$F$18:$G$23, 2, true)</f>
        <v>80</v>
      </c>
      <c r="R868" s="6">
        <f>VLOOKUP($N868, '02 train 채점'!$F$26:$G$29, 2, true)</f>
        <v>60</v>
      </c>
      <c r="S868" s="6" t="str">
        <f>O868*'02 train 채점'!$G$32+Q868*'02 train 채점'!$G$34+R868*'02 train 채점'!$G$35</f>
        <v>#N/A</v>
      </c>
      <c r="T868" s="6" t="str">
        <f>if($S868&gt;'02 train 채점'!$G$37, 1, 0)</f>
        <v>#N/A</v>
      </c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>
        <f t="shared" si="2"/>
        <v>0</v>
      </c>
      <c r="O869" s="6" t="str">
        <f>VLOOKUP($F869,'02 train 채점'!$F$8:$G$9, 2, false)</f>
        <v>#N/A</v>
      </c>
      <c r="P869" s="9" t="str">
        <f>VLOOKUP($E869,'02 train 채점'!$F$12:$G$14, 2, true)</f>
        <v>#N/A</v>
      </c>
      <c r="Q869" s="6">
        <f>VLOOKUP($G869,'02 train 채점'!$F$18:$G$23, 2, true)</f>
        <v>80</v>
      </c>
      <c r="R869" s="6">
        <f>VLOOKUP($N869, '02 train 채점'!$F$26:$G$29, 2, true)</f>
        <v>60</v>
      </c>
      <c r="S869" s="6" t="str">
        <f>O869*'02 train 채점'!$G$32+Q869*'02 train 채점'!$G$34+R869*'02 train 채점'!$G$35</f>
        <v>#N/A</v>
      </c>
      <c r="T869" s="6" t="str">
        <f>if($S869&gt;'02 train 채점'!$G$37, 1, 0)</f>
        <v>#N/A</v>
      </c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>
        <f t="shared" si="2"/>
        <v>0</v>
      </c>
      <c r="O870" s="6" t="str">
        <f>VLOOKUP($F870,'02 train 채점'!$F$8:$G$9, 2, false)</f>
        <v>#N/A</v>
      </c>
      <c r="P870" s="9" t="str">
        <f>VLOOKUP($E870,'02 train 채점'!$F$12:$G$14, 2, true)</f>
        <v>#N/A</v>
      </c>
      <c r="Q870" s="6">
        <f>VLOOKUP($G870,'02 train 채점'!$F$18:$G$23, 2, true)</f>
        <v>80</v>
      </c>
      <c r="R870" s="6">
        <f>VLOOKUP($N870, '02 train 채점'!$F$26:$G$29, 2, true)</f>
        <v>60</v>
      </c>
      <c r="S870" s="6" t="str">
        <f>O870*'02 train 채점'!$G$32+Q870*'02 train 채점'!$G$34+R870*'02 train 채점'!$G$35</f>
        <v>#N/A</v>
      </c>
      <c r="T870" s="6" t="str">
        <f>if($S870&gt;'02 train 채점'!$G$37, 1, 0)</f>
        <v>#N/A</v>
      </c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>
        <f t="shared" si="2"/>
        <v>0</v>
      </c>
      <c r="O871" s="6" t="str">
        <f>VLOOKUP($F871,'02 train 채점'!$F$8:$G$9, 2, false)</f>
        <v>#N/A</v>
      </c>
      <c r="P871" s="9" t="str">
        <f>VLOOKUP($E871,'02 train 채점'!$F$12:$G$14, 2, true)</f>
        <v>#N/A</v>
      </c>
      <c r="Q871" s="6">
        <f>VLOOKUP($G871,'02 train 채점'!$F$18:$G$23, 2, true)</f>
        <v>80</v>
      </c>
      <c r="R871" s="6">
        <f>VLOOKUP($N871, '02 train 채점'!$F$26:$G$29, 2, true)</f>
        <v>60</v>
      </c>
      <c r="S871" s="6" t="str">
        <f>O871*'02 train 채점'!$G$32+Q871*'02 train 채점'!$G$34+R871*'02 train 채점'!$G$35</f>
        <v>#N/A</v>
      </c>
      <c r="T871" s="6" t="str">
        <f>if($S871&gt;'02 train 채점'!$G$37, 1, 0)</f>
        <v>#N/A</v>
      </c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>
        <f t="shared" si="2"/>
        <v>0</v>
      </c>
      <c r="O872" s="6" t="str">
        <f>VLOOKUP($F872,'02 train 채점'!$F$8:$G$9, 2, false)</f>
        <v>#N/A</v>
      </c>
      <c r="P872" s="9" t="str">
        <f>VLOOKUP($E872,'02 train 채점'!$F$12:$G$14, 2, true)</f>
        <v>#N/A</v>
      </c>
      <c r="Q872" s="6">
        <f>VLOOKUP($G872,'02 train 채점'!$F$18:$G$23, 2, true)</f>
        <v>80</v>
      </c>
      <c r="R872" s="6">
        <f>VLOOKUP($N872, '02 train 채점'!$F$26:$G$29, 2, true)</f>
        <v>60</v>
      </c>
      <c r="S872" s="6" t="str">
        <f>O872*'02 train 채점'!$G$32+Q872*'02 train 채점'!$G$34+R872*'02 train 채점'!$G$35</f>
        <v>#N/A</v>
      </c>
      <c r="T872" s="6" t="str">
        <f>if($S872&gt;'02 train 채점'!$G$37, 1, 0)</f>
        <v>#N/A</v>
      </c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>
        <f t="shared" si="2"/>
        <v>0</v>
      </c>
      <c r="O873" s="6" t="str">
        <f>VLOOKUP($F873,'02 train 채점'!$F$8:$G$9, 2, false)</f>
        <v>#N/A</v>
      </c>
      <c r="P873" s="9" t="str">
        <f>VLOOKUP($E873,'02 train 채점'!$F$12:$G$14, 2, true)</f>
        <v>#N/A</v>
      </c>
      <c r="Q873" s="6">
        <f>VLOOKUP($G873,'02 train 채점'!$F$18:$G$23, 2, true)</f>
        <v>80</v>
      </c>
      <c r="R873" s="6">
        <f>VLOOKUP($N873, '02 train 채점'!$F$26:$G$29, 2, true)</f>
        <v>60</v>
      </c>
      <c r="S873" s="6" t="str">
        <f>O873*'02 train 채점'!$G$32+Q873*'02 train 채점'!$G$34+R873*'02 train 채점'!$G$35</f>
        <v>#N/A</v>
      </c>
      <c r="T873" s="6" t="str">
        <f>if($S873&gt;'02 train 채점'!$G$37, 1, 0)</f>
        <v>#N/A</v>
      </c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>
        <f t="shared" si="2"/>
        <v>0</v>
      </c>
      <c r="O874" s="6" t="str">
        <f>VLOOKUP($F874,'02 train 채점'!$F$8:$G$9, 2, false)</f>
        <v>#N/A</v>
      </c>
      <c r="P874" s="9" t="str">
        <f>VLOOKUP($E874,'02 train 채점'!$F$12:$G$14, 2, true)</f>
        <v>#N/A</v>
      </c>
      <c r="Q874" s="6">
        <f>VLOOKUP($G874,'02 train 채점'!$F$18:$G$23, 2, true)</f>
        <v>80</v>
      </c>
      <c r="R874" s="6">
        <f>VLOOKUP($N874, '02 train 채점'!$F$26:$G$29, 2, true)</f>
        <v>60</v>
      </c>
      <c r="S874" s="6" t="str">
        <f>O874*'02 train 채점'!$G$32+Q874*'02 train 채점'!$G$34+R874*'02 train 채점'!$G$35</f>
        <v>#N/A</v>
      </c>
      <c r="T874" s="6" t="str">
        <f>if($S874&gt;'02 train 채점'!$G$37, 1, 0)</f>
        <v>#N/A</v>
      </c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>
        <f t="shared" si="2"/>
        <v>0</v>
      </c>
      <c r="O875" s="6" t="str">
        <f>VLOOKUP($F875,'02 train 채점'!$F$8:$G$9, 2, false)</f>
        <v>#N/A</v>
      </c>
      <c r="P875" s="9" t="str">
        <f>VLOOKUP($E875,'02 train 채점'!$F$12:$G$14, 2, true)</f>
        <v>#N/A</v>
      </c>
      <c r="Q875" s="6">
        <f>VLOOKUP($G875,'02 train 채점'!$F$18:$G$23, 2, true)</f>
        <v>80</v>
      </c>
      <c r="R875" s="6">
        <f>VLOOKUP($N875, '02 train 채점'!$F$26:$G$29, 2, true)</f>
        <v>60</v>
      </c>
      <c r="S875" s="6" t="str">
        <f>O875*'02 train 채점'!$G$32+Q875*'02 train 채점'!$G$34+R875*'02 train 채점'!$G$35</f>
        <v>#N/A</v>
      </c>
      <c r="T875" s="6" t="str">
        <f>if($S875&gt;'02 train 채점'!$G$37, 1, 0)</f>
        <v>#N/A</v>
      </c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>
        <f t="shared" si="2"/>
        <v>0</v>
      </c>
      <c r="O876" s="6" t="str">
        <f>VLOOKUP($F876,'02 train 채점'!$F$8:$G$9, 2, false)</f>
        <v>#N/A</v>
      </c>
      <c r="P876" s="9" t="str">
        <f>VLOOKUP($E876,'02 train 채점'!$F$12:$G$14, 2, true)</f>
        <v>#N/A</v>
      </c>
      <c r="Q876" s="6">
        <f>VLOOKUP($G876,'02 train 채점'!$F$18:$G$23, 2, true)</f>
        <v>80</v>
      </c>
      <c r="R876" s="6">
        <f>VLOOKUP($N876, '02 train 채점'!$F$26:$G$29, 2, true)</f>
        <v>60</v>
      </c>
      <c r="S876" s="6" t="str">
        <f>O876*'02 train 채점'!$G$32+Q876*'02 train 채점'!$G$34+R876*'02 train 채점'!$G$35</f>
        <v>#N/A</v>
      </c>
      <c r="T876" s="6" t="str">
        <f>if($S876&gt;'02 train 채점'!$G$37, 1, 0)</f>
        <v>#N/A</v>
      </c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>
        <f t="shared" si="2"/>
        <v>0</v>
      </c>
      <c r="O877" s="6" t="str">
        <f>VLOOKUP($F877,'02 train 채점'!$F$8:$G$9, 2, false)</f>
        <v>#N/A</v>
      </c>
      <c r="P877" s="9" t="str">
        <f>VLOOKUP($E877,'02 train 채점'!$F$12:$G$14, 2, true)</f>
        <v>#N/A</v>
      </c>
      <c r="Q877" s="6">
        <f>VLOOKUP($G877,'02 train 채점'!$F$18:$G$23, 2, true)</f>
        <v>80</v>
      </c>
      <c r="R877" s="6">
        <f>VLOOKUP($N877, '02 train 채점'!$F$26:$G$29, 2, true)</f>
        <v>60</v>
      </c>
      <c r="S877" s="6" t="str">
        <f>O877*'02 train 채점'!$G$32+Q877*'02 train 채점'!$G$34+R877*'02 train 채점'!$G$35</f>
        <v>#N/A</v>
      </c>
      <c r="T877" s="6" t="str">
        <f>if($S877&gt;'02 train 채점'!$G$37, 1, 0)</f>
        <v>#N/A</v>
      </c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>
        <f t="shared" si="2"/>
        <v>0</v>
      </c>
      <c r="O878" s="6" t="str">
        <f>VLOOKUP($F878,'02 train 채점'!$F$8:$G$9, 2, false)</f>
        <v>#N/A</v>
      </c>
      <c r="P878" s="9" t="str">
        <f>VLOOKUP($E878,'02 train 채점'!$F$12:$G$14, 2, true)</f>
        <v>#N/A</v>
      </c>
      <c r="Q878" s="6">
        <f>VLOOKUP($G878,'02 train 채점'!$F$18:$G$23, 2, true)</f>
        <v>80</v>
      </c>
      <c r="R878" s="6">
        <f>VLOOKUP($N878, '02 train 채점'!$F$26:$G$29, 2, true)</f>
        <v>60</v>
      </c>
      <c r="S878" s="6" t="str">
        <f>O878*'02 train 채점'!$G$32+Q878*'02 train 채점'!$G$34+R878*'02 train 채점'!$G$35</f>
        <v>#N/A</v>
      </c>
      <c r="T878" s="6" t="str">
        <f>if($S878&gt;'02 train 채점'!$G$37, 1, 0)</f>
        <v>#N/A</v>
      </c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>
        <f t="shared" si="2"/>
        <v>0</v>
      </c>
      <c r="O879" s="6" t="str">
        <f>VLOOKUP($F879,'02 train 채점'!$F$8:$G$9, 2, false)</f>
        <v>#N/A</v>
      </c>
      <c r="P879" s="9" t="str">
        <f>VLOOKUP($E879,'02 train 채점'!$F$12:$G$14, 2, true)</f>
        <v>#N/A</v>
      </c>
      <c r="Q879" s="6">
        <f>VLOOKUP($G879,'02 train 채점'!$F$18:$G$23, 2, true)</f>
        <v>80</v>
      </c>
      <c r="R879" s="6">
        <f>VLOOKUP($N879, '02 train 채점'!$F$26:$G$29, 2, true)</f>
        <v>60</v>
      </c>
      <c r="S879" s="6" t="str">
        <f>O879*'02 train 채점'!$G$32+Q879*'02 train 채점'!$G$34+R879*'02 train 채점'!$G$35</f>
        <v>#N/A</v>
      </c>
      <c r="T879" s="6" t="str">
        <f>if($S879&gt;'02 train 채점'!$G$37, 1, 0)</f>
        <v>#N/A</v>
      </c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>
        <f t="shared" si="2"/>
        <v>0</v>
      </c>
      <c r="O880" s="6" t="str">
        <f>VLOOKUP($F880,'02 train 채점'!$F$8:$G$9, 2, false)</f>
        <v>#N/A</v>
      </c>
      <c r="P880" s="9" t="str">
        <f>VLOOKUP($E880,'02 train 채점'!$F$12:$G$14, 2, true)</f>
        <v>#N/A</v>
      </c>
      <c r="Q880" s="6">
        <f>VLOOKUP($G880,'02 train 채점'!$F$18:$G$23, 2, true)</f>
        <v>80</v>
      </c>
      <c r="R880" s="6">
        <f>VLOOKUP($N880, '02 train 채점'!$F$26:$G$29, 2, true)</f>
        <v>60</v>
      </c>
      <c r="S880" s="6" t="str">
        <f>O880*'02 train 채점'!$G$32+Q880*'02 train 채점'!$G$34+R880*'02 train 채점'!$G$35</f>
        <v>#N/A</v>
      </c>
      <c r="T880" s="6" t="str">
        <f>if($S880&gt;'02 train 채점'!$G$37, 1, 0)</f>
        <v>#N/A</v>
      </c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>
        <f t="shared" si="2"/>
        <v>0</v>
      </c>
      <c r="O881" s="6" t="str">
        <f>VLOOKUP($F881,'02 train 채점'!$F$8:$G$9, 2, false)</f>
        <v>#N/A</v>
      </c>
      <c r="P881" s="9" t="str">
        <f>VLOOKUP($E881,'02 train 채점'!$F$12:$G$14, 2, true)</f>
        <v>#N/A</v>
      </c>
      <c r="Q881" s="6">
        <f>VLOOKUP($G881,'02 train 채점'!$F$18:$G$23, 2, true)</f>
        <v>80</v>
      </c>
      <c r="R881" s="6">
        <f>VLOOKUP($N881, '02 train 채점'!$F$26:$G$29, 2, true)</f>
        <v>60</v>
      </c>
      <c r="S881" s="6" t="str">
        <f>O881*'02 train 채점'!$G$32+Q881*'02 train 채점'!$G$34+R881*'02 train 채점'!$G$35</f>
        <v>#N/A</v>
      </c>
      <c r="T881" s="6" t="str">
        <f>if($S881&gt;'02 train 채점'!$G$37, 1, 0)</f>
        <v>#N/A</v>
      </c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>
        <f t="shared" si="2"/>
        <v>0</v>
      </c>
      <c r="O882" s="6" t="str">
        <f>VLOOKUP($F882,'02 train 채점'!$F$8:$G$9, 2, false)</f>
        <v>#N/A</v>
      </c>
      <c r="P882" s="9" t="str">
        <f>VLOOKUP($E882,'02 train 채점'!$F$12:$G$14, 2, true)</f>
        <v>#N/A</v>
      </c>
      <c r="Q882" s="6">
        <f>VLOOKUP($G882,'02 train 채점'!$F$18:$G$23, 2, true)</f>
        <v>80</v>
      </c>
      <c r="R882" s="6">
        <f>VLOOKUP($N882, '02 train 채점'!$F$26:$G$29, 2, true)</f>
        <v>60</v>
      </c>
      <c r="S882" s="6" t="str">
        <f>O882*'02 train 채점'!$G$32+Q882*'02 train 채점'!$G$34+R882*'02 train 채점'!$G$35</f>
        <v>#N/A</v>
      </c>
      <c r="T882" s="6" t="str">
        <f>if($S882&gt;'02 train 채점'!$G$37, 1, 0)</f>
        <v>#N/A</v>
      </c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>
        <f t="shared" si="2"/>
        <v>0</v>
      </c>
      <c r="O883" s="6" t="str">
        <f>VLOOKUP($F883,'02 train 채점'!$F$8:$G$9, 2, false)</f>
        <v>#N/A</v>
      </c>
      <c r="P883" s="9" t="str">
        <f>VLOOKUP($E883,'02 train 채점'!$F$12:$G$14, 2, true)</f>
        <v>#N/A</v>
      </c>
      <c r="Q883" s="6">
        <f>VLOOKUP($G883,'02 train 채점'!$F$18:$G$23, 2, true)</f>
        <v>80</v>
      </c>
      <c r="R883" s="6">
        <f>VLOOKUP($N883, '02 train 채점'!$F$26:$G$29, 2, true)</f>
        <v>60</v>
      </c>
      <c r="S883" s="6" t="str">
        <f>O883*'02 train 채점'!$G$32+Q883*'02 train 채점'!$G$34+R883*'02 train 채점'!$G$35</f>
        <v>#N/A</v>
      </c>
      <c r="T883" s="6" t="str">
        <f>if($S883&gt;'02 train 채점'!$G$37, 1, 0)</f>
        <v>#N/A</v>
      </c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>
        <f t="shared" si="2"/>
        <v>0</v>
      </c>
      <c r="O884" s="6" t="str">
        <f>VLOOKUP($F884,'02 train 채점'!$F$8:$G$9, 2, false)</f>
        <v>#N/A</v>
      </c>
      <c r="P884" s="9" t="str">
        <f>VLOOKUP($E884,'02 train 채점'!$F$12:$G$14, 2, true)</f>
        <v>#N/A</v>
      </c>
      <c r="Q884" s="6">
        <f>VLOOKUP($G884,'02 train 채점'!$F$18:$G$23, 2, true)</f>
        <v>80</v>
      </c>
      <c r="R884" s="6">
        <f>VLOOKUP($N884, '02 train 채점'!$F$26:$G$29, 2, true)</f>
        <v>60</v>
      </c>
      <c r="S884" s="6" t="str">
        <f>O884*'02 train 채점'!$G$32+Q884*'02 train 채점'!$G$34+R884*'02 train 채점'!$G$35</f>
        <v>#N/A</v>
      </c>
      <c r="T884" s="6" t="str">
        <f>if($S884&gt;'02 train 채점'!$G$37, 1, 0)</f>
        <v>#N/A</v>
      </c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>
        <f t="shared" si="2"/>
        <v>0</v>
      </c>
      <c r="O885" s="6" t="str">
        <f>VLOOKUP($F885,'02 train 채점'!$F$8:$G$9, 2, false)</f>
        <v>#N/A</v>
      </c>
      <c r="P885" s="9" t="str">
        <f>VLOOKUP($E885,'02 train 채점'!$F$12:$G$14, 2, true)</f>
        <v>#N/A</v>
      </c>
      <c r="Q885" s="6">
        <f>VLOOKUP($G885,'02 train 채점'!$F$18:$G$23, 2, true)</f>
        <v>80</v>
      </c>
      <c r="R885" s="6">
        <f>VLOOKUP($N885, '02 train 채점'!$F$26:$G$29, 2, true)</f>
        <v>60</v>
      </c>
      <c r="S885" s="6" t="str">
        <f>O885*'02 train 채점'!$G$32+Q885*'02 train 채점'!$G$34+R885*'02 train 채점'!$G$35</f>
        <v>#N/A</v>
      </c>
      <c r="T885" s="6" t="str">
        <f>if($S885&gt;'02 train 채점'!$G$37, 1, 0)</f>
        <v>#N/A</v>
      </c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>
        <f t="shared" si="2"/>
        <v>0</v>
      </c>
      <c r="O886" s="6" t="str">
        <f>VLOOKUP($F886,'02 train 채점'!$F$8:$G$9, 2, false)</f>
        <v>#N/A</v>
      </c>
      <c r="P886" s="9" t="str">
        <f>VLOOKUP($E886,'02 train 채점'!$F$12:$G$14, 2, true)</f>
        <v>#N/A</v>
      </c>
      <c r="Q886" s="6">
        <f>VLOOKUP($G886,'02 train 채점'!$F$18:$G$23, 2, true)</f>
        <v>80</v>
      </c>
      <c r="R886" s="6">
        <f>VLOOKUP($N886, '02 train 채점'!$F$26:$G$29, 2, true)</f>
        <v>60</v>
      </c>
      <c r="S886" s="6" t="str">
        <f>O886*'02 train 채점'!$G$32+Q886*'02 train 채점'!$G$34+R886*'02 train 채점'!$G$35</f>
        <v>#N/A</v>
      </c>
      <c r="T886" s="6" t="str">
        <f>if($S886&gt;'02 train 채점'!$G$37, 1, 0)</f>
        <v>#N/A</v>
      </c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>
        <f t="shared" si="2"/>
        <v>0</v>
      </c>
      <c r="O887" s="6" t="str">
        <f>VLOOKUP($F887,'02 train 채점'!$F$8:$G$9, 2, false)</f>
        <v>#N/A</v>
      </c>
      <c r="P887" s="9" t="str">
        <f>VLOOKUP($E887,'02 train 채점'!$F$12:$G$14, 2, true)</f>
        <v>#N/A</v>
      </c>
      <c r="Q887" s="6">
        <f>VLOOKUP($G887,'02 train 채점'!$F$18:$G$23, 2, true)</f>
        <v>80</v>
      </c>
      <c r="R887" s="6">
        <f>VLOOKUP($N887, '02 train 채점'!$F$26:$G$29, 2, true)</f>
        <v>60</v>
      </c>
      <c r="S887" s="6" t="str">
        <f>O887*'02 train 채점'!$G$32+Q887*'02 train 채점'!$G$34+R887*'02 train 채점'!$G$35</f>
        <v>#N/A</v>
      </c>
      <c r="T887" s="6" t="str">
        <f>if($S887&gt;'02 train 채점'!$G$37, 1, 0)</f>
        <v>#N/A</v>
      </c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>
        <f t="shared" si="2"/>
        <v>0</v>
      </c>
      <c r="O888" s="6" t="str">
        <f>VLOOKUP($F888,'02 train 채점'!$F$8:$G$9, 2, false)</f>
        <v>#N/A</v>
      </c>
      <c r="P888" s="9" t="str">
        <f>VLOOKUP($E888,'02 train 채점'!$F$12:$G$14, 2, true)</f>
        <v>#N/A</v>
      </c>
      <c r="Q888" s="6">
        <f>VLOOKUP($G888,'02 train 채점'!$F$18:$G$23, 2, true)</f>
        <v>80</v>
      </c>
      <c r="R888" s="6">
        <f>VLOOKUP($N888, '02 train 채점'!$F$26:$G$29, 2, true)</f>
        <v>60</v>
      </c>
      <c r="S888" s="6" t="str">
        <f>O888*'02 train 채점'!$G$32+Q888*'02 train 채점'!$G$34+R888*'02 train 채점'!$G$35</f>
        <v>#N/A</v>
      </c>
      <c r="T888" s="6" t="str">
        <f>if($S888&gt;'02 train 채점'!$G$37, 1, 0)</f>
        <v>#N/A</v>
      </c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>
        <f t="shared" si="2"/>
        <v>0</v>
      </c>
      <c r="O889" s="6" t="str">
        <f>VLOOKUP($F889,'02 train 채점'!$F$8:$G$9, 2, false)</f>
        <v>#N/A</v>
      </c>
      <c r="P889" s="9" t="str">
        <f>VLOOKUP($E889,'02 train 채점'!$F$12:$G$14, 2, true)</f>
        <v>#N/A</v>
      </c>
      <c r="Q889" s="6">
        <f>VLOOKUP($G889,'02 train 채점'!$F$18:$G$23, 2, true)</f>
        <v>80</v>
      </c>
      <c r="R889" s="6">
        <f>VLOOKUP($N889, '02 train 채점'!$F$26:$G$29, 2, true)</f>
        <v>60</v>
      </c>
      <c r="S889" s="6" t="str">
        <f>O889*'02 train 채점'!$G$32+Q889*'02 train 채점'!$G$34+R889*'02 train 채점'!$G$35</f>
        <v>#N/A</v>
      </c>
      <c r="T889" s="6" t="str">
        <f>if($S889&gt;'02 train 채점'!$G$37, 1, 0)</f>
        <v>#N/A</v>
      </c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>
        <f t="shared" si="2"/>
        <v>0</v>
      </c>
      <c r="O890" s="6" t="str">
        <f>VLOOKUP($F890,'02 train 채점'!$F$8:$G$9, 2, false)</f>
        <v>#N/A</v>
      </c>
      <c r="P890" s="9" t="str">
        <f>VLOOKUP($E890,'02 train 채점'!$F$12:$G$14, 2, true)</f>
        <v>#N/A</v>
      </c>
      <c r="Q890" s="6">
        <f>VLOOKUP($G890,'02 train 채점'!$F$18:$G$23, 2, true)</f>
        <v>80</v>
      </c>
      <c r="R890" s="6">
        <f>VLOOKUP($N890, '02 train 채점'!$F$26:$G$29, 2, true)</f>
        <v>60</v>
      </c>
      <c r="S890" s="6" t="str">
        <f>O890*'02 train 채점'!$G$32+Q890*'02 train 채점'!$G$34+R890*'02 train 채점'!$G$35</f>
        <v>#N/A</v>
      </c>
      <c r="T890" s="6" t="str">
        <f>if($S890&gt;'02 train 채점'!$G$37, 1, 0)</f>
        <v>#N/A</v>
      </c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>
        <f t="shared" si="2"/>
        <v>0</v>
      </c>
      <c r="O891" s="6" t="str">
        <f>VLOOKUP($F891,'02 train 채점'!$F$8:$G$9, 2, false)</f>
        <v>#N/A</v>
      </c>
      <c r="P891" s="9" t="str">
        <f>VLOOKUP($E891,'02 train 채점'!$F$12:$G$14, 2, true)</f>
        <v>#N/A</v>
      </c>
      <c r="Q891" s="6">
        <f>VLOOKUP($G891,'02 train 채점'!$F$18:$G$23, 2, true)</f>
        <v>80</v>
      </c>
      <c r="R891" s="6">
        <f>VLOOKUP($N891, '02 train 채점'!$F$26:$G$29, 2, true)</f>
        <v>60</v>
      </c>
      <c r="S891" s="6" t="str">
        <f>O891*'02 train 채점'!$G$32+Q891*'02 train 채점'!$G$34+R891*'02 train 채점'!$G$35</f>
        <v>#N/A</v>
      </c>
      <c r="T891" s="6" t="str">
        <f>if($S891&gt;'02 train 채점'!$G$37, 1, 0)</f>
        <v>#N/A</v>
      </c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>
        <f t="shared" si="2"/>
        <v>0</v>
      </c>
      <c r="O892" s="6" t="str">
        <f>VLOOKUP($F892,'02 train 채점'!$F$8:$G$9, 2, false)</f>
        <v>#N/A</v>
      </c>
      <c r="P892" s="9" t="str">
        <f>VLOOKUP($E892,'02 train 채점'!$F$12:$G$14, 2, true)</f>
        <v>#N/A</v>
      </c>
      <c r="Q892" s="6">
        <f>VLOOKUP($G892,'02 train 채점'!$F$18:$G$23, 2, true)</f>
        <v>80</v>
      </c>
      <c r="R892" s="6">
        <f>VLOOKUP($N892, '02 train 채점'!$F$26:$G$29, 2, true)</f>
        <v>60</v>
      </c>
      <c r="S892" s="6" t="str">
        <f>O892*'02 train 채점'!$G$32+Q892*'02 train 채점'!$G$34+R892*'02 train 채점'!$G$35</f>
        <v>#N/A</v>
      </c>
      <c r="T892" s="6" t="str">
        <f>if($S892&gt;'02 train 채점'!$G$37, 1, 0)</f>
        <v>#N/A</v>
      </c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T$892">
    <sortState ref="A1:T892">
      <sortCondition ref="E1:E892"/>
      <sortCondition ref="G1:G892"/>
      <sortCondition ref="A1:A8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57"/>
    <col customWidth="1" min="3" max="4" width="10.29"/>
  </cols>
  <sheetData>
    <row r="1" ht="15.75" customHeight="1">
      <c r="A1" s="11" t="s">
        <v>0</v>
      </c>
      <c r="B1" s="1" t="s">
        <v>626</v>
      </c>
      <c r="C1" s="12" t="s">
        <v>19</v>
      </c>
      <c r="D1" s="12" t="s">
        <v>627</v>
      </c>
    </row>
    <row r="2" ht="15.75" customHeight="1">
      <c r="A2" s="6">
        <f>'01 train'!$A2</f>
        <v>1</v>
      </c>
      <c r="B2" s="6">
        <f>'01 train'!$B2</f>
        <v>0</v>
      </c>
      <c r="C2" s="6">
        <f>if(ISNUMBER('01 train'!$R2), '01 train'!$R2, 0)</f>
        <v>0</v>
      </c>
      <c r="D2" s="6">
        <f t="shared" ref="D2:D892" si="1">if($B2=$C2,1,0)</f>
        <v>1</v>
      </c>
      <c r="F2" s="13" t="s">
        <v>632</v>
      </c>
      <c r="G2" s="14">
        <f>counta('01 train'!A2:A892)</f>
        <v>891</v>
      </c>
    </row>
    <row r="3" ht="15.75" customHeight="1">
      <c r="A3" s="6">
        <f>'01 train'!$A3</f>
        <v>2</v>
      </c>
      <c r="B3" s="6">
        <f>'01 train'!$B3</f>
        <v>1</v>
      </c>
      <c r="C3" s="6">
        <f>if(ISNUMBER('01 train'!$R3), '01 train'!$R3, 0)</f>
        <v>1</v>
      </c>
      <c r="D3" s="6">
        <f t="shared" si="1"/>
        <v>1</v>
      </c>
      <c r="F3" s="13" t="s">
        <v>635</v>
      </c>
      <c r="G3" s="14">
        <f>sum(D2:D1007)</f>
        <v>703</v>
      </c>
    </row>
    <row r="4" ht="15.75" customHeight="1">
      <c r="A4" s="6">
        <f>'01 train'!$A4</f>
        <v>3</v>
      </c>
      <c r="B4" s="6">
        <f>'01 train'!$B4</f>
        <v>1</v>
      </c>
      <c r="C4" s="6">
        <f>if(ISNUMBER('01 train'!$R4), '01 train'!$R4, 0)</f>
        <v>1</v>
      </c>
      <c r="D4" s="6">
        <f t="shared" si="1"/>
        <v>1</v>
      </c>
      <c r="F4" s="13" t="s">
        <v>637</v>
      </c>
      <c r="G4" s="14">
        <f>G2-G3</f>
        <v>188</v>
      </c>
    </row>
    <row r="5" ht="15.75" customHeight="1">
      <c r="A5" s="6">
        <f>'01 train'!$A5</f>
        <v>4</v>
      </c>
      <c r="B5" s="6">
        <f>'01 train'!$B5</f>
        <v>1</v>
      </c>
      <c r="C5" s="6">
        <f>if(ISNUMBER('01 train'!$R5), '01 train'!$R5, 0)</f>
        <v>1</v>
      </c>
      <c r="D5" s="6">
        <f t="shared" si="1"/>
        <v>1</v>
      </c>
      <c r="F5" s="13" t="s">
        <v>638</v>
      </c>
      <c r="G5" s="15">
        <f>G3/G2</f>
        <v>0.7890011223</v>
      </c>
    </row>
    <row r="6" ht="15.75" customHeight="1">
      <c r="A6" s="6">
        <f>'01 train'!$A6</f>
        <v>5</v>
      </c>
      <c r="B6" s="6">
        <f>'01 train'!$B6</f>
        <v>0</v>
      </c>
      <c r="C6" s="6">
        <f>if(ISNUMBER('01 train'!$R6), '01 train'!$R6, 0)</f>
        <v>0</v>
      </c>
      <c r="D6" s="6">
        <f t="shared" si="1"/>
        <v>1</v>
      </c>
    </row>
    <row r="7" ht="15.75" customHeight="1">
      <c r="A7" s="6">
        <f>'01 train'!$A7</f>
        <v>6</v>
      </c>
      <c r="B7" s="6">
        <f>'01 train'!$B7</f>
        <v>0</v>
      </c>
      <c r="C7" s="6">
        <f>if(ISNUMBER('01 train'!$R7), '01 train'!$R7, 0)</f>
        <v>0</v>
      </c>
      <c r="D7" s="6">
        <f t="shared" si="1"/>
        <v>1</v>
      </c>
      <c r="F7" s="16" t="s">
        <v>644</v>
      </c>
      <c r="G7" s="16" t="s">
        <v>645</v>
      </c>
      <c r="H7" s="17"/>
    </row>
    <row r="8" ht="15.75" customHeight="1">
      <c r="A8" s="6">
        <f>'01 train'!$A8</f>
        <v>7</v>
      </c>
      <c r="B8" s="6">
        <f>'01 train'!$B8</f>
        <v>0</v>
      </c>
      <c r="C8" s="6">
        <f>if(ISNUMBER('01 train'!$R8), '01 train'!$R8, 0)</f>
        <v>0</v>
      </c>
      <c r="D8" s="6">
        <f t="shared" si="1"/>
        <v>1</v>
      </c>
      <c r="F8" s="18" t="s">
        <v>21</v>
      </c>
      <c r="G8" s="19">
        <v>35.0</v>
      </c>
      <c r="H8" s="17"/>
    </row>
    <row r="9" ht="15.75" customHeight="1">
      <c r="A9" s="6">
        <f>'01 train'!$A9</f>
        <v>8</v>
      </c>
      <c r="B9" s="6">
        <f>'01 train'!$B9</f>
        <v>0</v>
      </c>
      <c r="C9" s="6">
        <f>if(ISNUMBER('01 train'!$R9), '01 train'!$R9, 0)</f>
        <v>0</v>
      </c>
      <c r="D9" s="6">
        <f t="shared" si="1"/>
        <v>1</v>
      </c>
      <c r="F9" s="18" t="s">
        <v>26</v>
      </c>
      <c r="G9" s="19">
        <v>65.0</v>
      </c>
      <c r="H9" s="17"/>
    </row>
    <row r="10" ht="15.75" customHeight="1">
      <c r="A10" s="6">
        <f>'01 train'!$A10</f>
        <v>9</v>
      </c>
      <c r="B10" s="6">
        <f>'01 train'!$B10</f>
        <v>1</v>
      </c>
      <c r="C10" s="6">
        <f>if(ISNUMBER('01 train'!$R10), '01 train'!$R10, 0)</f>
        <v>1</v>
      </c>
      <c r="D10" s="6">
        <f t="shared" si="1"/>
        <v>1</v>
      </c>
      <c r="F10" s="17"/>
      <c r="G10" s="17"/>
      <c r="H10" s="17"/>
    </row>
    <row r="11" ht="15.75" customHeight="1">
      <c r="A11" s="6">
        <f>'01 train'!$A11</f>
        <v>10</v>
      </c>
      <c r="B11" s="6">
        <f>'01 train'!$B11</f>
        <v>1</v>
      </c>
      <c r="C11" s="6">
        <f>if(ISNUMBER('01 train'!$R11), '01 train'!$R11, 0)</f>
        <v>1</v>
      </c>
      <c r="D11" s="6">
        <f t="shared" si="1"/>
        <v>1</v>
      </c>
      <c r="F11" s="16" t="s">
        <v>644</v>
      </c>
      <c r="G11" s="16" t="s">
        <v>645</v>
      </c>
      <c r="H11" s="17"/>
    </row>
    <row r="12" ht="15.75" customHeight="1">
      <c r="A12" s="6">
        <f>'01 train'!$A12</f>
        <v>11</v>
      </c>
      <c r="B12" s="6">
        <f>'01 train'!$B12</f>
        <v>1</v>
      </c>
      <c r="C12" s="6">
        <f>if(ISNUMBER('01 train'!$R12), '01 train'!$R12, 0)</f>
        <v>1</v>
      </c>
      <c r="D12" s="6">
        <f t="shared" si="1"/>
        <v>1</v>
      </c>
      <c r="F12" s="20" t="s">
        <v>653</v>
      </c>
      <c r="G12" s="21">
        <v>50.0</v>
      </c>
      <c r="H12" s="17"/>
    </row>
    <row r="13" ht="15.75" customHeight="1">
      <c r="A13" s="6">
        <f>'01 train'!$A13</f>
        <v>12</v>
      </c>
      <c r="B13" s="6">
        <f>'01 train'!$B13</f>
        <v>1</v>
      </c>
      <c r="C13" s="6">
        <f>if(ISNUMBER('01 train'!$R13), '01 train'!$R13, 0)</f>
        <v>1</v>
      </c>
      <c r="D13" s="6">
        <f t="shared" si="1"/>
        <v>1</v>
      </c>
      <c r="F13" s="20" t="s">
        <v>656</v>
      </c>
      <c r="G13" s="21">
        <v>50.0</v>
      </c>
      <c r="H13" s="17"/>
    </row>
    <row r="14" ht="15.75" customHeight="1">
      <c r="A14" s="6">
        <f>'01 train'!$A14</f>
        <v>13</v>
      </c>
      <c r="B14" s="6">
        <f>'01 train'!$B14</f>
        <v>0</v>
      </c>
      <c r="C14" s="6">
        <f>if(ISNUMBER('01 train'!$R14), '01 train'!$R14, 0)</f>
        <v>0</v>
      </c>
      <c r="D14" s="6">
        <f t="shared" si="1"/>
        <v>1</v>
      </c>
      <c r="F14" s="20" t="s">
        <v>292</v>
      </c>
      <c r="G14" s="21">
        <v>30.0</v>
      </c>
      <c r="H14" s="17"/>
    </row>
    <row r="15" ht="15.75" customHeight="1">
      <c r="A15" s="6">
        <f>'01 train'!$A15</f>
        <v>14</v>
      </c>
      <c r="B15" s="6">
        <f>'01 train'!$B15</f>
        <v>0</v>
      </c>
      <c r="C15" s="6">
        <f>if(ISNUMBER('01 train'!$R15), '01 train'!$R15, 0)</f>
        <v>0</v>
      </c>
      <c r="D15" s="6">
        <f t="shared" si="1"/>
        <v>1</v>
      </c>
      <c r="F15" s="17"/>
      <c r="G15" s="17"/>
      <c r="H15" s="17"/>
    </row>
    <row r="16" ht="15.75" customHeight="1">
      <c r="A16" s="6">
        <f>'01 train'!$A16</f>
        <v>15</v>
      </c>
      <c r="B16" s="6">
        <f>'01 train'!$B16</f>
        <v>0</v>
      </c>
      <c r="C16" s="6">
        <f>if(ISNUMBER('01 train'!$R16), '01 train'!$R16, 0)</f>
        <v>1</v>
      </c>
      <c r="D16" s="6">
        <f t="shared" si="1"/>
        <v>0</v>
      </c>
      <c r="F16" s="17"/>
      <c r="G16" s="17"/>
      <c r="H16" s="17"/>
    </row>
    <row r="17" ht="15.75" customHeight="1">
      <c r="A17" s="6">
        <f>'01 train'!$A17</f>
        <v>16</v>
      </c>
      <c r="B17" s="6">
        <f>'01 train'!$B17</f>
        <v>1</v>
      </c>
      <c r="C17" s="6">
        <f>if(ISNUMBER('01 train'!$R17), '01 train'!$R17, 0)</f>
        <v>1</v>
      </c>
      <c r="D17" s="6">
        <f t="shared" si="1"/>
        <v>1</v>
      </c>
      <c r="F17" s="16" t="s">
        <v>660</v>
      </c>
      <c r="G17" s="16" t="s">
        <v>645</v>
      </c>
    </row>
    <row r="18" ht="15.75" customHeight="1">
      <c r="A18" s="6">
        <f>'01 train'!$A18</f>
        <v>17</v>
      </c>
      <c r="B18" s="6">
        <f>'01 train'!$B18</f>
        <v>0</v>
      </c>
      <c r="C18" s="6">
        <f>if(ISNUMBER('01 train'!$R18), '01 train'!$R18, 0)</f>
        <v>0</v>
      </c>
      <c r="D18" s="6">
        <f t="shared" si="1"/>
        <v>1</v>
      </c>
      <c r="F18" s="18">
        <v>0.0</v>
      </c>
      <c r="G18" s="19">
        <v>80.0</v>
      </c>
    </row>
    <row r="19" ht="15.75" customHeight="1">
      <c r="A19" s="6">
        <f>'01 train'!$A19</f>
        <v>18</v>
      </c>
      <c r="B19" s="6">
        <f>'01 train'!$B19</f>
        <v>1</v>
      </c>
      <c r="C19" s="6">
        <f>if(ISNUMBER('01 train'!$R19), '01 train'!$R19, 0)</f>
        <v>0</v>
      </c>
      <c r="D19" s="6">
        <f t="shared" si="1"/>
        <v>0</v>
      </c>
      <c r="F19" s="18">
        <v>1.0</v>
      </c>
      <c r="G19" s="19">
        <v>40.0</v>
      </c>
    </row>
    <row r="20" ht="15.75" customHeight="1">
      <c r="A20" s="6">
        <f>'01 train'!$A20</f>
        <v>19</v>
      </c>
      <c r="B20" s="6">
        <f>'01 train'!$B20</f>
        <v>0</v>
      </c>
      <c r="C20" s="6">
        <f>if(ISNUMBER('01 train'!$R20), '01 train'!$R20, 0)</f>
        <v>1</v>
      </c>
      <c r="D20" s="6">
        <f t="shared" si="1"/>
        <v>0</v>
      </c>
      <c r="F20" s="18">
        <v>2.0</v>
      </c>
      <c r="G20" s="19">
        <v>60.0</v>
      </c>
    </row>
    <row r="21" ht="15.75" customHeight="1">
      <c r="A21" s="6">
        <f>'01 train'!$A21</f>
        <v>20</v>
      </c>
      <c r="B21" s="6">
        <f>'01 train'!$B21</f>
        <v>1</v>
      </c>
      <c r="C21" s="6">
        <f>if(ISNUMBER('01 train'!$R21), '01 train'!$R21, 0)</f>
        <v>1</v>
      </c>
      <c r="D21" s="6">
        <f t="shared" si="1"/>
        <v>1</v>
      </c>
      <c r="F21" s="18">
        <v>3.0</v>
      </c>
      <c r="G21" s="19">
        <v>70.0</v>
      </c>
    </row>
    <row r="22" ht="15.75" customHeight="1">
      <c r="A22" s="6">
        <f>'01 train'!$A22</f>
        <v>21</v>
      </c>
      <c r="B22" s="6">
        <f>'01 train'!$B22</f>
        <v>0</v>
      </c>
      <c r="C22" s="6">
        <f>if(ISNUMBER('01 train'!$R22), '01 train'!$R22, 0)</f>
        <v>0</v>
      </c>
      <c r="D22" s="6">
        <f t="shared" si="1"/>
        <v>1</v>
      </c>
      <c r="F22" s="18">
        <v>4.0</v>
      </c>
      <c r="G22" s="19">
        <v>40.0</v>
      </c>
    </row>
    <row r="23" ht="15.75" customHeight="1">
      <c r="A23" s="6">
        <f>'01 train'!$A23</f>
        <v>22</v>
      </c>
      <c r="B23" s="6">
        <f>'01 train'!$B23</f>
        <v>1</v>
      </c>
      <c r="C23" s="6">
        <f>if(ISNUMBER('01 train'!$R23), '01 train'!$R23, 0)</f>
        <v>0</v>
      </c>
      <c r="D23" s="6">
        <f t="shared" si="1"/>
        <v>0</v>
      </c>
      <c r="F23" s="18">
        <v>5.0</v>
      </c>
      <c r="G23" s="19">
        <v>40.0</v>
      </c>
    </row>
    <row r="24" ht="15.75" customHeight="1">
      <c r="A24" s="6">
        <f>'01 train'!$A24</f>
        <v>23</v>
      </c>
      <c r="B24" s="6">
        <f>'01 train'!$B24</f>
        <v>1</v>
      </c>
      <c r="C24" s="6">
        <f>if(ISNUMBER('01 train'!$R24), '01 train'!$R24, 0)</f>
        <v>1</v>
      </c>
      <c r="D24" s="6">
        <f t="shared" si="1"/>
        <v>1</v>
      </c>
      <c r="F24" s="17"/>
      <c r="G24" s="17"/>
      <c r="H24" s="17"/>
    </row>
    <row r="25" ht="15.75" customHeight="1">
      <c r="A25" s="6">
        <f>'01 train'!$A25</f>
        <v>24</v>
      </c>
      <c r="B25" s="6">
        <f>'01 train'!$B25</f>
        <v>1</v>
      </c>
      <c r="C25" s="6">
        <f>if(ISNUMBER('01 train'!$R25), '01 train'!$R25, 0)</f>
        <v>0</v>
      </c>
      <c r="D25" s="6">
        <f t="shared" si="1"/>
        <v>0</v>
      </c>
      <c r="F25" s="16" t="s">
        <v>668</v>
      </c>
      <c r="G25" s="16" t="s">
        <v>645</v>
      </c>
      <c r="H25" s="17"/>
    </row>
    <row r="26" ht="15.75" customHeight="1">
      <c r="A26" s="6">
        <f>'01 train'!$A26</f>
        <v>25</v>
      </c>
      <c r="B26" s="6">
        <f>'01 train'!$B26</f>
        <v>0</v>
      </c>
      <c r="C26" s="6">
        <f>if(ISNUMBER('01 train'!$R26), '01 train'!$R26, 0)</f>
        <v>1</v>
      </c>
      <c r="D26" s="6">
        <f t="shared" si="1"/>
        <v>0</v>
      </c>
      <c r="F26" s="18">
        <v>0.0</v>
      </c>
      <c r="G26" s="19">
        <v>60.0</v>
      </c>
      <c r="H26" s="17"/>
    </row>
    <row r="27" ht="15.75" customHeight="1">
      <c r="A27" s="6">
        <f>'01 train'!$A27</f>
        <v>26</v>
      </c>
      <c r="B27" s="6">
        <f>'01 train'!$B27</f>
        <v>1</v>
      </c>
      <c r="C27" s="6">
        <f>if(ISNUMBER('01 train'!$R27), '01 train'!$R27, 0)</f>
        <v>1</v>
      </c>
      <c r="D27" s="6">
        <f t="shared" si="1"/>
        <v>1</v>
      </c>
      <c r="F27" s="18">
        <v>1.0</v>
      </c>
      <c r="G27" s="19">
        <v>70.0</v>
      </c>
      <c r="H27" s="17"/>
    </row>
    <row r="28" ht="15.75" customHeight="1">
      <c r="A28" s="6">
        <f>'01 train'!$A28</f>
        <v>27</v>
      </c>
      <c r="B28" s="6">
        <f>'01 train'!$B28</f>
        <v>0</v>
      </c>
      <c r="C28" s="6">
        <f>if(ISNUMBER('01 train'!$R28), '01 train'!$R28, 0)</f>
        <v>0</v>
      </c>
      <c r="D28" s="6">
        <f t="shared" si="1"/>
        <v>1</v>
      </c>
      <c r="F28" s="18">
        <v>2.0</v>
      </c>
      <c r="G28" s="19">
        <v>50.0</v>
      </c>
      <c r="H28" s="17"/>
    </row>
    <row r="29" ht="15.75" customHeight="1">
      <c r="A29" s="6">
        <f>'01 train'!$A29</f>
        <v>28</v>
      </c>
      <c r="B29" s="6">
        <f>'01 train'!$B29</f>
        <v>0</v>
      </c>
      <c r="C29" s="6">
        <f>if(ISNUMBER('01 train'!$R29), '01 train'!$R29, 0)</f>
        <v>0</v>
      </c>
      <c r="D29" s="6">
        <f t="shared" si="1"/>
        <v>1</v>
      </c>
      <c r="F29" s="18">
        <v>3.0</v>
      </c>
      <c r="G29" s="19">
        <v>20.0</v>
      </c>
      <c r="H29" s="17"/>
    </row>
    <row r="30" ht="15.75" customHeight="1">
      <c r="A30" s="6">
        <f>'01 train'!$A30</f>
        <v>29</v>
      </c>
      <c r="B30" s="6">
        <f>'01 train'!$B30</f>
        <v>1</v>
      </c>
      <c r="C30" s="6">
        <f>if(ISNUMBER('01 train'!$R30), '01 train'!$R30, 0)</f>
        <v>1</v>
      </c>
      <c r="D30" s="6">
        <f t="shared" si="1"/>
        <v>1</v>
      </c>
      <c r="F30" s="17"/>
      <c r="G30" s="17"/>
      <c r="H30" s="17"/>
    </row>
    <row r="31" ht="15.75" customHeight="1">
      <c r="A31" s="6">
        <f>'01 train'!$A31</f>
        <v>30</v>
      </c>
      <c r="B31" s="6">
        <f>'01 train'!$B31</f>
        <v>0</v>
      </c>
      <c r="C31" s="6">
        <f>if(ISNUMBER('01 train'!$R31), '01 train'!$R31, 0)</f>
        <v>0</v>
      </c>
      <c r="D31" s="6">
        <f t="shared" si="1"/>
        <v>1</v>
      </c>
      <c r="F31" s="16" t="s">
        <v>674</v>
      </c>
      <c r="G31" s="16" t="s">
        <v>675</v>
      </c>
      <c r="H31" s="17"/>
    </row>
    <row r="32" ht="15.75" customHeight="1">
      <c r="A32" s="6">
        <f>'01 train'!$A32</f>
        <v>31</v>
      </c>
      <c r="B32" s="6">
        <f>'01 train'!$B32</f>
        <v>0</v>
      </c>
      <c r="C32" s="6">
        <f>if(ISNUMBER('01 train'!$R32), '01 train'!$R32, 0)</f>
        <v>0</v>
      </c>
      <c r="D32" s="6">
        <f t="shared" si="1"/>
        <v>1</v>
      </c>
      <c r="F32" s="18" t="s">
        <v>644</v>
      </c>
      <c r="G32" s="21">
        <v>0.6</v>
      </c>
      <c r="H32" s="17"/>
    </row>
    <row r="33" ht="15.75" customHeight="1">
      <c r="A33" s="6">
        <f>'01 train'!$A33</f>
        <v>32</v>
      </c>
      <c r="B33" s="6">
        <f>'01 train'!$B33</f>
        <v>1</v>
      </c>
      <c r="C33" s="6">
        <f>if(ISNUMBER('01 train'!$R33), '01 train'!$R33, 0)</f>
        <v>1</v>
      </c>
      <c r="D33" s="6">
        <f t="shared" si="1"/>
        <v>1</v>
      </c>
      <c r="F33" s="20" t="s">
        <v>679</v>
      </c>
      <c r="G33" s="21">
        <v>0.0</v>
      </c>
      <c r="H33" s="17"/>
    </row>
    <row r="34" ht="15.75" customHeight="1">
      <c r="A34" s="6">
        <f>'01 train'!$A34</f>
        <v>33</v>
      </c>
      <c r="B34" s="6">
        <f>'01 train'!$B34</f>
        <v>1</v>
      </c>
      <c r="C34" s="6">
        <f>if(ISNUMBER('01 train'!$R34), '01 train'!$R34, 0)</f>
        <v>1</v>
      </c>
      <c r="D34" s="6">
        <f t="shared" si="1"/>
        <v>1</v>
      </c>
      <c r="F34" s="18" t="s">
        <v>683</v>
      </c>
      <c r="G34" s="21">
        <v>0.3</v>
      </c>
      <c r="H34" s="17"/>
    </row>
    <row r="35" ht="15.75" customHeight="1">
      <c r="A35" s="6">
        <f>'01 train'!$A35</f>
        <v>34</v>
      </c>
      <c r="B35" s="6">
        <f>'01 train'!$B35</f>
        <v>0</v>
      </c>
      <c r="C35" s="6">
        <f>if(ISNUMBER('01 train'!$R35), '01 train'!$R35, 0)</f>
        <v>0</v>
      </c>
      <c r="D35" s="6">
        <f t="shared" si="1"/>
        <v>1</v>
      </c>
      <c r="F35" s="18" t="s">
        <v>668</v>
      </c>
      <c r="G35" s="21">
        <v>0.1</v>
      </c>
      <c r="H35" s="17"/>
    </row>
    <row r="36" ht="15.75" customHeight="1">
      <c r="A36" s="6">
        <f>'01 train'!$A36</f>
        <v>35</v>
      </c>
      <c r="B36" s="6">
        <f>'01 train'!$B36</f>
        <v>0</v>
      </c>
      <c r="C36" s="6">
        <f>if(ISNUMBER('01 train'!$R36), '01 train'!$R36, 0)</f>
        <v>0</v>
      </c>
      <c r="D36" s="6">
        <f t="shared" si="1"/>
        <v>1</v>
      </c>
      <c r="F36" s="17"/>
      <c r="G36" s="17"/>
      <c r="H36" s="17"/>
    </row>
    <row r="37" ht="15.75" customHeight="1">
      <c r="A37" s="6">
        <f>'01 train'!$A37</f>
        <v>36</v>
      </c>
      <c r="B37" s="6">
        <f>'01 train'!$B37</f>
        <v>0</v>
      </c>
      <c r="C37" s="6">
        <f>if(ISNUMBER('01 train'!$R37), '01 train'!$R37, 0)</f>
        <v>0</v>
      </c>
      <c r="D37" s="6">
        <f t="shared" si="1"/>
        <v>1</v>
      </c>
      <c r="F37" s="16" t="s">
        <v>690</v>
      </c>
      <c r="G37" s="19">
        <v>50.0</v>
      </c>
      <c r="H37" s="17"/>
    </row>
    <row r="38" ht="15.75" customHeight="1">
      <c r="A38" s="6">
        <f>'01 train'!$A38</f>
        <v>37</v>
      </c>
      <c r="B38" s="6">
        <f>'01 train'!$B38</f>
        <v>1</v>
      </c>
      <c r="C38" s="6">
        <f>if(ISNUMBER('01 train'!$R38), '01 train'!$R38, 0)</f>
        <v>0</v>
      </c>
      <c r="D38" s="6">
        <f t="shared" si="1"/>
        <v>0</v>
      </c>
    </row>
    <row r="39" ht="15.75" customHeight="1">
      <c r="A39" s="6">
        <f>'01 train'!$A39</f>
        <v>38</v>
      </c>
      <c r="B39" s="6">
        <f>'01 train'!$B39</f>
        <v>0</v>
      </c>
      <c r="C39" s="6">
        <f>if(ISNUMBER('01 train'!$R39), '01 train'!$R39, 0)</f>
        <v>0</v>
      </c>
      <c r="D39" s="6">
        <f t="shared" si="1"/>
        <v>1</v>
      </c>
      <c r="F39" s="16" t="s">
        <v>693</v>
      </c>
      <c r="G39" s="14" t="str">
        <f>concatenate("(",G8,",",G9,",",G12,",",G13,",",G14,",",G18,",",G19,",",G20,",",G21,",",G22,",",G23,",",G26,",",G27,",",G28,",",G29,",",G32,",",G34,",",G35,",",G37,")")</f>
        <v>(35,65,50,50,30,80,40,60,70,40,40,60,70,50,20,0.6,0.3,0.1,50)</v>
      </c>
    </row>
    <row r="40" ht="15.75" customHeight="1">
      <c r="A40" s="6">
        <f>'01 train'!$A40</f>
        <v>39</v>
      </c>
      <c r="B40" s="6">
        <f>'01 train'!$B40</f>
        <v>0</v>
      </c>
      <c r="C40" s="6">
        <f>if(ISNUMBER('01 train'!$R40), '01 train'!$R40, 0)</f>
        <v>1</v>
      </c>
      <c r="D40" s="6">
        <f t="shared" si="1"/>
        <v>0</v>
      </c>
    </row>
    <row r="41" ht="15.75" customHeight="1">
      <c r="A41" s="6">
        <f>'01 train'!$A41</f>
        <v>40</v>
      </c>
      <c r="B41" s="6">
        <f>'01 train'!$B41</f>
        <v>1</v>
      </c>
      <c r="C41" s="6">
        <f>if(ISNUMBER('01 train'!$R41), '01 train'!$R41, 0)</f>
        <v>1</v>
      </c>
      <c r="D41" s="6">
        <f t="shared" si="1"/>
        <v>1</v>
      </c>
    </row>
    <row r="42" ht="15.75" customHeight="1">
      <c r="A42" s="6">
        <f>'01 train'!$A42</f>
        <v>41</v>
      </c>
      <c r="B42" s="6">
        <f>'01 train'!$B42</f>
        <v>0</v>
      </c>
      <c r="C42" s="6">
        <f>if(ISNUMBER('01 train'!$R42), '01 train'!$R42, 0)</f>
        <v>1</v>
      </c>
      <c r="D42" s="6">
        <f t="shared" si="1"/>
        <v>0</v>
      </c>
    </row>
    <row r="43" ht="15.75" customHeight="1">
      <c r="A43" s="6">
        <f>'01 train'!$A43</f>
        <v>42</v>
      </c>
      <c r="B43" s="6">
        <f>'01 train'!$B43</f>
        <v>0</v>
      </c>
      <c r="C43" s="6">
        <f>if(ISNUMBER('01 train'!$R43), '01 train'!$R43, 0)</f>
        <v>1</v>
      </c>
      <c r="D43" s="6">
        <f t="shared" si="1"/>
        <v>0</v>
      </c>
    </row>
    <row r="44" ht="15.75" customHeight="1">
      <c r="A44" s="6">
        <f>'01 train'!$A44</f>
        <v>43</v>
      </c>
      <c r="B44" s="6">
        <f>'01 train'!$B44</f>
        <v>0</v>
      </c>
      <c r="C44" s="6">
        <f>if(ISNUMBER('01 train'!$R44), '01 train'!$R44, 0)</f>
        <v>0</v>
      </c>
      <c r="D44" s="6">
        <f t="shared" si="1"/>
        <v>1</v>
      </c>
    </row>
    <row r="45" ht="15.75" customHeight="1">
      <c r="A45" s="6">
        <f>'01 train'!$A45</f>
        <v>44</v>
      </c>
      <c r="B45" s="6">
        <f>'01 train'!$B45</f>
        <v>1</v>
      </c>
      <c r="C45" s="6">
        <f>if(ISNUMBER('01 train'!$R45), '01 train'!$R45, 0)</f>
        <v>1</v>
      </c>
      <c r="D45" s="6">
        <f t="shared" si="1"/>
        <v>1</v>
      </c>
    </row>
    <row r="46" ht="15.75" customHeight="1">
      <c r="A46" s="6">
        <f>'01 train'!$A46</f>
        <v>45</v>
      </c>
      <c r="B46" s="6">
        <f>'01 train'!$B46</f>
        <v>1</v>
      </c>
      <c r="C46" s="6">
        <f>if(ISNUMBER('01 train'!$R46), '01 train'!$R46, 0)</f>
        <v>1</v>
      </c>
      <c r="D46" s="6">
        <f t="shared" si="1"/>
        <v>1</v>
      </c>
    </row>
    <row r="47" ht="15.75" customHeight="1">
      <c r="A47" s="6">
        <f>'01 train'!$A47</f>
        <v>46</v>
      </c>
      <c r="B47" s="6">
        <f>'01 train'!$B47</f>
        <v>0</v>
      </c>
      <c r="C47" s="6">
        <f>if(ISNUMBER('01 train'!$R47), '01 train'!$R47, 0)</f>
        <v>0</v>
      </c>
      <c r="D47" s="6">
        <f t="shared" si="1"/>
        <v>1</v>
      </c>
    </row>
    <row r="48" ht="15.75" customHeight="1">
      <c r="A48" s="6">
        <f>'01 train'!$A48</f>
        <v>47</v>
      </c>
      <c r="B48" s="6">
        <f>'01 train'!$B48</f>
        <v>0</v>
      </c>
      <c r="C48" s="6">
        <f>if(ISNUMBER('01 train'!$R48), '01 train'!$R48, 0)</f>
        <v>0</v>
      </c>
      <c r="D48" s="6">
        <f t="shared" si="1"/>
        <v>1</v>
      </c>
    </row>
    <row r="49" ht="15.75" customHeight="1">
      <c r="A49" s="6">
        <f>'01 train'!$A49</f>
        <v>48</v>
      </c>
      <c r="B49" s="6">
        <f>'01 train'!$B49</f>
        <v>1</v>
      </c>
      <c r="C49" s="6">
        <f>if(ISNUMBER('01 train'!$R49), '01 train'!$R49, 0)</f>
        <v>1</v>
      </c>
      <c r="D49" s="6">
        <f t="shared" si="1"/>
        <v>1</v>
      </c>
    </row>
    <row r="50" ht="15.75" customHeight="1">
      <c r="A50" s="6">
        <f>'01 train'!$A50</f>
        <v>49</v>
      </c>
      <c r="B50" s="6">
        <f>'01 train'!$B50</f>
        <v>0</v>
      </c>
      <c r="C50" s="6">
        <f>if(ISNUMBER('01 train'!$R50), '01 train'!$R50, 0)</f>
        <v>0</v>
      </c>
      <c r="D50" s="6">
        <f t="shared" si="1"/>
        <v>1</v>
      </c>
    </row>
    <row r="51" ht="15.75" customHeight="1">
      <c r="A51" s="6">
        <f>'01 train'!$A51</f>
        <v>50</v>
      </c>
      <c r="B51" s="6">
        <f>'01 train'!$B51</f>
        <v>0</v>
      </c>
      <c r="C51" s="6">
        <f>if(ISNUMBER('01 train'!$R51), '01 train'!$R51, 0)</f>
        <v>1</v>
      </c>
      <c r="D51" s="6">
        <f t="shared" si="1"/>
        <v>0</v>
      </c>
    </row>
    <row r="52" ht="15.75" customHeight="1">
      <c r="A52" s="6">
        <f>'01 train'!$A52</f>
        <v>51</v>
      </c>
      <c r="B52" s="6">
        <f>'01 train'!$B52</f>
        <v>0</v>
      </c>
      <c r="C52" s="6">
        <f>if(ISNUMBER('01 train'!$R52), '01 train'!$R52, 0)</f>
        <v>0</v>
      </c>
      <c r="D52" s="6">
        <f t="shared" si="1"/>
        <v>1</v>
      </c>
    </row>
    <row r="53" ht="15.75" customHeight="1">
      <c r="A53" s="6">
        <f>'01 train'!$A53</f>
        <v>52</v>
      </c>
      <c r="B53" s="6">
        <f>'01 train'!$B53</f>
        <v>0</v>
      </c>
      <c r="C53" s="6">
        <f>if(ISNUMBER('01 train'!$R53), '01 train'!$R53, 0)</f>
        <v>0</v>
      </c>
      <c r="D53" s="6">
        <f t="shared" si="1"/>
        <v>1</v>
      </c>
    </row>
    <row r="54" ht="15.75" customHeight="1">
      <c r="A54" s="6">
        <f>'01 train'!$A54</f>
        <v>53</v>
      </c>
      <c r="B54" s="6">
        <f>'01 train'!$B54</f>
        <v>1</v>
      </c>
      <c r="C54" s="6">
        <f>if(ISNUMBER('01 train'!$R54), '01 train'!$R54, 0)</f>
        <v>1</v>
      </c>
      <c r="D54" s="6">
        <f t="shared" si="1"/>
        <v>1</v>
      </c>
    </row>
    <row r="55" ht="15.75" customHeight="1">
      <c r="A55" s="6">
        <f>'01 train'!$A55</f>
        <v>54</v>
      </c>
      <c r="B55" s="6">
        <f>'01 train'!$B55</f>
        <v>1</v>
      </c>
      <c r="C55" s="6">
        <f>if(ISNUMBER('01 train'!$R55), '01 train'!$R55, 0)</f>
        <v>1</v>
      </c>
      <c r="D55" s="6">
        <f t="shared" si="1"/>
        <v>1</v>
      </c>
    </row>
    <row r="56" ht="15.75" customHeight="1">
      <c r="A56" s="6">
        <f>'01 train'!$A56</f>
        <v>55</v>
      </c>
      <c r="B56" s="6">
        <f>'01 train'!$B56</f>
        <v>0</v>
      </c>
      <c r="C56" s="6">
        <f>if(ISNUMBER('01 train'!$R56), '01 train'!$R56, 0)</f>
        <v>0</v>
      </c>
      <c r="D56" s="6">
        <f t="shared" si="1"/>
        <v>1</v>
      </c>
    </row>
    <row r="57" ht="15.75" customHeight="1">
      <c r="A57" s="6">
        <f>'01 train'!$A57</f>
        <v>56</v>
      </c>
      <c r="B57" s="6">
        <f>'01 train'!$B57</f>
        <v>1</v>
      </c>
      <c r="C57" s="6">
        <f>if(ISNUMBER('01 train'!$R57), '01 train'!$R57, 0)</f>
        <v>0</v>
      </c>
      <c r="D57" s="6">
        <f t="shared" si="1"/>
        <v>0</v>
      </c>
    </row>
    <row r="58" ht="15.75" customHeight="1">
      <c r="A58" s="6">
        <f>'01 train'!$A58</f>
        <v>57</v>
      </c>
      <c r="B58" s="6">
        <f>'01 train'!$B58</f>
        <v>1</v>
      </c>
      <c r="C58" s="6">
        <f>if(ISNUMBER('01 train'!$R58), '01 train'!$R58, 0)</f>
        <v>1</v>
      </c>
      <c r="D58" s="6">
        <f t="shared" si="1"/>
        <v>1</v>
      </c>
    </row>
    <row r="59" ht="15.75" customHeight="1">
      <c r="A59" s="6">
        <f>'01 train'!$A59</f>
        <v>58</v>
      </c>
      <c r="B59" s="6">
        <f>'01 train'!$B59</f>
        <v>0</v>
      </c>
      <c r="C59" s="6">
        <f>if(ISNUMBER('01 train'!$R59), '01 train'!$R59, 0)</f>
        <v>0</v>
      </c>
      <c r="D59" s="6">
        <f t="shared" si="1"/>
        <v>1</v>
      </c>
    </row>
    <row r="60" ht="15.75" customHeight="1">
      <c r="A60" s="6">
        <f>'01 train'!$A60</f>
        <v>59</v>
      </c>
      <c r="B60" s="6">
        <f>'01 train'!$B60</f>
        <v>1</v>
      </c>
      <c r="C60" s="6">
        <f>if(ISNUMBER('01 train'!$R60), '01 train'!$R60, 0)</f>
        <v>1</v>
      </c>
      <c r="D60" s="6">
        <f t="shared" si="1"/>
        <v>1</v>
      </c>
    </row>
    <row r="61" ht="15.75" customHeight="1">
      <c r="A61" s="6">
        <f>'01 train'!$A61</f>
        <v>60</v>
      </c>
      <c r="B61" s="6">
        <f>'01 train'!$B61</f>
        <v>0</v>
      </c>
      <c r="C61" s="6">
        <f>if(ISNUMBER('01 train'!$R61), '01 train'!$R61, 0)</f>
        <v>0</v>
      </c>
      <c r="D61" s="6">
        <f t="shared" si="1"/>
        <v>1</v>
      </c>
    </row>
    <row r="62" ht="15.75" customHeight="1">
      <c r="A62" s="6">
        <f>'01 train'!$A62</f>
        <v>61</v>
      </c>
      <c r="B62" s="6">
        <f>'01 train'!$B62</f>
        <v>0</v>
      </c>
      <c r="C62" s="6">
        <f>if(ISNUMBER('01 train'!$R62), '01 train'!$R62, 0)</f>
        <v>0</v>
      </c>
      <c r="D62" s="6">
        <f t="shared" si="1"/>
        <v>1</v>
      </c>
    </row>
    <row r="63" ht="15.75" customHeight="1">
      <c r="A63" s="6">
        <f>'01 train'!$A63</f>
        <v>62</v>
      </c>
      <c r="B63" s="6">
        <f>'01 train'!$B63</f>
        <v>1</v>
      </c>
      <c r="C63" s="6">
        <f>if(ISNUMBER('01 train'!$R63), '01 train'!$R63, 0)</f>
        <v>1</v>
      </c>
      <c r="D63" s="6">
        <f t="shared" si="1"/>
        <v>1</v>
      </c>
    </row>
    <row r="64" ht="15.75" customHeight="1">
      <c r="A64" s="6">
        <f>'01 train'!$A64</f>
        <v>63</v>
      </c>
      <c r="B64" s="6">
        <f>'01 train'!$B64</f>
        <v>0</v>
      </c>
      <c r="C64" s="6">
        <f>if(ISNUMBER('01 train'!$R64), '01 train'!$R64, 0)</f>
        <v>0</v>
      </c>
      <c r="D64" s="6">
        <f t="shared" si="1"/>
        <v>1</v>
      </c>
    </row>
    <row r="65" ht="15.75" customHeight="1">
      <c r="A65" s="6">
        <f>'01 train'!$A65</f>
        <v>64</v>
      </c>
      <c r="B65" s="6">
        <f>'01 train'!$B65</f>
        <v>0</v>
      </c>
      <c r="C65" s="6">
        <f>if(ISNUMBER('01 train'!$R65), '01 train'!$R65, 0)</f>
        <v>0</v>
      </c>
      <c r="D65" s="6">
        <f t="shared" si="1"/>
        <v>1</v>
      </c>
    </row>
    <row r="66" ht="15.75" customHeight="1">
      <c r="A66" s="6">
        <f>'01 train'!$A66</f>
        <v>65</v>
      </c>
      <c r="B66" s="6">
        <f>'01 train'!$B66</f>
        <v>0</v>
      </c>
      <c r="C66" s="6">
        <f>if(ISNUMBER('01 train'!$R66), '01 train'!$R66, 0)</f>
        <v>0</v>
      </c>
      <c r="D66" s="6">
        <f t="shared" si="1"/>
        <v>1</v>
      </c>
    </row>
    <row r="67" ht="15.75" customHeight="1">
      <c r="A67" s="6">
        <f>'01 train'!$A67</f>
        <v>66</v>
      </c>
      <c r="B67" s="6">
        <f>'01 train'!$B67</f>
        <v>1</v>
      </c>
      <c r="C67" s="6">
        <f>if(ISNUMBER('01 train'!$R67), '01 train'!$R67, 0)</f>
        <v>0</v>
      </c>
      <c r="D67" s="6">
        <f t="shared" si="1"/>
        <v>0</v>
      </c>
    </row>
    <row r="68" ht="15.75" customHeight="1">
      <c r="A68" s="6">
        <f>'01 train'!$A68</f>
        <v>67</v>
      </c>
      <c r="B68" s="6">
        <f>'01 train'!$B68</f>
        <v>1</v>
      </c>
      <c r="C68" s="6">
        <f>if(ISNUMBER('01 train'!$R68), '01 train'!$R68, 0)</f>
        <v>1</v>
      </c>
      <c r="D68" s="6">
        <f t="shared" si="1"/>
        <v>1</v>
      </c>
    </row>
    <row r="69" ht="15.75" customHeight="1">
      <c r="A69" s="6">
        <f>'01 train'!$A69</f>
        <v>68</v>
      </c>
      <c r="B69" s="6">
        <f>'01 train'!$B69</f>
        <v>0</v>
      </c>
      <c r="C69" s="6">
        <f>if(ISNUMBER('01 train'!$R69), '01 train'!$R69, 0)</f>
        <v>0</v>
      </c>
      <c r="D69" s="6">
        <f t="shared" si="1"/>
        <v>1</v>
      </c>
    </row>
    <row r="70" ht="15.75" customHeight="1">
      <c r="A70" s="6">
        <f>'01 train'!$A70</f>
        <v>69</v>
      </c>
      <c r="B70" s="6">
        <f>'01 train'!$B70</f>
        <v>1</v>
      </c>
      <c r="C70" s="6">
        <f>if(ISNUMBER('01 train'!$R70), '01 train'!$R70, 0)</f>
        <v>1</v>
      </c>
      <c r="D70" s="6">
        <f t="shared" si="1"/>
        <v>1</v>
      </c>
    </row>
    <row r="71" ht="15.75" customHeight="1">
      <c r="A71" s="6">
        <f>'01 train'!$A71</f>
        <v>70</v>
      </c>
      <c r="B71" s="6">
        <f>'01 train'!$B71</f>
        <v>0</v>
      </c>
      <c r="C71" s="6">
        <f>if(ISNUMBER('01 train'!$R71), '01 train'!$R71, 0)</f>
        <v>0</v>
      </c>
      <c r="D71" s="6">
        <f t="shared" si="1"/>
        <v>1</v>
      </c>
    </row>
    <row r="72" ht="15.75" customHeight="1">
      <c r="A72" s="6">
        <f>'01 train'!$A72</f>
        <v>71</v>
      </c>
      <c r="B72" s="6">
        <f>'01 train'!$B72</f>
        <v>0</v>
      </c>
      <c r="C72" s="6">
        <f>if(ISNUMBER('01 train'!$R72), '01 train'!$R72, 0)</f>
        <v>0</v>
      </c>
      <c r="D72" s="6">
        <f t="shared" si="1"/>
        <v>1</v>
      </c>
    </row>
    <row r="73" ht="15.75" customHeight="1">
      <c r="A73" s="6">
        <f>'01 train'!$A73</f>
        <v>72</v>
      </c>
      <c r="B73" s="6">
        <f>'01 train'!$B73</f>
        <v>0</v>
      </c>
      <c r="C73" s="6">
        <f>if(ISNUMBER('01 train'!$R73), '01 train'!$R73, 0)</f>
        <v>1</v>
      </c>
      <c r="D73" s="6">
        <f t="shared" si="1"/>
        <v>0</v>
      </c>
    </row>
    <row r="74" ht="15.75" customHeight="1">
      <c r="A74" s="6">
        <f>'01 train'!$A74</f>
        <v>73</v>
      </c>
      <c r="B74" s="6">
        <f>'01 train'!$B74</f>
        <v>0</v>
      </c>
      <c r="C74" s="6">
        <f>if(ISNUMBER('01 train'!$R74), '01 train'!$R74, 0)</f>
        <v>0</v>
      </c>
      <c r="D74" s="6">
        <f t="shared" si="1"/>
        <v>1</v>
      </c>
    </row>
    <row r="75" ht="15.75" customHeight="1">
      <c r="A75" s="6">
        <f>'01 train'!$A75</f>
        <v>74</v>
      </c>
      <c r="B75" s="6">
        <f>'01 train'!$B75</f>
        <v>0</v>
      </c>
      <c r="C75" s="6">
        <f>if(ISNUMBER('01 train'!$R75), '01 train'!$R75, 0)</f>
        <v>0</v>
      </c>
      <c r="D75" s="6">
        <f t="shared" si="1"/>
        <v>1</v>
      </c>
    </row>
    <row r="76" ht="15.75" customHeight="1">
      <c r="A76" s="6">
        <f>'01 train'!$A76</f>
        <v>75</v>
      </c>
      <c r="B76" s="6">
        <f>'01 train'!$B76</f>
        <v>1</v>
      </c>
      <c r="C76" s="6">
        <f>if(ISNUMBER('01 train'!$R76), '01 train'!$R76, 0)</f>
        <v>0</v>
      </c>
      <c r="D76" s="6">
        <f t="shared" si="1"/>
        <v>0</v>
      </c>
    </row>
    <row r="77" ht="15.75" customHeight="1">
      <c r="A77" s="6">
        <f>'01 train'!$A77</f>
        <v>76</v>
      </c>
      <c r="B77" s="6">
        <f>'01 train'!$B77</f>
        <v>0</v>
      </c>
      <c r="C77" s="6">
        <f>if(ISNUMBER('01 train'!$R77), '01 train'!$R77, 0)</f>
        <v>0</v>
      </c>
      <c r="D77" s="6">
        <f t="shared" si="1"/>
        <v>1</v>
      </c>
    </row>
    <row r="78" ht="15.75" customHeight="1">
      <c r="A78" s="6">
        <f>'01 train'!$A78</f>
        <v>77</v>
      </c>
      <c r="B78" s="6">
        <f>'01 train'!$B78</f>
        <v>0</v>
      </c>
      <c r="C78" s="6">
        <f>if(ISNUMBER('01 train'!$R78), '01 train'!$R78, 0)</f>
        <v>0</v>
      </c>
      <c r="D78" s="6">
        <f t="shared" si="1"/>
        <v>1</v>
      </c>
    </row>
    <row r="79" ht="15.75" customHeight="1">
      <c r="A79" s="6">
        <f>'01 train'!$A79</f>
        <v>78</v>
      </c>
      <c r="B79" s="6">
        <f>'01 train'!$B79</f>
        <v>0</v>
      </c>
      <c r="C79" s="6">
        <f>if(ISNUMBER('01 train'!$R79), '01 train'!$R79, 0)</f>
        <v>0</v>
      </c>
      <c r="D79" s="6">
        <f t="shared" si="1"/>
        <v>1</v>
      </c>
    </row>
    <row r="80" ht="15.75" customHeight="1">
      <c r="A80" s="6">
        <f>'01 train'!$A80</f>
        <v>79</v>
      </c>
      <c r="B80" s="6">
        <f>'01 train'!$B80</f>
        <v>1</v>
      </c>
      <c r="C80" s="6">
        <f>if(ISNUMBER('01 train'!$R80), '01 train'!$R80, 0)</f>
        <v>0</v>
      </c>
      <c r="D80" s="6">
        <f t="shared" si="1"/>
        <v>0</v>
      </c>
    </row>
    <row r="81" ht="15.75" customHeight="1">
      <c r="A81" s="6">
        <f>'01 train'!$A81</f>
        <v>80</v>
      </c>
      <c r="B81" s="6">
        <f>'01 train'!$B81</f>
        <v>1</v>
      </c>
      <c r="C81" s="6">
        <f>if(ISNUMBER('01 train'!$R81), '01 train'!$R81, 0)</f>
        <v>1</v>
      </c>
      <c r="D81" s="6">
        <f t="shared" si="1"/>
        <v>1</v>
      </c>
    </row>
    <row r="82" ht="15.75" customHeight="1">
      <c r="A82" s="6">
        <f>'01 train'!$A82</f>
        <v>81</v>
      </c>
      <c r="B82" s="6">
        <f>'01 train'!$B82</f>
        <v>0</v>
      </c>
      <c r="C82" s="6">
        <f>if(ISNUMBER('01 train'!$R82), '01 train'!$R82, 0)</f>
        <v>0</v>
      </c>
      <c r="D82" s="6">
        <f t="shared" si="1"/>
        <v>1</v>
      </c>
    </row>
    <row r="83" ht="15.75" customHeight="1">
      <c r="A83" s="6">
        <f>'01 train'!$A83</f>
        <v>82</v>
      </c>
      <c r="B83" s="6">
        <f>'01 train'!$B83</f>
        <v>1</v>
      </c>
      <c r="C83" s="6">
        <f>if(ISNUMBER('01 train'!$R83), '01 train'!$R83, 0)</f>
        <v>0</v>
      </c>
      <c r="D83" s="6">
        <f t="shared" si="1"/>
        <v>0</v>
      </c>
    </row>
    <row r="84" ht="15.75" customHeight="1">
      <c r="A84" s="6">
        <f>'01 train'!$A84</f>
        <v>83</v>
      </c>
      <c r="B84" s="6">
        <f>'01 train'!$B84</f>
        <v>1</v>
      </c>
      <c r="C84" s="6">
        <f>if(ISNUMBER('01 train'!$R84), '01 train'!$R84, 0)</f>
        <v>1</v>
      </c>
      <c r="D84" s="6">
        <f t="shared" si="1"/>
        <v>1</v>
      </c>
    </row>
    <row r="85" ht="15.75" customHeight="1">
      <c r="A85" s="6">
        <f>'01 train'!$A85</f>
        <v>84</v>
      </c>
      <c r="B85" s="6">
        <f>'01 train'!$B85</f>
        <v>0</v>
      </c>
      <c r="C85" s="6">
        <f>if(ISNUMBER('01 train'!$R85), '01 train'!$R85, 0)</f>
        <v>0</v>
      </c>
      <c r="D85" s="6">
        <f t="shared" si="1"/>
        <v>1</v>
      </c>
    </row>
    <row r="86" ht="15.75" customHeight="1">
      <c r="A86" s="6">
        <f>'01 train'!$A86</f>
        <v>85</v>
      </c>
      <c r="B86" s="6">
        <f>'01 train'!$B86</f>
        <v>1</v>
      </c>
      <c r="C86" s="6">
        <f>if(ISNUMBER('01 train'!$R86), '01 train'!$R86, 0)</f>
        <v>1</v>
      </c>
      <c r="D86" s="6">
        <f t="shared" si="1"/>
        <v>1</v>
      </c>
    </row>
    <row r="87" ht="15.75" customHeight="1">
      <c r="A87" s="6">
        <f>'01 train'!$A87</f>
        <v>86</v>
      </c>
      <c r="B87" s="6">
        <f>'01 train'!$B87</f>
        <v>1</v>
      </c>
      <c r="C87" s="6">
        <f>if(ISNUMBER('01 train'!$R87), '01 train'!$R87, 0)</f>
        <v>1</v>
      </c>
      <c r="D87" s="6">
        <f t="shared" si="1"/>
        <v>1</v>
      </c>
    </row>
    <row r="88" ht="15.75" customHeight="1">
      <c r="A88" s="6">
        <f>'01 train'!$A88</f>
        <v>87</v>
      </c>
      <c r="B88" s="6">
        <f>'01 train'!$B88</f>
        <v>0</v>
      </c>
      <c r="C88" s="6">
        <f>if(ISNUMBER('01 train'!$R88), '01 train'!$R88, 0)</f>
        <v>0</v>
      </c>
      <c r="D88" s="6">
        <f t="shared" si="1"/>
        <v>1</v>
      </c>
    </row>
    <row r="89" ht="15.75" customHeight="1">
      <c r="A89" s="6">
        <f>'01 train'!$A89</f>
        <v>88</v>
      </c>
      <c r="B89" s="6">
        <f>'01 train'!$B89</f>
        <v>0</v>
      </c>
      <c r="C89" s="6">
        <f>if(ISNUMBER('01 train'!$R89), '01 train'!$R89, 0)</f>
        <v>0</v>
      </c>
      <c r="D89" s="6">
        <f t="shared" si="1"/>
        <v>1</v>
      </c>
    </row>
    <row r="90" ht="15.75" customHeight="1">
      <c r="A90" s="6">
        <f>'01 train'!$A90</f>
        <v>89</v>
      </c>
      <c r="B90" s="6">
        <f>'01 train'!$B90</f>
        <v>1</v>
      </c>
      <c r="C90" s="6">
        <f>if(ISNUMBER('01 train'!$R90), '01 train'!$R90, 0)</f>
        <v>1</v>
      </c>
      <c r="D90" s="6">
        <f t="shared" si="1"/>
        <v>1</v>
      </c>
    </row>
    <row r="91" ht="15.75" customHeight="1">
      <c r="A91" s="6">
        <f>'01 train'!$A91</f>
        <v>90</v>
      </c>
      <c r="B91" s="6">
        <f>'01 train'!$B91</f>
        <v>0</v>
      </c>
      <c r="C91" s="6">
        <f>if(ISNUMBER('01 train'!$R91), '01 train'!$R91, 0)</f>
        <v>0</v>
      </c>
      <c r="D91" s="6">
        <f t="shared" si="1"/>
        <v>1</v>
      </c>
    </row>
    <row r="92" ht="15.75" customHeight="1">
      <c r="A92" s="6">
        <f>'01 train'!$A92</f>
        <v>91</v>
      </c>
      <c r="B92" s="6">
        <f>'01 train'!$B92</f>
        <v>0</v>
      </c>
      <c r="C92" s="6">
        <f>if(ISNUMBER('01 train'!$R92), '01 train'!$R92, 0)</f>
        <v>0</v>
      </c>
      <c r="D92" s="6">
        <f t="shared" si="1"/>
        <v>1</v>
      </c>
    </row>
    <row r="93" ht="15.75" customHeight="1">
      <c r="A93" s="6">
        <f>'01 train'!$A93</f>
        <v>92</v>
      </c>
      <c r="B93" s="6">
        <f>'01 train'!$B93</f>
        <v>0</v>
      </c>
      <c r="C93" s="6">
        <f>if(ISNUMBER('01 train'!$R93), '01 train'!$R93, 0)</f>
        <v>0</v>
      </c>
      <c r="D93" s="6">
        <f t="shared" si="1"/>
        <v>1</v>
      </c>
    </row>
    <row r="94" ht="15.75" customHeight="1">
      <c r="A94" s="6">
        <f>'01 train'!$A94</f>
        <v>93</v>
      </c>
      <c r="B94" s="6">
        <f>'01 train'!$B94</f>
        <v>0</v>
      </c>
      <c r="C94" s="6">
        <f>if(ISNUMBER('01 train'!$R94), '01 train'!$R94, 0)</f>
        <v>0</v>
      </c>
      <c r="D94" s="6">
        <f t="shared" si="1"/>
        <v>1</v>
      </c>
    </row>
    <row r="95" ht="15.75" customHeight="1">
      <c r="A95" s="6">
        <f>'01 train'!$A95</f>
        <v>94</v>
      </c>
      <c r="B95" s="6">
        <f>'01 train'!$B95</f>
        <v>0</v>
      </c>
      <c r="C95" s="6">
        <f>if(ISNUMBER('01 train'!$R95), '01 train'!$R95, 0)</f>
        <v>0</v>
      </c>
      <c r="D95" s="6">
        <f t="shared" si="1"/>
        <v>1</v>
      </c>
    </row>
    <row r="96" ht="15.75" customHeight="1">
      <c r="A96" s="6">
        <f>'01 train'!$A96</f>
        <v>95</v>
      </c>
      <c r="B96" s="6">
        <f>'01 train'!$B96</f>
        <v>0</v>
      </c>
      <c r="C96" s="6">
        <f>if(ISNUMBER('01 train'!$R96), '01 train'!$R96, 0)</f>
        <v>0</v>
      </c>
      <c r="D96" s="6">
        <f t="shared" si="1"/>
        <v>1</v>
      </c>
    </row>
    <row r="97" ht="15.75" customHeight="1">
      <c r="A97" s="6">
        <f>'01 train'!$A97</f>
        <v>96</v>
      </c>
      <c r="B97" s="6">
        <f>'01 train'!$B97</f>
        <v>0</v>
      </c>
      <c r="C97" s="6">
        <f>if(ISNUMBER('01 train'!$R97), '01 train'!$R97, 0)</f>
        <v>0</v>
      </c>
      <c r="D97" s="6">
        <f t="shared" si="1"/>
        <v>1</v>
      </c>
    </row>
    <row r="98" ht="15.75" customHeight="1">
      <c r="A98" s="6">
        <f>'01 train'!$A98</f>
        <v>97</v>
      </c>
      <c r="B98" s="6">
        <f>'01 train'!$B98</f>
        <v>0</v>
      </c>
      <c r="C98" s="6">
        <f>if(ISNUMBER('01 train'!$R98), '01 train'!$R98, 0)</f>
        <v>0</v>
      </c>
      <c r="D98" s="6">
        <f t="shared" si="1"/>
        <v>1</v>
      </c>
    </row>
    <row r="99" ht="15.75" customHeight="1">
      <c r="A99" s="6">
        <f>'01 train'!$A99</f>
        <v>98</v>
      </c>
      <c r="B99" s="6">
        <f>'01 train'!$B99</f>
        <v>1</v>
      </c>
      <c r="C99" s="6">
        <f>if(ISNUMBER('01 train'!$R99), '01 train'!$R99, 0)</f>
        <v>0</v>
      </c>
      <c r="D99" s="6">
        <f t="shared" si="1"/>
        <v>0</v>
      </c>
    </row>
    <row r="100" ht="15.75" customHeight="1">
      <c r="A100" s="6">
        <f>'01 train'!$A100</f>
        <v>99</v>
      </c>
      <c r="B100" s="6">
        <f>'01 train'!$B100</f>
        <v>1</v>
      </c>
      <c r="C100" s="6">
        <f>if(ISNUMBER('01 train'!$R100), '01 train'!$R100, 0)</f>
        <v>1</v>
      </c>
      <c r="D100" s="6">
        <f t="shared" si="1"/>
        <v>1</v>
      </c>
    </row>
    <row r="101" ht="15.75" customHeight="1">
      <c r="A101" s="6">
        <f>'01 train'!$A101</f>
        <v>100</v>
      </c>
      <c r="B101" s="6">
        <f>'01 train'!$B101</f>
        <v>0</v>
      </c>
      <c r="C101" s="6">
        <f>if(ISNUMBER('01 train'!$R101), '01 train'!$R101, 0)</f>
        <v>0</v>
      </c>
      <c r="D101" s="6">
        <f t="shared" si="1"/>
        <v>1</v>
      </c>
    </row>
    <row r="102" ht="15.75" customHeight="1">
      <c r="A102" s="6">
        <f>'01 train'!$A102</f>
        <v>101</v>
      </c>
      <c r="B102" s="6">
        <f>'01 train'!$B102</f>
        <v>0</v>
      </c>
      <c r="C102" s="6">
        <f>if(ISNUMBER('01 train'!$R102), '01 train'!$R102, 0)</f>
        <v>1</v>
      </c>
      <c r="D102" s="6">
        <f t="shared" si="1"/>
        <v>0</v>
      </c>
    </row>
    <row r="103" ht="15.75" customHeight="1">
      <c r="A103" s="6">
        <f>'01 train'!$A103</f>
        <v>102</v>
      </c>
      <c r="B103" s="6">
        <f>'01 train'!$B103</f>
        <v>0</v>
      </c>
      <c r="C103" s="6">
        <f>if(ISNUMBER('01 train'!$R103), '01 train'!$R103, 0)</f>
        <v>0</v>
      </c>
      <c r="D103" s="6">
        <f t="shared" si="1"/>
        <v>1</v>
      </c>
    </row>
    <row r="104" ht="15.75" customHeight="1">
      <c r="A104" s="6">
        <f>'01 train'!$A104</f>
        <v>103</v>
      </c>
      <c r="B104" s="6">
        <f>'01 train'!$B104</f>
        <v>0</v>
      </c>
      <c r="C104" s="6">
        <f>if(ISNUMBER('01 train'!$R104), '01 train'!$R104, 0)</f>
        <v>0</v>
      </c>
      <c r="D104" s="6">
        <f t="shared" si="1"/>
        <v>1</v>
      </c>
    </row>
    <row r="105" ht="15.75" customHeight="1">
      <c r="A105" s="6">
        <f>'01 train'!$A105</f>
        <v>104</v>
      </c>
      <c r="B105" s="6">
        <f>'01 train'!$B105</f>
        <v>0</v>
      </c>
      <c r="C105" s="6">
        <f>if(ISNUMBER('01 train'!$R105), '01 train'!$R105, 0)</f>
        <v>0</v>
      </c>
      <c r="D105" s="6">
        <f t="shared" si="1"/>
        <v>1</v>
      </c>
    </row>
    <row r="106" ht="15.75" customHeight="1">
      <c r="A106" s="6">
        <f>'01 train'!$A106</f>
        <v>105</v>
      </c>
      <c r="B106" s="6">
        <f>'01 train'!$B106</f>
        <v>0</v>
      </c>
      <c r="C106" s="6">
        <f>if(ISNUMBER('01 train'!$R106), '01 train'!$R106, 0)</f>
        <v>0</v>
      </c>
      <c r="D106" s="6">
        <f t="shared" si="1"/>
        <v>1</v>
      </c>
    </row>
    <row r="107" ht="15.75" customHeight="1">
      <c r="A107" s="6">
        <f>'01 train'!$A107</f>
        <v>106</v>
      </c>
      <c r="B107" s="6">
        <f>'01 train'!$B107</f>
        <v>0</v>
      </c>
      <c r="C107" s="6">
        <f>if(ISNUMBER('01 train'!$R107), '01 train'!$R107, 0)</f>
        <v>0</v>
      </c>
      <c r="D107" s="6">
        <f t="shared" si="1"/>
        <v>1</v>
      </c>
    </row>
    <row r="108" ht="15.75" customHeight="1">
      <c r="A108" s="6">
        <f>'01 train'!$A108</f>
        <v>107</v>
      </c>
      <c r="B108" s="6">
        <f>'01 train'!$B108</f>
        <v>1</v>
      </c>
      <c r="C108" s="6">
        <f>if(ISNUMBER('01 train'!$R108), '01 train'!$R108, 0)</f>
        <v>1</v>
      </c>
      <c r="D108" s="6">
        <f t="shared" si="1"/>
        <v>1</v>
      </c>
    </row>
    <row r="109" ht="15.75" customHeight="1">
      <c r="A109" s="6">
        <f>'01 train'!$A109</f>
        <v>108</v>
      </c>
      <c r="B109" s="6">
        <f>'01 train'!$B109</f>
        <v>1</v>
      </c>
      <c r="C109" s="6">
        <f>if(ISNUMBER('01 train'!$R109), '01 train'!$R109, 0)</f>
        <v>0</v>
      </c>
      <c r="D109" s="6">
        <f t="shared" si="1"/>
        <v>0</v>
      </c>
    </row>
    <row r="110" ht="15.75" customHeight="1">
      <c r="A110" s="6">
        <f>'01 train'!$A110</f>
        <v>109</v>
      </c>
      <c r="B110" s="6">
        <f>'01 train'!$B110</f>
        <v>0</v>
      </c>
      <c r="C110" s="6">
        <f>if(ISNUMBER('01 train'!$R110), '01 train'!$R110, 0)</f>
        <v>0</v>
      </c>
      <c r="D110" s="6">
        <f t="shared" si="1"/>
        <v>1</v>
      </c>
    </row>
    <row r="111" ht="15.75" customHeight="1">
      <c r="A111" s="6">
        <f>'01 train'!$A111</f>
        <v>110</v>
      </c>
      <c r="B111" s="6">
        <f>'01 train'!$B111</f>
        <v>1</v>
      </c>
      <c r="C111" s="6">
        <f>if(ISNUMBER('01 train'!$R111), '01 train'!$R111, 0)</f>
        <v>1</v>
      </c>
      <c r="D111" s="6">
        <f t="shared" si="1"/>
        <v>1</v>
      </c>
    </row>
    <row r="112" ht="15.75" customHeight="1">
      <c r="A112" s="6">
        <f>'01 train'!$A112</f>
        <v>111</v>
      </c>
      <c r="B112" s="6">
        <f>'01 train'!$B112</f>
        <v>0</v>
      </c>
      <c r="C112" s="6">
        <f>if(ISNUMBER('01 train'!$R112), '01 train'!$R112, 0)</f>
        <v>0</v>
      </c>
      <c r="D112" s="6">
        <f t="shared" si="1"/>
        <v>1</v>
      </c>
    </row>
    <row r="113" ht="15.75" customHeight="1">
      <c r="A113" s="6">
        <f>'01 train'!$A113</f>
        <v>112</v>
      </c>
      <c r="B113" s="6">
        <f>'01 train'!$B113</f>
        <v>0</v>
      </c>
      <c r="C113" s="6">
        <f>if(ISNUMBER('01 train'!$R113), '01 train'!$R113, 0)</f>
        <v>1</v>
      </c>
      <c r="D113" s="6">
        <f t="shared" si="1"/>
        <v>0</v>
      </c>
    </row>
    <row r="114" ht="15.75" customHeight="1">
      <c r="A114" s="6">
        <f>'01 train'!$A114</f>
        <v>113</v>
      </c>
      <c r="B114" s="6">
        <f>'01 train'!$B114</f>
        <v>0</v>
      </c>
      <c r="C114" s="6">
        <f>if(ISNUMBER('01 train'!$R114), '01 train'!$R114, 0)</f>
        <v>0</v>
      </c>
      <c r="D114" s="6">
        <f t="shared" si="1"/>
        <v>1</v>
      </c>
    </row>
    <row r="115" ht="15.75" customHeight="1">
      <c r="A115" s="6">
        <f>'01 train'!$A115</f>
        <v>114</v>
      </c>
      <c r="B115" s="6">
        <f>'01 train'!$B115</f>
        <v>0</v>
      </c>
      <c r="C115" s="6">
        <f>if(ISNUMBER('01 train'!$R115), '01 train'!$R115, 0)</f>
        <v>1</v>
      </c>
      <c r="D115" s="6">
        <f t="shared" si="1"/>
        <v>0</v>
      </c>
    </row>
    <row r="116" ht="15.75" customHeight="1">
      <c r="A116" s="6">
        <f>'01 train'!$A116</f>
        <v>115</v>
      </c>
      <c r="B116" s="6">
        <f>'01 train'!$B116</f>
        <v>0</v>
      </c>
      <c r="C116" s="6">
        <f>if(ISNUMBER('01 train'!$R116), '01 train'!$R116, 0)</f>
        <v>1</v>
      </c>
      <c r="D116" s="6">
        <f t="shared" si="1"/>
        <v>0</v>
      </c>
    </row>
    <row r="117" ht="15.75" customHeight="1">
      <c r="A117" s="6">
        <f>'01 train'!$A117</f>
        <v>116</v>
      </c>
      <c r="B117" s="6">
        <f>'01 train'!$B117</f>
        <v>0</v>
      </c>
      <c r="C117" s="6">
        <f>if(ISNUMBER('01 train'!$R117), '01 train'!$R117, 0)</f>
        <v>0</v>
      </c>
      <c r="D117" s="6">
        <f t="shared" si="1"/>
        <v>1</v>
      </c>
    </row>
    <row r="118" ht="15.75" customHeight="1">
      <c r="A118" s="6">
        <f>'01 train'!$A118</f>
        <v>117</v>
      </c>
      <c r="B118" s="6">
        <f>'01 train'!$B118</f>
        <v>0</v>
      </c>
      <c r="C118" s="6">
        <f>if(ISNUMBER('01 train'!$R118), '01 train'!$R118, 0)</f>
        <v>0</v>
      </c>
      <c r="D118" s="6">
        <f t="shared" si="1"/>
        <v>1</v>
      </c>
    </row>
    <row r="119" ht="15.75" customHeight="1">
      <c r="A119" s="6">
        <f>'01 train'!$A119</f>
        <v>118</v>
      </c>
      <c r="B119" s="6">
        <f>'01 train'!$B119</f>
        <v>0</v>
      </c>
      <c r="C119" s="6">
        <f>if(ISNUMBER('01 train'!$R119), '01 train'!$R119, 0)</f>
        <v>0</v>
      </c>
      <c r="D119" s="6">
        <f t="shared" si="1"/>
        <v>1</v>
      </c>
    </row>
    <row r="120" ht="15.75" customHeight="1">
      <c r="A120" s="6">
        <f>'01 train'!$A120</f>
        <v>119</v>
      </c>
      <c r="B120" s="6">
        <f>'01 train'!$B120</f>
        <v>0</v>
      </c>
      <c r="C120" s="6">
        <f>if(ISNUMBER('01 train'!$R120), '01 train'!$R120, 0)</f>
        <v>0</v>
      </c>
      <c r="D120" s="6">
        <f t="shared" si="1"/>
        <v>1</v>
      </c>
    </row>
    <row r="121" ht="15.75" customHeight="1">
      <c r="A121" s="6">
        <f>'01 train'!$A121</f>
        <v>120</v>
      </c>
      <c r="B121" s="6">
        <f>'01 train'!$B121</f>
        <v>0</v>
      </c>
      <c r="C121" s="6">
        <f>if(ISNUMBER('01 train'!$R121), '01 train'!$R121, 0)</f>
        <v>1</v>
      </c>
      <c r="D121" s="6">
        <f t="shared" si="1"/>
        <v>0</v>
      </c>
    </row>
    <row r="122" ht="15.75" customHeight="1">
      <c r="A122" s="6">
        <f>'01 train'!$A122</f>
        <v>121</v>
      </c>
      <c r="B122" s="6">
        <f>'01 train'!$B122</f>
        <v>0</v>
      </c>
      <c r="C122" s="6">
        <f>if(ISNUMBER('01 train'!$R122), '01 train'!$R122, 0)</f>
        <v>0</v>
      </c>
      <c r="D122" s="6">
        <f t="shared" si="1"/>
        <v>1</v>
      </c>
    </row>
    <row r="123" ht="15.75" customHeight="1">
      <c r="A123" s="6">
        <f>'01 train'!$A123</f>
        <v>122</v>
      </c>
      <c r="B123" s="6">
        <f>'01 train'!$B123</f>
        <v>0</v>
      </c>
      <c r="C123" s="6">
        <f>if(ISNUMBER('01 train'!$R123), '01 train'!$R123, 0)</f>
        <v>0</v>
      </c>
      <c r="D123" s="6">
        <f t="shared" si="1"/>
        <v>1</v>
      </c>
    </row>
    <row r="124" ht="15.75" customHeight="1">
      <c r="A124" s="6">
        <f>'01 train'!$A124</f>
        <v>123</v>
      </c>
      <c r="B124" s="6">
        <f>'01 train'!$B124</f>
        <v>0</v>
      </c>
      <c r="C124" s="6">
        <f>if(ISNUMBER('01 train'!$R124), '01 train'!$R124, 0)</f>
        <v>0</v>
      </c>
      <c r="D124" s="6">
        <f t="shared" si="1"/>
        <v>1</v>
      </c>
    </row>
    <row r="125" ht="15.75" customHeight="1">
      <c r="A125" s="6">
        <f>'01 train'!$A125</f>
        <v>124</v>
      </c>
      <c r="B125" s="6">
        <f>'01 train'!$B125</f>
        <v>1</v>
      </c>
      <c r="C125" s="6">
        <f>if(ISNUMBER('01 train'!$R125), '01 train'!$R125, 0)</f>
        <v>1</v>
      </c>
      <c r="D125" s="6">
        <f t="shared" si="1"/>
        <v>1</v>
      </c>
    </row>
    <row r="126" ht="15.75" customHeight="1">
      <c r="A126" s="6">
        <f>'01 train'!$A126</f>
        <v>125</v>
      </c>
      <c r="B126" s="6">
        <f>'01 train'!$B126</f>
        <v>0</v>
      </c>
      <c r="C126" s="6">
        <f>if(ISNUMBER('01 train'!$R126), '01 train'!$R126, 0)</f>
        <v>0</v>
      </c>
      <c r="D126" s="6">
        <f t="shared" si="1"/>
        <v>1</v>
      </c>
    </row>
    <row r="127" ht="15.75" customHeight="1">
      <c r="A127" s="6">
        <f>'01 train'!$A127</f>
        <v>126</v>
      </c>
      <c r="B127" s="6">
        <f>'01 train'!$B127</f>
        <v>1</v>
      </c>
      <c r="C127" s="6">
        <f>if(ISNUMBER('01 train'!$R127), '01 train'!$R127, 0)</f>
        <v>0</v>
      </c>
      <c r="D127" s="6">
        <f t="shared" si="1"/>
        <v>0</v>
      </c>
    </row>
    <row r="128" ht="15.75" customHeight="1">
      <c r="A128" s="6">
        <f>'01 train'!$A128</f>
        <v>127</v>
      </c>
      <c r="B128" s="6">
        <f>'01 train'!$B128</f>
        <v>0</v>
      </c>
      <c r="C128" s="6">
        <f>if(ISNUMBER('01 train'!$R128), '01 train'!$R128, 0)</f>
        <v>0</v>
      </c>
      <c r="D128" s="6">
        <f t="shared" si="1"/>
        <v>1</v>
      </c>
    </row>
    <row r="129" ht="15.75" customHeight="1">
      <c r="A129" s="6">
        <f>'01 train'!$A129</f>
        <v>128</v>
      </c>
      <c r="B129" s="6">
        <f>'01 train'!$B129</f>
        <v>1</v>
      </c>
      <c r="C129" s="6">
        <f>if(ISNUMBER('01 train'!$R129), '01 train'!$R129, 0)</f>
        <v>0</v>
      </c>
      <c r="D129" s="6">
        <f t="shared" si="1"/>
        <v>0</v>
      </c>
    </row>
    <row r="130" ht="15.75" customHeight="1">
      <c r="A130" s="6">
        <f>'01 train'!$A130</f>
        <v>129</v>
      </c>
      <c r="B130" s="6">
        <f>'01 train'!$B130</f>
        <v>1</v>
      </c>
      <c r="C130" s="6">
        <f>if(ISNUMBER('01 train'!$R130), '01 train'!$R130, 0)</f>
        <v>1</v>
      </c>
      <c r="D130" s="6">
        <f t="shared" si="1"/>
        <v>1</v>
      </c>
    </row>
    <row r="131" ht="15.75" customHeight="1">
      <c r="A131" s="6">
        <f>'01 train'!$A131</f>
        <v>130</v>
      </c>
      <c r="B131" s="6">
        <f>'01 train'!$B131</f>
        <v>0</v>
      </c>
      <c r="C131" s="6">
        <f>if(ISNUMBER('01 train'!$R131), '01 train'!$R131, 0)</f>
        <v>0</v>
      </c>
      <c r="D131" s="6">
        <f t="shared" si="1"/>
        <v>1</v>
      </c>
    </row>
    <row r="132" ht="15.75" customHeight="1">
      <c r="A132" s="6">
        <f>'01 train'!$A132</f>
        <v>131</v>
      </c>
      <c r="B132" s="6">
        <f>'01 train'!$B132</f>
        <v>0</v>
      </c>
      <c r="C132" s="6">
        <f>if(ISNUMBER('01 train'!$R132), '01 train'!$R132, 0)</f>
        <v>0</v>
      </c>
      <c r="D132" s="6">
        <f t="shared" si="1"/>
        <v>1</v>
      </c>
    </row>
    <row r="133" ht="15.75" customHeight="1">
      <c r="A133" s="6">
        <f>'01 train'!$A133</f>
        <v>132</v>
      </c>
      <c r="B133" s="6">
        <f>'01 train'!$B133</f>
        <v>0</v>
      </c>
      <c r="C133" s="6">
        <f>if(ISNUMBER('01 train'!$R133), '01 train'!$R133, 0)</f>
        <v>0</v>
      </c>
      <c r="D133" s="6">
        <f t="shared" si="1"/>
        <v>1</v>
      </c>
    </row>
    <row r="134" ht="15.75" customHeight="1">
      <c r="A134" s="6">
        <f>'01 train'!$A134</f>
        <v>133</v>
      </c>
      <c r="B134" s="6">
        <f>'01 train'!$B134</f>
        <v>0</v>
      </c>
      <c r="C134" s="6">
        <f>if(ISNUMBER('01 train'!$R134), '01 train'!$R134, 0)</f>
        <v>1</v>
      </c>
      <c r="D134" s="6">
        <f t="shared" si="1"/>
        <v>0</v>
      </c>
    </row>
    <row r="135" ht="15.75" customHeight="1">
      <c r="A135" s="6">
        <f>'01 train'!$A135</f>
        <v>134</v>
      </c>
      <c r="B135" s="6">
        <f>'01 train'!$B135</f>
        <v>1</v>
      </c>
      <c r="C135" s="6">
        <f>if(ISNUMBER('01 train'!$R135), '01 train'!$R135, 0)</f>
        <v>1</v>
      </c>
      <c r="D135" s="6">
        <f t="shared" si="1"/>
        <v>1</v>
      </c>
    </row>
    <row r="136" ht="15.75" customHeight="1">
      <c r="A136" s="6">
        <f>'01 train'!$A136</f>
        <v>135</v>
      </c>
      <c r="B136" s="6">
        <f>'01 train'!$B136</f>
        <v>0</v>
      </c>
      <c r="C136" s="6">
        <f>if(ISNUMBER('01 train'!$R136), '01 train'!$R136, 0)</f>
        <v>0</v>
      </c>
      <c r="D136" s="6">
        <f t="shared" si="1"/>
        <v>1</v>
      </c>
    </row>
    <row r="137" ht="15.75" customHeight="1">
      <c r="A137" s="6">
        <f>'01 train'!$A137</f>
        <v>136</v>
      </c>
      <c r="B137" s="6">
        <f>'01 train'!$B137</f>
        <v>0</v>
      </c>
      <c r="C137" s="6">
        <f>if(ISNUMBER('01 train'!$R137), '01 train'!$R137, 0)</f>
        <v>0</v>
      </c>
      <c r="D137" s="6">
        <f t="shared" si="1"/>
        <v>1</v>
      </c>
    </row>
    <row r="138" ht="15.75" customHeight="1">
      <c r="A138" s="6">
        <f>'01 train'!$A138</f>
        <v>137</v>
      </c>
      <c r="B138" s="6">
        <f>'01 train'!$B138</f>
        <v>1</v>
      </c>
      <c r="C138" s="6">
        <f>if(ISNUMBER('01 train'!$R138), '01 train'!$R138, 0)</f>
        <v>1</v>
      </c>
      <c r="D138" s="6">
        <f t="shared" si="1"/>
        <v>1</v>
      </c>
    </row>
    <row r="139" ht="15.75" customHeight="1">
      <c r="A139" s="6">
        <f>'01 train'!$A139</f>
        <v>138</v>
      </c>
      <c r="B139" s="6">
        <f>'01 train'!$B139</f>
        <v>0</v>
      </c>
      <c r="C139" s="6">
        <f>if(ISNUMBER('01 train'!$R139), '01 train'!$R139, 0)</f>
        <v>0</v>
      </c>
      <c r="D139" s="6">
        <f t="shared" si="1"/>
        <v>1</v>
      </c>
    </row>
    <row r="140" ht="15.75" customHeight="1">
      <c r="A140" s="6">
        <f>'01 train'!$A140</f>
        <v>139</v>
      </c>
      <c r="B140" s="6">
        <f>'01 train'!$B140</f>
        <v>0</v>
      </c>
      <c r="C140" s="6">
        <f>if(ISNUMBER('01 train'!$R140), '01 train'!$R140, 0)</f>
        <v>0</v>
      </c>
      <c r="D140" s="6">
        <f t="shared" si="1"/>
        <v>1</v>
      </c>
    </row>
    <row r="141" ht="15.75" customHeight="1">
      <c r="A141" s="6">
        <f>'01 train'!$A141</f>
        <v>140</v>
      </c>
      <c r="B141" s="6">
        <f>'01 train'!$B141</f>
        <v>0</v>
      </c>
      <c r="C141" s="6">
        <f>if(ISNUMBER('01 train'!$R141), '01 train'!$R141, 0)</f>
        <v>0</v>
      </c>
      <c r="D141" s="6">
        <f t="shared" si="1"/>
        <v>1</v>
      </c>
    </row>
    <row r="142" ht="15.75" customHeight="1">
      <c r="A142" s="6">
        <f>'01 train'!$A142</f>
        <v>141</v>
      </c>
      <c r="B142" s="6">
        <f>'01 train'!$B142</f>
        <v>0</v>
      </c>
      <c r="C142" s="6">
        <f>if(ISNUMBER('01 train'!$R142), '01 train'!$R142, 0)</f>
        <v>1</v>
      </c>
      <c r="D142" s="6">
        <f t="shared" si="1"/>
        <v>0</v>
      </c>
    </row>
    <row r="143" ht="15.75" customHeight="1">
      <c r="A143" s="6">
        <f>'01 train'!$A143</f>
        <v>142</v>
      </c>
      <c r="B143" s="6">
        <f>'01 train'!$B143</f>
        <v>1</v>
      </c>
      <c r="C143" s="6">
        <f>if(ISNUMBER('01 train'!$R143), '01 train'!$R143, 0)</f>
        <v>1</v>
      </c>
      <c r="D143" s="6">
        <f t="shared" si="1"/>
        <v>1</v>
      </c>
    </row>
    <row r="144" ht="15.75" customHeight="1">
      <c r="A144" s="6">
        <f>'01 train'!$A144</f>
        <v>143</v>
      </c>
      <c r="B144" s="6">
        <f>'01 train'!$B144</f>
        <v>1</v>
      </c>
      <c r="C144" s="6">
        <f>if(ISNUMBER('01 train'!$R144), '01 train'!$R144, 0)</f>
        <v>1</v>
      </c>
      <c r="D144" s="6">
        <f t="shared" si="1"/>
        <v>1</v>
      </c>
    </row>
    <row r="145" ht="15.75" customHeight="1">
      <c r="A145" s="6">
        <f>'01 train'!$A145</f>
        <v>144</v>
      </c>
      <c r="B145" s="6">
        <f>'01 train'!$B145</f>
        <v>0</v>
      </c>
      <c r="C145" s="6">
        <f>if(ISNUMBER('01 train'!$R145), '01 train'!$R145, 0)</f>
        <v>0</v>
      </c>
      <c r="D145" s="6">
        <f t="shared" si="1"/>
        <v>1</v>
      </c>
    </row>
    <row r="146" ht="15.75" customHeight="1">
      <c r="A146" s="6">
        <f>'01 train'!$A146</f>
        <v>145</v>
      </c>
      <c r="B146" s="6">
        <f>'01 train'!$B146</f>
        <v>0</v>
      </c>
      <c r="C146" s="6">
        <f>if(ISNUMBER('01 train'!$R146), '01 train'!$R146, 0)</f>
        <v>0</v>
      </c>
      <c r="D146" s="6">
        <f t="shared" si="1"/>
        <v>1</v>
      </c>
    </row>
    <row r="147" ht="15.75" customHeight="1">
      <c r="A147" s="6">
        <f>'01 train'!$A147</f>
        <v>146</v>
      </c>
      <c r="B147" s="6">
        <f>'01 train'!$B147</f>
        <v>0</v>
      </c>
      <c r="C147" s="6">
        <f>if(ISNUMBER('01 train'!$R147), '01 train'!$R147, 0)</f>
        <v>0</v>
      </c>
      <c r="D147" s="6">
        <f t="shared" si="1"/>
        <v>1</v>
      </c>
    </row>
    <row r="148" ht="15.75" customHeight="1">
      <c r="A148" s="6">
        <f>'01 train'!$A148</f>
        <v>147</v>
      </c>
      <c r="B148" s="6">
        <f>'01 train'!$B148</f>
        <v>1</v>
      </c>
      <c r="C148" s="6">
        <f>if(ISNUMBER('01 train'!$R148), '01 train'!$R148, 0)</f>
        <v>0</v>
      </c>
      <c r="D148" s="6">
        <f t="shared" si="1"/>
        <v>0</v>
      </c>
    </row>
    <row r="149" ht="15.75" customHeight="1">
      <c r="A149" s="6">
        <f>'01 train'!$A149</f>
        <v>148</v>
      </c>
      <c r="B149" s="6">
        <f>'01 train'!$B149</f>
        <v>0</v>
      </c>
      <c r="C149" s="6">
        <f>if(ISNUMBER('01 train'!$R149), '01 train'!$R149, 0)</f>
        <v>1</v>
      </c>
      <c r="D149" s="6">
        <f t="shared" si="1"/>
        <v>0</v>
      </c>
    </row>
    <row r="150" ht="15.75" customHeight="1">
      <c r="A150" s="6">
        <f>'01 train'!$A150</f>
        <v>149</v>
      </c>
      <c r="B150" s="6">
        <f>'01 train'!$B150</f>
        <v>0</v>
      </c>
      <c r="C150" s="6">
        <f>if(ISNUMBER('01 train'!$R150), '01 train'!$R150, 0)</f>
        <v>0</v>
      </c>
      <c r="D150" s="6">
        <f t="shared" si="1"/>
        <v>1</v>
      </c>
    </row>
    <row r="151" ht="15.75" customHeight="1">
      <c r="A151" s="6">
        <f>'01 train'!$A151</f>
        <v>150</v>
      </c>
      <c r="B151" s="6">
        <f>'01 train'!$B151</f>
        <v>0</v>
      </c>
      <c r="C151" s="6">
        <f>if(ISNUMBER('01 train'!$R151), '01 train'!$R151, 0)</f>
        <v>0</v>
      </c>
      <c r="D151" s="6">
        <f t="shared" si="1"/>
        <v>1</v>
      </c>
    </row>
    <row r="152" ht="15.75" customHeight="1">
      <c r="A152" s="6">
        <f>'01 train'!$A152</f>
        <v>151</v>
      </c>
      <c r="B152" s="6">
        <f>'01 train'!$B152</f>
        <v>0</v>
      </c>
      <c r="C152" s="6">
        <f>if(ISNUMBER('01 train'!$R152), '01 train'!$R152, 0)</f>
        <v>0</v>
      </c>
      <c r="D152" s="6">
        <f t="shared" si="1"/>
        <v>1</v>
      </c>
    </row>
    <row r="153" ht="15.75" customHeight="1">
      <c r="A153" s="6">
        <f>'01 train'!$A153</f>
        <v>152</v>
      </c>
      <c r="B153" s="6">
        <f>'01 train'!$B153</f>
        <v>1</v>
      </c>
      <c r="C153" s="6">
        <f>if(ISNUMBER('01 train'!$R153), '01 train'!$R153, 0)</f>
        <v>1</v>
      </c>
      <c r="D153" s="6">
        <f t="shared" si="1"/>
        <v>1</v>
      </c>
    </row>
    <row r="154" ht="15.75" customHeight="1">
      <c r="A154" s="6">
        <f>'01 train'!$A154</f>
        <v>153</v>
      </c>
      <c r="B154" s="6">
        <f>'01 train'!$B154</f>
        <v>0</v>
      </c>
      <c r="C154" s="6">
        <f>if(ISNUMBER('01 train'!$R154), '01 train'!$R154, 0)</f>
        <v>0</v>
      </c>
      <c r="D154" s="6">
        <f t="shared" si="1"/>
        <v>1</v>
      </c>
    </row>
    <row r="155" ht="15.75" customHeight="1">
      <c r="A155" s="6">
        <f>'01 train'!$A155</f>
        <v>154</v>
      </c>
      <c r="B155" s="6">
        <f>'01 train'!$B155</f>
        <v>0</v>
      </c>
      <c r="C155" s="6">
        <f>if(ISNUMBER('01 train'!$R155), '01 train'!$R155, 0)</f>
        <v>0</v>
      </c>
      <c r="D155" s="6">
        <f t="shared" si="1"/>
        <v>1</v>
      </c>
    </row>
    <row r="156" ht="15.75" customHeight="1">
      <c r="A156" s="6">
        <f>'01 train'!$A156</f>
        <v>155</v>
      </c>
      <c r="B156" s="6">
        <f>'01 train'!$B156</f>
        <v>0</v>
      </c>
      <c r="C156" s="6">
        <f>if(ISNUMBER('01 train'!$R156), '01 train'!$R156, 0)</f>
        <v>0</v>
      </c>
      <c r="D156" s="6">
        <f t="shared" si="1"/>
        <v>1</v>
      </c>
    </row>
    <row r="157" ht="15.75" customHeight="1">
      <c r="A157" s="6">
        <f>'01 train'!$A157</f>
        <v>156</v>
      </c>
      <c r="B157" s="6">
        <f>'01 train'!$B157</f>
        <v>0</v>
      </c>
      <c r="C157" s="6">
        <f>if(ISNUMBER('01 train'!$R157), '01 train'!$R157, 0)</f>
        <v>0</v>
      </c>
      <c r="D157" s="6">
        <f t="shared" si="1"/>
        <v>1</v>
      </c>
    </row>
    <row r="158" ht="15.75" customHeight="1">
      <c r="A158" s="6">
        <f>'01 train'!$A158</f>
        <v>157</v>
      </c>
      <c r="B158" s="6">
        <f>'01 train'!$B158</f>
        <v>1</v>
      </c>
      <c r="C158" s="6">
        <f>if(ISNUMBER('01 train'!$R158), '01 train'!$R158, 0)</f>
        <v>1</v>
      </c>
      <c r="D158" s="6">
        <f t="shared" si="1"/>
        <v>1</v>
      </c>
    </row>
    <row r="159" ht="15.75" customHeight="1">
      <c r="A159" s="6">
        <f>'01 train'!$A159</f>
        <v>158</v>
      </c>
      <c r="B159" s="6">
        <f>'01 train'!$B159</f>
        <v>0</v>
      </c>
      <c r="C159" s="6">
        <f>if(ISNUMBER('01 train'!$R159), '01 train'!$R159, 0)</f>
        <v>0</v>
      </c>
      <c r="D159" s="6">
        <f t="shared" si="1"/>
        <v>1</v>
      </c>
    </row>
    <row r="160" ht="15.75" customHeight="1">
      <c r="A160" s="6">
        <f>'01 train'!$A160</f>
        <v>159</v>
      </c>
      <c r="B160" s="6">
        <f>'01 train'!$B160</f>
        <v>0</v>
      </c>
      <c r="C160" s="6">
        <f>if(ISNUMBER('01 train'!$R160), '01 train'!$R160, 0)</f>
        <v>0</v>
      </c>
      <c r="D160" s="6">
        <f t="shared" si="1"/>
        <v>1</v>
      </c>
    </row>
    <row r="161" ht="15.75" customHeight="1">
      <c r="A161" s="6">
        <f>'01 train'!$A161</f>
        <v>160</v>
      </c>
      <c r="B161" s="6">
        <f>'01 train'!$B161</f>
        <v>0</v>
      </c>
      <c r="C161" s="6">
        <f>if(ISNUMBER('01 train'!$R161), '01 train'!$R161, 0)</f>
        <v>0</v>
      </c>
      <c r="D161" s="6">
        <f t="shared" si="1"/>
        <v>1</v>
      </c>
    </row>
    <row r="162" ht="15.75" customHeight="1">
      <c r="A162" s="6">
        <f>'01 train'!$A162</f>
        <v>161</v>
      </c>
      <c r="B162" s="6">
        <f>'01 train'!$B162</f>
        <v>0</v>
      </c>
      <c r="C162" s="6">
        <f>if(ISNUMBER('01 train'!$R162), '01 train'!$R162, 0)</f>
        <v>0</v>
      </c>
      <c r="D162" s="6">
        <f t="shared" si="1"/>
        <v>1</v>
      </c>
    </row>
    <row r="163" ht="15.75" customHeight="1">
      <c r="A163" s="6">
        <f>'01 train'!$A163</f>
        <v>162</v>
      </c>
      <c r="B163" s="6">
        <f>'01 train'!$B163</f>
        <v>1</v>
      </c>
      <c r="C163" s="6">
        <f>if(ISNUMBER('01 train'!$R163), '01 train'!$R163, 0)</f>
        <v>1</v>
      </c>
      <c r="D163" s="6">
        <f t="shared" si="1"/>
        <v>1</v>
      </c>
    </row>
    <row r="164" ht="15.75" customHeight="1">
      <c r="A164" s="6">
        <f>'01 train'!$A164</f>
        <v>163</v>
      </c>
      <c r="B164" s="6">
        <f>'01 train'!$B164</f>
        <v>0</v>
      </c>
      <c r="C164" s="6">
        <f>if(ISNUMBER('01 train'!$R164), '01 train'!$R164, 0)</f>
        <v>0</v>
      </c>
      <c r="D164" s="6">
        <f t="shared" si="1"/>
        <v>1</v>
      </c>
    </row>
    <row r="165" ht="15.75" customHeight="1">
      <c r="A165" s="6">
        <f>'01 train'!$A165</f>
        <v>164</v>
      </c>
      <c r="B165" s="6">
        <f>'01 train'!$B165</f>
        <v>0</v>
      </c>
      <c r="C165" s="6">
        <f>if(ISNUMBER('01 train'!$R165), '01 train'!$R165, 0)</f>
        <v>0</v>
      </c>
      <c r="D165" s="6">
        <f t="shared" si="1"/>
        <v>1</v>
      </c>
    </row>
    <row r="166" ht="15.75" customHeight="1">
      <c r="A166" s="6">
        <f>'01 train'!$A166</f>
        <v>165</v>
      </c>
      <c r="B166" s="6">
        <f>'01 train'!$B166</f>
        <v>0</v>
      </c>
      <c r="C166" s="6">
        <f>if(ISNUMBER('01 train'!$R166), '01 train'!$R166, 0)</f>
        <v>0</v>
      </c>
      <c r="D166" s="6">
        <f t="shared" si="1"/>
        <v>1</v>
      </c>
    </row>
    <row r="167" ht="15.75" customHeight="1">
      <c r="A167" s="6">
        <f>'01 train'!$A167</f>
        <v>166</v>
      </c>
      <c r="B167" s="6">
        <f>'01 train'!$B167</f>
        <v>1</v>
      </c>
      <c r="C167" s="6">
        <f>if(ISNUMBER('01 train'!$R167), '01 train'!$R167, 0)</f>
        <v>0</v>
      </c>
      <c r="D167" s="6">
        <f t="shared" si="1"/>
        <v>0</v>
      </c>
    </row>
    <row r="168" ht="15.75" customHeight="1">
      <c r="A168" s="6">
        <f>'01 train'!$A168</f>
        <v>167</v>
      </c>
      <c r="B168" s="6">
        <f>'01 train'!$B168</f>
        <v>1</v>
      </c>
      <c r="C168" s="6">
        <f>if(ISNUMBER('01 train'!$R168), '01 train'!$R168, 0)</f>
        <v>1</v>
      </c>
      <c r="D168" s="6">
        <f t="shared" si="1"/>
        <v>1</v>
      </c>
    </row>
    <row r="169" ht="15.75" customHeight="1">
      <c r="A169" s="6">
        <f>'01 train'!$A169</f>
        <v>168</v>
      </c>
      <c r="B169" s="6">
        <f>'01 train'!$B169</f>
        <v>0</v>
      </c>
      <c r="C169" s="6">
        <f>if(ISNUMBER('01 train'!$R169), '01 train'!$R169, 0)</f>
        <v>1</v>
      </c>
      <c r="D169" s="6">
        <f t="shared" si="1"/>
        <v>0</v>
      </c>
    </row>
    <row r="170" ht="15.75" customHeight="1">
      <c r="A170" s="6">
        <f>'01 train'!$A170</f>
        <v>169</v>
      </c>
      <c r="B170" s="6">
        <f>'01 train'!$B170</f>
        <v>0</v>
      </c>
      <c r="C170" s="6">
        <f>if(ISNUMBER('01 train'!$R170), '01 train'!$R170, 0)</f>
        <v>0</v>
      </c>
      <c r="D170" s="6">
        <f t="shared" si="1"/>
        <v>1</v>
      </c>
    </row>
    <row r="171" ht="15.75" customHeight="1">
      <c r="A171" s="6">
        <f>'01 train'!$A171</f>
        <v>170</v>
      </c>
      <c r="B171" s="6">
        <f>'01 train'!$B171</f>
        <v>0</v>
      </c>
      <c r="C171" s="6">
        <f>if(ISNUMBER('01 train'!$R171), '01 train'!$R171, 0)</f>
        <v>0</v>
      </c>
      <c r="D171" s="6">
        <f t="shared" si="1"/>
        <v>1</v>
      </c>
    </row>
    <row r="172" ht="15.75" customHeight="1">
      <c r="A172" s="6">
        <f>'01 train'!$A172</f>
        <v>171</v>
      </c>
      <c r="B172" s="6">
        <f>'01 train'!$B172</f>
        <v>0</v>
      </c>
      <c r="C172" s="6">
        <f>if(ISNUMBER('01 train'!$R172), '01 train'!$R172, 0)</f>
        <v>0</v>
      </c>
      <c r="D172" s="6">
        <f t="shared" si="1"/>
        <v>1</v>
      </c>
    </row>
    <row r="173" ht="15.75" customHeight="1">
      <c r="A173" s="6">
        <f>'01 train'!$A173</f>
        <v>172</v>
      </c>
      <c r="B173" s="6">
        <f>'01 train'!$B173</f>
        <v>0</v>
      </c>
      <c r="C173" s="6">
        <f>if(ISNUMBER('01 train'!$R173), '01 train'!$R173, 0)</f>
        <v>0</v>
      </c>
      <c r="D173" s="6">
        <f t="shared" si="1"/>
        <v>1</v>
      </c>
    </row>
    <row r="174" ht="15.75" customHeight="1">
      <c r="A174" s="6">
        <f>'01 train'!$A174</f>
        <v>173</v>
      </c>
      <c r="B174" s="6">
        <f>'01 train'!$B174</f>
        <v>1</v>
      </c>
      <c r="C174" s="6">
        <f>if(ISNUMBER('01 train'!$R174), '01 train'!$R174, 0)</f>
        <v>1</v>
      </c>
      <c r="D174" s="6">
        <f t="shared" si="1"/>
        <v>1</v>
      </c>
    </row>
    <row r="175" ht="15.75" customHeight="1">
      <c r="A175" s="6">
        <f>'01 train'!$A175</f>
        <v>174</v>
      </c>
      <c r="B175" s="6">
        <f>'01 train'!$B175</f>
        <v>0</v>
      </c>
      <c r="C175" s="6">
        <f>if(ISNUMBER('01 train'!$R175), '01 train'!$R175, 0)</f>
        <v>0</v>
      </c>
      <c r="D175" s="6">
        <f t="shared" si="1"/>
        <v>1</v>
      </c>
    </row>
    <row r="176" ht="15.75" customHeight="1">
      <c r="A176" s="6">
        <f>'01 train'!$A176</f>
        <v>175</v>
      </c>
      <c r="B176" s="6">
        <f>'01 train'!$B176</f>
        <v>0</v>
      </c>
      <c r="C176" s="6">
        <f>if(ISNUMBER('01 train'!$R176), '01 train'!$R176, 0)</f>
        <v>0</v>
      </c>
      <c r="D176" s="6">
        <f t="shared" si="1"/>
        <v>1</v>
      </c>
    </row>
    <row r="177" ht="15.75" customHeight="1">
      <c r="A177" s="6">
        <f>'01 train'!$A177</f>
        <v>176</v>
      </c>
      <c r="B177" s="6">
        <f>'01 train'!$B177</f>
        <v>0</v>
      </c>
      <c r="C177" s="6">
        <f>if(ISNUMBER('01 train'!$R177), '01 train'!$R177, 0)</f>
        <v>0</v>
      </c>
      <c r="D177" s="6">
        <f t="shared" si="1"/>
        <v>1</v>
      </c>
    </row>
    <row r="178" ht="15.75" customHeight="1">
      <c r="A178" s="6">
        <f>'01 train'!$A178</f>
        <v>177</v>
      </c>
      <c r="B178" s="6">
        <f>'01 train'!$B178</f>
        <v>0</v>
      </c>
      <c r="C178" s="6">
        <f>if(ISNUMBER('01 train'!$R178), '01 train'!$R178, 0)</f>
        <v>0</v>
      </c>
      <c r="D178" s="6">
        <f t="shared" si="1"/>
        <v>1</v>
      </c>
    </row>
    <row r="179" ht="15.75" customHeight="1">
      <c r="A179" s="6">
        <f>'01 train'!$A179</f>
        <v>178</v>
      </c>
      <c r="B179" s="6">
        <f>'01 train'!$B179</f>
        <v>0</v>
      </c>
      <c r="C179" s="6">
        <f>if(ISNUMBER('01 train'!$R179), '01 train'!$R179, 0)</f>
        <v>1</v>
      </c>
      <c r="D179" s="6">
        <f t="shared" si="1"/>
        <v>0</v>
      </c>
    </row>
    <row r="180" ht="15.75" customHeight="1">
      <c r="A180" s="6">
        <f>'01 train'!$A180</f>
        <v>179</v>
      </c>
      <c r="B180" s="6">
        <f>'01 train'!$B180</f>
        <v>0</v>
      </c>
      <c r="C180" s="6">
        <f>if(ISNUMBER('01 train'!$R180), '01 train'!$R180, 0)</f>
        <v>0</v>
      </c>
      <c r="D180" s="6">
        <f t="shared" si="1"/>
        <v>1</v>
      </c>
    </row>
    <row r="181" ht="15.75" customHeight="1">
      <c r="A181" s="6">
        <f>'01 train'!$A181</f>
        <v>180</v>
      </c>
      <c r="B181" s="6">
        <f>'01 train'!$B181</f>
        <v>0</v>
      </c>
      <c r="C181" s="6">
        <f>if(ISNUMBER('01 train'!$R181), '01 train'!$R181, 0)</f>
        <v>0</v>
      </c>
      <c r="D181" s="6">
        <f t="shared" si="1"/>
        <v>1</v>
      </c>
    </row>
    <row r="182" ht="15.75" customHeight="1">
      <c r="A182" s="6">
        <f>'01 train'!$A182</f>
        <v>181</v>
      </c>
      <c r="B182" s="6">
        <f>'01 train'!$B182</f>
        <v>0</v>
      </c>
      <c r="C182" s="6">
        <f>if(ISNUMBER('01 train'!$R182), '01 train'!$R182, 0)</f>
        <v>1</v>
      </c>
      <c r="D182" s="6">
        <f t="shared" si="1"/>
        <v>0</v>
      </c>
    </row>
    <row r="183" ht="15.75" customHeight="1">
      <c r="A183" s="6">
        <f>'01 train'!$A183</f>
        <v>182</v>
      </c>
      <c r="B183" s="6">
        <f>'01 train'!$B183</f>
        <v>0</v>
      </c>
      <c r="C183" s="6">
        <f>if(ISNUMBER('01 train'!$R183), '01 train'!$R183, 0)</f>
        <v>0</v>
      </c>
      <c r="D183" s="6">
        <f t="shared" si="1"/>
        <v>1</v>
      </c>
    </row>
    <row r="184" ht="15.75" customHeight="1">
      <c r="A184" s="6">
        <f>'01 train'!$A184</f>
        <v>183</v>
      </c>
      <c r="B184" s="6">
        <f>'01 train'!$B184</f>
        <v>0</v>
      </c>
      <c r="C184" s="6">
        <f>if(ISNUMBER('01 train'!$R184), '01 train'!$R184, 0)</f>
        <v>0</v>
      </c>
      <c r="D184" s="6">
        <f t="shared" si="1"/>
        <v>1</v>
      </c>
    </row>
    <row r="185" ht="15.75" customHeight="1">
      <c r="A185" s="6">
        <f>'01 train'!$A185</f>
        <v>184</v>
      </c>
      <c r="B185" s="6">
        <f>'01 train'!$B185</f>
        <v>1</v>
      </c>
      <c r="C185" s="6">
        <f>if(ISNUMBER('01 train'!$R185), '01 train'!$R185, 0)</f>
        <v>0</v>
      </c>
      <c r="D185" s="6">
        <f t="shared" si="1"/>
        <v>0</v>
      </c>
    </row>
    <row r="186" ht="15.75" customHeight="1">
      <c r="A186" s="6">
        <f>'01 train'!$A186</f>
        <v>185</v>
      </c>
      <c r="B186" s="6">
        <f>'01 train'!$B186</f>
        <v>1</v>
      </c>
      <c r="C186" s="6">
        <f>if(ISNUMBER('01 train'!$R186), '01 train'!$R186, 0)</f>
        <v>1</v>
      </c>
      <c r="D186" s="6">
        <f t="shared" si="1"/>
        <v>1</v>
      </c>
    </row>
    <row r="187" ht="15.75" customHeight="1">
      <c r="A187" s="6">
        <f>'01 train'!$A187</f>
        <v>186</v>
      </c>
      <c r="B187" s="6">
        <f>'01 train'!$B187</f>
        <v>0</v>
      </c>
      <c r="C187" s="6">
        <f>if(ISNUMBER('01 train'!$R187), '01 train'!$R187, 0)</f>
        <v>0</v>
      </c>
      <c r="D187" s="6">
        <f t="shared" si="1"/>
        <v>1</v>
      </c>
    </row>
    <row r="188" ht="15.75" customHeight="1">
      <c r="A188" s="6">
        <f>'01 train'!$A188</f>
        <v>187</v>
      </c>
      <c r="B188" s="6">
        <f>'01 train'!$B188</f>
        <v>1</v>
      </c>
      <c r="C188" s="6">
        <f>if(ISNUMBER('01 train'!$R188), '01 train'!$R188, 0)</f>
        <v>1</v>
      </c>
      <c r="D188" s="6">
        <f t="shared" si="1"/>
        <v>1</v>
      </c>
    </row>
    <row r="189" ht="15.75" customHeight="1">
      <c r="A189" s="6">
        <f>'01 train'!$A189</f>
        <v>188</v>
      </c>
      <c r="B189" s="6">
        <f>'01 train'!$B189</f>
        <v>1</v>
      </c>
      <c r="C189" s="6">
        <f>if(ISNUMBER('01 train'!$R189), '01 train'!$R189, 0)</f>
        <v>0</v>
      </c>
      <c r="D189" s="6">
        <f t="shared" si="1"/>
        <v>0</v>
      </c>
    </row>
    <row r="190" ht="15.75" customHeight="1">
      <c r="A190" s="6">
        <f>'01 train'!$A190</f>
        <v>189</v>
      </c>
      <c r="B190" s="6">
        <f>'01 train'!$B190</f>
        <v>0</v>
      </c>
      <c r="C190" s="6">
        <f>if(ISNUMBER('01 train'!$R190), '01 train'!$R190, 0)</f>
        <v>0</v>
      </c>
      <c r="D190" s="6">
        <f t="shared" si="1"/>
        <v>1</v>
      </c>
    </row>
    <row r="191" ht="15.75" customHeight="1">
      <c r="A191" s="6">
        <f>'01 train'!$A191</f>
        <v>190</v>
      </c>
      <c r="B191" s="6">
        <f>'01 train'!$B191</f>
        <v>0</v>
      </c>
      <c r="C191" s="6">
        <f>if(ISNUMBER('01 train'!$R191), '01 train'!$R191, 0)</f>
        <v>0</v>
      </c>
      <c r="D191" s="6">
        <f t="shared" si="1"/>
        <v>1</v>
      </c>
    </row>
    <row r="192" ht="15.75" customHeight="1">
      <c r="A192" s="6">
        <f>'01 train'!$A192</f>
        <v>191</v>
      </c>
      <c r="B192" s="6">
        <f>'01 train'!$B192</f>
        <v>1</v>
      </c>
      <c r="C192" s="6">
        <f>if(ISNUMBER('01 train'!$R192), '01 train'!$R192, 0)</f>
        <v>1</v>
      </c>
      <c r="D192" s="6">
        <f t="shared" si="1"/>
        <v>1</v>
      </c>
    </row>
    <row r="193" ht="15.75" customHeight="1">
      <c r="A193" s="6">
        <f>'01 train'!$A193</f>
        <v>192</v>
      </c>
      <c r="B193" s="6">
        <f>'01 train'!$B193</f>
        <v>0</v>
      </c>
      <c r="C193" s="6">
        <f>if(ISNUMBER('01 train'!$R193), '01 train'!$R193, 0)</f>
        <v>0</v>
      </c>
      <c r="D193" s="6">
        <f t="shared" si="1"/>
        <v>1</v>
      </c>
    </row>
    <row r="194" ht="15.75" customHeight="1">
      <c r="A194" s="6">
        <f>'01 train'!$A194</f>
        <v>193</v>
      </c>
      <c r="B194" s="6">
        <f>'01 train'!$B194</f>
        <v>1</v>
      </c>
      <c r="C194" s="6">
        <f>if(ISNUMBER('01 train'!$R194), '01 train'!$R194, 0)</f>
        <v>1</v>
      </c>
      <c r="D194" s="6">
        <f t="shared" si="1"/>
        <v>1</v>
      </c>
    </row>
    <row r="195" ht="15.75" customHeight="1">
      <c r="A195" s="6">
        <f>'01 train'!$A195</f>
        <v>194</v>
      </c>
      <c r="B195" s="6">
        <f>'01 train'!$B195</f>
        <v>1</v>
      </c>
      <c r="C195" s="6">
        <f>if(ISNUMBER('01 train'!$R195), '01 train'!$R195, 0)</f>
        <v>0</v>
      </c>
      <c r="D195" s="6">
        <f t="shared" si="1"/>
        <v>0</v>
      </c>
    </row>
    <row r="196" ht="15.75" customHeight="1">
      <c r="A196" s="6">
        <f>'01 train'!$A196</f>
        <v>195</v>
      </c>
      <c r="B196" s="6">
        <f>'01 train'!$B196</f>
        <v>1</v>
      </c>
      <c r="C196" s="6">
        <f>if(ISNUMBER('01 train'!$R196), '01 train'!$R196, 0)</f>
        <v>1</v>
      </c>
      <c r="D196" s="6">
        <f t="shared" si="1"/>
        <v>1</v>
      </c>
    </row>
    <row r="197" ht="15.75" customHeight="1">
      <c r="A197" s="6">
        <f>'01 train'!$A197</f>
        <v>196</v>
      </c>
      <c r="B197" s="6">
        <f>'01 train'!$B197</f>
        <v>1</v>
      </c>
      <c r="C197" s="6">
        <f>if(ISNUMBER('01 train'!$R197), '01 train'!$R197, 0)</f>
        <v>1</v>
      </c>
      <c r="D197" s="6">
        <f t="shared" si="1"/>
        <v>1</v>
      </c>
    </row>
    <row r="198" ht="15.75" customHeight="1">
      <c r="A198" s="6">
        <f>'01 train'!$A198</f>
        <v>197</v>
      </c>
      <c r="B198" s="6">
        <f>'01 train'!$B198</f>
        <v>0</v>
      </c>
      <c r="C198" s="6">
        <f>if(ISNUMBER('01 train'!$R198), '01 train'!$R198, 0)</f>
        <v>0</v>
      </c>
      <c r="D198" s="6">
        <f t="shared" si="1"/>
        <v>1</v>
      </c>
    </row>
    <row r="199" ht="15.75" customHeight="1">
      <c r="A199" s="6">
        <f>'01 train'!$A199</f>
        <v>198</v>
      </c>
      <c r="B199" s="6">
        <f>'01 train'!$B199</f>
        <v>0</v>
      </c>
      <c r="C199" s="6">
        <f>if(ISNUMBER('01 train'!$R199), '01 train'!$R199, 0)</f>
        <v>0</v>
      </c>
      <c r="D199" s="6">
        <f t="shared" si="1"/>
        <v>1</v>
      </c>
    </row>
    <row r="200" ht="15.75" customHeight="1">
      <c r="A200" s="6">
        <f>'01 train'!$A200</f>
        <v>199</v>
      </c>
      <c r="B200" s="6">
        <f>'01 train'!$B200</f>
        <v>1</v>
      </c>
      <c r="C200" s="6">
        <f>if(ISNUMBER('01 train'!$R200), '01 train'!$R200, 0)</f>
        <v>1</v>
      </c>
      <c r="D200" s="6">
        <f t="shared" si="1"/>
        <v>1</v>
      </c>
    </row>
    <row r="201" ht="15.75" customHeight="1">
      <c r="A201" s="6">
        <f>'01 train'!$A201</f>
        <v>200</v>
      </c>
      <c r="B201" s="6">
        <f>'01 train'!$B201</f>
        <v>0</v>
      </c>
      <c r="C201" s="6">
        <f>if(ISNUMBER('01 train'!$R201), '01 train'!$R201, 0)</f>
        <v>1</v>
      </c>
      <c r="D201" s="6">
        <f t="shared" si="1"/>
        <v>0</v>
      </c>
    </row>
    <row r="202" ht="15.75" customHeight="1">
      <c r="A202" s="6">
        <f>'01 train'!$A202</f>
        <v>201</v>
      </c>
      <c r="B202" s="6">
        <f>'01 train'!$B202</f>
        <v>0</v>
      </c>
      <c r="C202" s="6">
        <f>if(ISNUMBER('01 train'!$R202), '01 train'!$R202, 0)</f>
        <v>0</v>
      </c>
      <c r="D202" s="6">
        <f t="shared" si="1"/>
        <v>1</v>
      </c>
    </row>
    <row r="203" ht="15.75" customHeight="1">
      <c r="A203" s="6">
        <f>'01 train'!$A203</f>
        <v>202</v>
      </c>
      <c r="B203" s="6">
        <f>'01 train'!$B203</f>
        <v>0</v>
      </c>
      <c r="C203" s="6">
        <f>if(ISNUMBER('01 train'!$R203), '01 train'!$R203, 0)</f>
        <v>0</v>
      </c>
      <c r="D203" s="6">
        <f t="shared" si="1"/>
        <v>1</v>
      </c>
    </row>
    <row r="204" ht="15.75" customHeight="1">
      <c r="A204" s="6">
        <f>'01 train'!$A204</f>
        <v>203</v>
      </c>
      <c r="B204" s="6">
        <f>'01 train'!$B204</f>
        <v>0</v>
      </c>
      <c r="C204" s="6">
        <f>if(ISNUMBER('01 train'!$R204), '01 train'!$R204, 0)</f>
        <v>0</v>
      </c>
      <c r="D204" s="6">
        <f t="shared" si="1"/>
        <v>1</v>
      </c>
    </row>
    <row r="205" ht="15.75" customHeight="1">
      <c r="A205" s="6">
        <f>'01 train'!$A205</f>
        <v>204</v>
      </c>
      <c r="B205" s="6">
        <f>'01 train'!$B205</f>
        <v>0</v>
      </c>
      <c r="C205" s="6">
        <f>if(ISNUMBER('01 train'!$R205), '01 train'!$R205, 0)</f>
        <v>0</v>
      </c>
      <c r="D205" s="6">
        <f t="shared" si="1"/>
        <v>1</v>
      </c>
    </row>
    <row r="206" ht="15.75" customHeight="1">
      <c r="A206" s="6">
        <f>'01 train'!$A206</f>
        <v>205</v>
      </c>
      <c r="B206" s="6">
        <f>'01 train'!$B206</f>
        <v>1</v>
      </c>
      <c r="C206" s="6">
        <f>if(ISNUMBER('01 train'!$R206), '01 train'!$R206, 0)</f>
        <v>0</v>
      </c>
      <c r="D206" s="6">
        <f t="shared" si="1"/>
        <v>0</v>
      </c>
    </row>
    <row r="207" ht="15.75" customHeight="1">
      <c r="A207" s="6">
        <f>'01 train'!$A207</f>
        <v>206</v>
      </c>
      <c r="B207" s="6">
        <f>'01 train'!$B207</f>
        <v>0</v>
      </c>
      <c r="C207" s="6">
        <f>if(ISNUMBER('01 train'!$R207), '01 train'!$R207, 0)</f>
        <v>1</v>
      </c>
      <c r="D207" s="6">
        <f t="shared" si="1"/>
        <v>0</v>
      </c>
    </row>
    <row r="208" ht="15.75" customHeight="1">
      <c r="A208" s="6">
        <f>'01 train'!$A208</f>
        <v>207</v>
      </c>
      <c r="B208" s="6">
        <f>'01 train'!$B208</f>
        <v>0</v>
      </c>
      <c r="C208" s="6">
        <f>if(ISNUMBER('01 train'!$R208), '01 train'!$R208, 0)</f>
        <v>0</v>
      </c>
      <c r="D208" s="6">
        <f t="shared" si="1"/>
        <v>1</v>
      </c>
    </row>
    <row r="209" ht="15.75" customHeight="1">
      <c r="A209" s="6">
        <f>'01 train'!$A209</f>
        <v>208</v>
      </c>
      <c r="B209" s="6">
        <f>'01 train'!$B209</f>
        <v>1</v>
      </c>
      <c r="C209" s="6">
        <f>if(ISNUMBER('01 train'!$R209), '01 train'!$R209, 0)</f>
        <v>0</v>
      </c>
      <c r="D209" s="6">
        <f t="shared" si="1"/>
        <v>0</v>
      </c>
    </row>
    <row r="210" ht="15.75" customHeight="1">
      <c r="A210" s="6">
        <f>'01 train'!$A210</f>
        <v>209</v>
      </c>
      <c r="B210" s="6">
        <f>'01 train'!$B210</f>
        <v>1</v>
      </c>
      <c r="C210" s="6">
        <f>if(ISNUMBER('01 train'!$R210), '01 train'!$R210, 0)</f>
        <v>1</v>
      </c>
      <c r="D210" s="6">
        <f t="shared" si="1"/>
        <v>1</v>
      </c>
    </row>
    <row r="211" ht="15.75" customHeight="1">
      <c r="A211" s="6">
        <f>'01 train'!$A211</f>
        <v>210</v>
      </c>
      <c r="B211" s="6">
        <f>'01 train'!$B211</f>
        <v>1</v>
      </c>
      <c r="C211" s="6">
        <f>if(ISNUMBER('01 train'!$R211), '01 train'!$R211, 0)</f>
        <v>0</v>
      </c>
      <c r="D211" s="6">
        <f t="shared" si="1"/>
        <v>0</v>
      </c>
    </row>
    <row r="212" ht="15.75" customHeight="1">
      <c r="A212" s="6">
        <f>'01 train'!$A212</f>
        <v>211</v>
      </c>
      <c r="B212" s="6">
        <f>'01 train'!$B212</f>
        <v>0</v>
      </c>
      <c r="C212" s="6">
        <f>if(ISNUMBER('01 train'!$R212), '01 train'!$R212, 0)</f>
        <v>0</v>
      </c>
      <c r="D212" s="6">
        <f t="shared" si="1"/>
        <v>1</v>
      </c>
    </row>
    <row r="213" ht="15.75" customHeight="1">
      <c r="A213" s="6">
        <f>'01 train'!$A213</f>
        <v>212</v>
      </c>
      <c r="B213" s="6">
        <f>'01 train'!$B213</f>
        <v>1</v>
      </c>
      <c r="C213" s="6">
        <f>if(ISNUMBER('01 train'!$R213), '01 train'!$R213, 0)</f>
        <v>1</v>
      </c>
      <c r="D213" s="6">
        <f t="shared" si="1"/>
        <v>1</v>
      </c>
    </row>
    <row r="214" ht="15.75" customHeight="1">
      <c r="A214" s="6">
        <f>'01 train'!$A214</f>
        <v>213</v>
      </c>
      <c r="B214" s="6">
        <f>'01 train'!$B214</f>
        <v>0</v>
      </c>
      <c r="C214" s="6">
        <f>if(ISNUMBER('01 train'!$R214), '01 train'!$R214, 0)</f>
        <v>0</v>
      </c>
      <c r="D214" s="6">
        <f t="shared" si="1"/>
        <v>1</v>
      </c>
    </row>
    <row r="215" ht="15.75" customHeight="1">
      <c r="A215" s="6">
        <f>'01 train'!$A215</f>
        <v>214</v>
      </c>
      <c r="B215" s="6">
        <f>'01 train'!$B215</f>
        <v>0</v>
      </c>
      <c r="C215" s="6">
        <f>if(ISNUMBER('01 train'!$R215), '01 train'!$R215, 0)</f>
        <v>0</v>
      </c>
      <c r="D215" s="6">
        <f t="shared" si="1"/>
        <v>1</v>
      </c>
    </row>
    <row r="216" ht="15.75" customHeight="1">
      <c r="A216" s="6">
        <f>'01 train'!$A216</f>
        <v>215</v>
      </c>
      <c r="B216" s="6">
        <f>'01 train'!$B216</f>
        <v>0</v>
      </c>
      <c r="C216" s="6">
        <f>if(ISNUMBER('01 train'!$R216), '01 train'!$R216, 0)</f>
        <v>0</v>
      </c>
      <c r="D216" s="6">
        <f t="shared" si="1"/>
        <v>1</v>
      </c>
    </row>
    <row r="217" ht="15.75" customHeight="1">
      <c r="A217" s="6">
        <f>'01 train'!$A217</f>
        <v>216</v>
      </c>
      <c r="B217" s="6">
        <f>'01 train'!$B217</f>
        <v>1</v>
      </c>
      <c r="C217" s="6">
        <f>if(ISNUMBER('01 train'!$R217), '01 train'!$R217, 0)</f>
        <v>1</v>
      </c>
      <c r="D217" s="6">
        <f t="shared" si="1"/>
        <v>1</v>
      </c>
    </row>
    <row r="218" ht="15.75" customHeight="1">
      <c r="A218" s="6">
        <f>'01 train'!$A218</f>
        <v>217</v>
      </c>
      <c r="B218" s="6">
        <f>'01 train'!$B218</f>
        <v>1</v>
      </c>
      <c r="C218" s="6">
        <f>if(ISNUMBER('01 train'!$R218), '01 train'!$R218, 0)</f>
        <v>1</v>
      </c>
      <c r="D218" s="6">
        <f t="shared" si="1"/>
        <v>1</v>
      </c>
    </row>
    <row r="219" ht="15.75" customHeight="1">
      <c r="A219" s="6">
        <f>'01 train'!$A219</f>
        <v>218</v>
      </c>
      <c r="B219" s="6">
        <f>'01 train'!$B219</f>
        <v>0</v>
      </c>
      <c r="C219" s="6">
        <f>if(ISNUMBER('01 train'!$R219), '01 train'!$R219, 0)</f>
        <v>0</v>
      </c>
      <c r="D219" s="6">
        <f t="shared" si="1"/>
        <v>1</v>
      </c>
    </row>
    <row r="220" ht="15.75" customHeight="1">
      <c r="A220" s="6">
        <f>'01 train'!$A220</f>
        <v>219</v>
      </c>
      <c r="B220" s="6">
        <f>'01 train'!$B220</f>
        <v>1</v>
      </c>
      <c r="C220" s="6">
        <f>if(ISNUMBER('01 train'!$R220), '01 train'!$R220, 0)</f>
        <v>1</v>
      </c>
      <c r="D220" s="6">
        <f t="shared" si="1"/>
        <v>1</v>
      </c>
    </row>
    <row r="221" ht="15.75" customHeight="1">
      <c r="A221" s="6">
        <f>'01 train'!$A221</f>
        <v>220</v>
      </c>
      <c r="B221" s="6">
        <f>'01 train'!$B221</f>
        <v>0</v>
      </c>
      <c r="C221" s="6">
        <f>if(ISNUMBER('01 train'!$R221), '01 train'!$R221, 0)</f>
        <v>0</v>
      </c>
      <c r="D221" s="6">
        <f t="shared" si="1"/>
        <v>1</v>
      </c>
    </row>
    <row r="222" ht="15.75" customHeight="1">
      <c r="A222" s="6">
        <f>'01 train'!$A222</f>
        <v>221</v>
      </c>
      <c r="B222" s="6">
        <f>'01 train'!$B222</f>
        <v>1</v>
      </c>
      <c r="C222" s="6">
        <f>if(ISNUMBER('01 train'!$R222), '01 train'!$R222, 0)</f>
        <v>0</v>
      </c>
      <c r="D222" s="6">
        <f t="shared" si="1"/>
        <v>0</v>
      </c>
    </row>
    <row r="223" ht="15.75" customHeight="1">
      <c r="A223" s="6">
        <f>'01 train'!$A223</f>
        <v>222</v>
      </c>
      <c r="B223" s="6">
        <f>'01 train'!$B223</f>
        <v>0</v>
      </c>
      <c r="C223" s="6">
        <f>if(ISNUMBER('01 train'!$R223), '01 train'!$R223, 0)</f>
        <v>0</v>
      </c>
      <c r="D223" s="6">
        <f t="shared" si="1"/>
        <v>1</v>
      </c>
    </row>
    <row r="224" ht="15.75" customHeight="1">
      <c r="A224" s="6">
        <f>'01 train'!$A224</f>
        <v>223</v>
      </c>
      <c r="B224" s="6">
        <f>'01 train'!$B224</f>
        <v>0</v>
      </c>
      <c r="C224" s="6">
        <f>if(ISNUMBER('01 train'!$R224), '01 train'!$R224, 0)</f>
        <v>0</v>
      </c>
      <c r="D224" s="6">
        <f t="shared" si="1"/>
        <v>1</v>
      </c>
    </row>
    <row r="225" ht="15.75" customHeight="1">
      <c r="A225" s="6">
        <f>'01 train'!$A225</f>
        <v>224</v>
      </c>
      <c r="B225" s="6">
        <f>'01 train'!$B225</f>
        <v>0</v>
      </c>
      <c r="C225" s="6">
        <f>if(ISNUMBER('01 train'!$R225), '01 train'!$R225, 0)</f>
        <v>0</v>
      </c>
      <c r="D225" s="6">
        <f t="shared" si="1"/>
        <v>1</v>
      </c>
    </row>
    <row r="226" ht="15.75" customHeight="1">
      <c r="A226" s="6">
        <f>'01 train'!$A226</f>
        <v>225</v>
      </c>
      <c r="B226" s="6">
        <f>'01 train'!$B226</f>
        <v>1</v>
      </c>
      <c r="C226" s="6">
        <f>if(ISNUMBER('01 train'!$R226), '01 train'!$R226, 0)</f>
        <v>0</v>
      </c>
      <c r="D226" s="6">
        <f t="shared" si="1"/>
        <v>0</v>
      </c>
    </row>
    <row r="227" ht="15.75" customHeight="1">
      <c r="A227" s="6">
        <f>'01 train'!$A227</f>
        <v>226</v>
      </c>
      <c r="B227" s="6">
        <f>'01 train'!$B227</f>
        <v>0</v>
      </c>
      <c r="C227" s="6">
        <f>if(ISNUMBER('01 train'!$R227), '01 train'!$R227, 0)</f>
        <v>0</v>
      </c>
      <c r="D227" s="6">
        <f t="shared" si="1"/>
        <v>1</v>
      </c>
    </row>
    <row r="228" ht="15.75" customHeight="1">
      <c r="A228" s="6">
        <f>'01 train'!$A228</f>
        <v>227</v>
      </c>
      <c r="B228" s="6">
        <f>'01 train'!$B228</f>
        <v>1</v>
      </c>
      <c r="C228" s="6">
        <f>if(ISNUMBER('01 train'!$R228), '01 train'!$R228, 0)</f>
        <v>0</v>
      </c>
      <c r="D228" s="6">
        <f t="shared" si="1"/>
        <v>0</v>
      </c>
    </row>
    <row r="229" ht="15.75" customHeight="1">
      <c r="A229" s="6">
        <f>'01 train'!$A229</f>
        <v>228</v>
      </c>
      <c r="B229" s="6">
        <f>'01 train'!$B229</f>
        <v>0</v>
      </c>
      <c r="C229" s="6">
        <f>if(ISNUMBER('01 train'!$R229), '01 train'!$R229, 0)</f>
        <v>0</v>
      </c>
      <c r="D229" s="6">
        <f t="shared" si="1"/>
        <v>1</v>
      </c>
    </row>
    <row r="230" ht="15.75" customHeight="1">
      <c r="A230" s="6">
        <f>'01 train'!$A230</f>
        <v>229</v>
      </c>
      <c r="B230" s="6">
        <f>'01 train'!$B230</f>
        <v>0</v>
      </c>
      <c r="C230" s="6">
        <f>if(ISNUMBER('01 train'!$R230), '01 train'!$R230, 0)</f>
        <v>0</v>
      </c>
      <c r="D230" s="6">
        <f t="shared" si="1"/>
        <v>1</v>
      </c>
    </row>
    <row r="231" ht="15.75" customHeight="1">
      <c r="A231" s="6">
        <f>'01 train'!$A231</f>
        <v>230</v>
      </c>
      <c r="B231" s="6">
        <f>'01 train'!$B231</f>
        <v>0</v>
      </c>
      <c r="C231" s="6">
        <f>if(ISNUMBER('01 train'!$R231), '01 train'!$R231, 0)</f>
        <v>1</v>
      </c>
      <c r="D231" s="6">
        <f t="shared" si="1"/>
        <v>0</v>
      </c>
    </row>
    <row r="232" ht="15.75" customHeight="1">
      <c r="A232" s="6">
        <f>'01 train'!$A232</f>
        <v>231</v>
      </c>
      <c r="B232" s="6">
        <f>'01 train'!$B232</f>
        <v>1</v>
      </c>
      <c r="C232" s="6">
        <f>if(ISNUMBER('01 train'!$R232), '01 train'!$R232, 0)</f>
        <v>1</v>
      </c>
      <c r="D232" s="6">
        <f t="shared" si="1"/>
        <v>1</v>
      </c>
    </row>
    <row r="233" ht="15.75" customHeight="1">
      <c r="A233" s="6">
        <f>'01 train'!$A233</f>
        <v>232</v>
      </c>
      <c r="B233" s="6">
        <f>'01 train'!$B233</f>
        <v>0</v>
      </c>
      <c r="C233" s="6">
        <f>if(ISNUMBER('01 train'!$R233), '01 train'!$R233, 0)</f>
        <v>0</v>
      </c>
      <c r="D233" s="6">
        <f t="shared" si="1"/>
        <v>1</v>
      </c>
    </row>
    <row r="234" ht="15.75" customHeight="1">
      <c r="A234" s="6">
        <f>'01 train'!$A234</f>
        <v>233</v>
      </c>
      <c r="B234" s="6">
        <f>'01 train'!$B234</f>
        <v>0</v>
      </c>
      <c r="C234" s="6">
        <f>if(ISNUMBER('01 train'!$R234), '01 train'!$R234, 0)</f>
        <v>0</v>
      </c>
      <c r="D234" s="6">
        <f t="shared" si="1"/>
        <v>1</v>
      </c>
    </row>
    <row r="235" ht="15.75" customHeight="1">
      <c r="A235" s="6">
        <f>'01 train'!$A235</f>
        <v>234</v>
      </c>
      <c r="B235" s="6">
        <f>'01 train'!$B235</f>
        <v>1</v>
      </c>
      <c r="C235" s="6">
        <f>if(ISNUMBER('01 train'!$R235), '01 train'!$R235, 0)</f>
        <v>1</v>
      </c>
      <c r="D235" s="6">
        <f t="shared" si="1"/>
        <v>1</v>
      </c>
    </row>
    <row r="236" ht="15.75" customHeight="1">
      <c r="A236" s="6">
        <f>'01 train'!$A236</f>
        <v>235</v>
      </c>
      <c r="B236" s="6">
        <f>'01 train'!$B236</f>
        <v>0</v>
      </c>
      <c r="C236" s="6">
        <f>if(ISNUMBER('01 train'!$R236), '01 train'!$R236, 0)</f>
        <v>0</v>
      </c>
      <c r="D236" s="6">
        <f t="shared" si="1"/>
        <v>1</v>
      </c>
    </row>
    <row r="237" ht="15.75" customHeight="1">
      <c r="A237" s="6">
        <f>'01 train'!$A237</f>
        <v>236</v>
      </c>
      <c r="B237" s="6">
        <f>'01 train'!$B237</f>
        <v>0</v>
      </c>
      <c r="C237" s="6">
        <f>if(ISNUMBER('01 train'!$R237), '01 train'!$R237, 0)</f>
        <v>1</v>
      </c>
      <c r="D237" s="6">
        <f t="shared" si="1"/>
        <v>0</v>
      </c>
    </row>
    <row r="238" ht="15.75" customHeight="1">
      <c r="A238" s="6">
        <f>'01 train'!$A238</f>
        <v>237</v>
      </c>
      <c r="B238" s="6">
        <f>'01 train'!$B238</f>
        <v>0</v>
      </c>
      <c r="C238" s="6">
        <f>if(ISNUMBER('01 train'!$R238), '01 train'!$R238, 0)</f>
        <v>0</v>
      </c>
      <c r="D238" s="6">
        <f t="shared" si="1"/>
        <v>1</v>
      </c>
    </row>
    <row r="239" ht="15.75" customHeight="1">
      <c r="A239" s="6">
        <f>'01 train'!$A239</f>
        <v>238</v>
      </c>
      <c r="B239" s="6">
        <f>'01 train'!$B239</f>
        <v>1</v>
      </c>
      <c r="C239" s="6">
        <f>if(ISNUMBER('01 train'!$R239), '01 train'!$R239, 0)</f>
        <v>1</v>
      </c>
      <c r="D239" s="6">
        <f t="shared" si="1"/>
        <v>1</v>
      </c>
    </row>
    <row r="240" ht="15.75" customHeight="1">
      <c r="A240" s="6">
        <f>'01 train'!$A240</f>
        <v>239</v>
      </c>
      <c r="B240" s="6">
        <f>'01 train'!$B240</f>
        <v>0</v>
      </c>
      <c r="C240" s="6">
        <f>if(ISNUMBER('01 train'!$R240), '01 train'!$R240, 0)</f>
        <v>0</v>
      </c>
      <c r="D240" s="6">
        <f t="shared" si="1"/>
        <v>1</v>
      </c>
    </row>
    <row r="241" ht="15.75" customHeight="1">
      <c r="A241" s="6">
        <f>'01 train'!$A241</f>
        <v>240</v>
      </c>
      <c r="B241" s="6">
        <f>'01 train'!$B241</f>
        <v>0</v>
      </c>
      <c r="C241" s="6">
        <f>if(ISNUMBER('01 train'!$R241), '01 train'!$R241, 0)</f>
        <v>0</v>
      </c>
      <c r="D241" s="6">
        <f t="shared" si="1"/>
        <v>1</v>
      </c>
    </row>
    <row r="242" ht="15.75" customHeight="1">
      <c r="A242" s="6">
        <f>'01 train'!$A242</f>
        <v>241</v>
      </c>
      <c r="B242" s="6">
        <f>'01 train'!$B242</f>
        <v>0</v>
      </c>
      <c r="C242" s="6">
        <f>if(ISNUMBER('01 train'!$R242), '01 train'!$R242, 0)</f>
        <v>1</v>
      </c>
      <c r="D242" s="6">
        <f t="shared" si="1"/>
        <v>0</v>
      </c>
    </row>
    <row r="243" ht="15.75" customHeight="1">
      <c r="A243" s="6">
        <f>'01 train'!$A243</f>
        <v>242</v>
      </c>
      <c r="B243" s="6">
        <f>'01 train'!$B243</f>
        <v>1</v>
      </c>
      <c r="C243" s="6">
        <f>if(ISNUMBER('01 train'!$R243), '01 train'!$R243, 0)</f>
        <v>1</v>
      </c>
      <c r="D243" s="6">
        <f t="shared" si="1"/>
        <v>1</v>
      </c>
    </row>
    <row r="244" ht="15.75" customHeight="1">
      <c r="A244" s="6">
        <f>'01 train'!$A244</f>
        <v>243</v>
      </c>
      <c r="B244" s="6">
        <f>'01 train'!$B244</f>
        <v>0</v>
      </c>
      <c r="C244" s="6">
        <f>if(ISNUMBER('01 train'!$R244), '01 train'!$R244, 0)</f>
        <v>0</v>
      </c>
      <c r="D244" s="6">
        <f t="shared" si="1"/>
        <v>1</v>
      </c>
    </row>
    <row r="245" ht="15.75" customHeight="1">
      <c r="A245" s="6">
        <f>'01 train'!$A245</f>
        <v>244</v>
      </c>
      <c r="B245" s="6">
        <f>'01 train'!$B245</f>
        <v>0</v>
      </c>
      <c r="C245" s="6">
        <f>if(ISNUMBER('01 train'!$R245), '01 train'!$R245, 0)</f>
        <v>0</v>
      </c>
      <c r="D245" s="6">
        <f t="shared" si="1"/>
        <v>1</v>
      </c>
    </row>
    <row r="246" ht="15.75" customHeight="1">
      <c r="A246" s="6">
        <f>'01 train'!$A246</f>
        <v>245</v>
      </c>
      <c r="B246" s="6">
        <f>'01 train'!$B246</f>
        <v>0</v>
      </c>
      <c r="C246" s="6">
        <f>if(ISNUMBER('01 train'!$R246), '01 train'!$R246, 0)</f>
        <v>0</v>
      </c>
      <c r="D246" s="6">
        <f t="shared" si="1"/>
        <v>1</v>
      </c>
    </row>
    <row r="247" ht="15.75" customHeight="1">
      <c r="A247" s="6">
        <f>'01 train'!$A247</f>
        <v>246</v>
      </c>
      <c r="B247" s="6">
        <f>'01 train'!$B247</f>
        <v>0</v>
      </c>
      <c r="C247" s="6">
        <f>if(ISNUMBER('01 train'!$R247), '01 train'!$R247, 0)</f>
        <v>0</v>
      </c>
      <c r="D247" s="6">
        <f t="shared" si="1"/>
        <v>1</v>
      </c>
    </row>
    <row r="248" ht="15.75" customHeight="1">
      <c r="A248" s="6">
        <f>'01 train'!$A248</f>
        <v>247</v>
      </c>
      <c r="B248" s="6">
        <f>'01 train'!$B248</f>
        <v>0</v>
      </c>
      <c r="C248" s="6">
        <f>if(ISNUMBER('01 train'!$R248), '01 train'!$R248, 0)</f>
        <v>1</v>
      </c>
      <c r="D248" s="6">
        <f t="shared" si="1"/>
        <v>0</v>
      </c>
    </row>
    <row r="249" ht="15.75" customHeight="1">
      <c r="A249" s="6">
        <f>'01 train'!$A249</f>
        <v>248</v>
      </c>
      <c r="B249" s="6">
        <f>'01 train'!$B249</f>
        <v>1</v>
      </c>
      <c r="C249" s="6">
        <f>if(ISNUMBER('01 train'!$R249), '01 train'!$R249, 0)</f>
        <v>1</v>
      </c>
      <c r="D249" s="6">
        <f t="shared" si="1"/>
        <v>1</v>
      </c>
    </row>
    <row r="250" ht="15.75" customHeight="1">
      <c r="A250" s="6">
        <f>'01 train'!$A250</f>
        <v>249</v>
      </c>
      <c r="B250" s="6">
        <f>'01 train'!$B250</f>
        <v>1</v>
      </c>
      <c r="C250" s="6">
        <f>if(ISNUMBER('01 train'!$R250), '01 train'!$R250, 0)</f>
        <v>0</v>
      </c>
      <c r="D250" s="6">
        <f t="shared" si="1"/>
        <v>0</v>
      </c>
    </row>
    <row r="251" ht="15.75" customHeight="1">
      <c r="A251" s="6">
        <f>'01 train'!$A251</f>
        <v>250</v>
      </c>
      <c r="B251" s="6">
        <f>'01 train'!$B251</f>
        <v>0</v>
      </c>
      <c r="C251" s="6">
        <f>if(ISNUMBER('01 train'!$R251), '01 train'!$R251, 0)</f>
        <v>0</v>
      </c>
      <c r="D251" s="6">
        <f t="shared" si="1"/>
        <v>1</v>
      </c>
    </row>
    <row r="252" ht="15.75" customHeight="1">
      <c r="A252" s="6">
        <f>'01 train'!$A252</f>
        <v>251</v>
      </c>
      <c r="B252" s="6">
        <f>'01 train'!$B252</f>
        <v>0</v>
      </c>
      <c r="C252" s="6">
        <f>if(ISNUMBER('01 train'!$R252), '01 train'!$R252, 0)</f>
        <v>0</v>
      </c>
      <c r="D252" s="6">
        <f t="shared" si="1"/>
        <v>1</v>
      </c>
    </row>
    <row r="253" ht="15.75" customHeight="1">
      <c r="A253" s="6">
        <f>'01 train'!$A253</f>
        <v>252</v>
      </c>
      <c r="B253" s="6">
        <f>'01 train'!$B253</f>
        <v>0</v>
      </c>
      <c r="C253" s="6">
        <f>if(ISNUMBER('01 train'!$R253), '01 train'!$R253, 0)</f>
        <v>1</v>
      </c>
      <c r="D253" s="6">
        <f t="shared" si="1"/>
        <v>0</v>
      </c>
    </row>
    <row r="254" ht="15.75" customHeight="1">
      <c r="A254" s="6">
        <f>'01 train'!$A254</f>
        <v>253</v>
      </c>
      <c r="B254" s="6">
        <f>'01 train'!$B254</f>
        <v>0</v>
      </c>
      <c r="C254" s="6">
        <f>if(ISNUMBER('01 train'!$R254), '01 train'!$R254, 0)</f>
        <v>0</v>
      </c>
      <c r="D254" s="6">
        <f t="shared" si="1"/>
        <v>1</v>
      </c>
    </row>
    <row r="255" ht="15.75" customHeight="1">
      <c r="A255" s="6">
        <f>'01 train'!$A255</f>
        <v>254</v>
      </c>
      <c r="B255" s="6">
        <f>'01 train'!$B255</f>
        <v>0</v>
      </c>
      <c r="C255" s="6">
        <f>if(ISNUMBER('01 train'!$R255), '01 train'!$R255, 0)</f>
        <v>0</v>
      </c>
      <c r="D255" s="6">
        <f t="shared" si="1"/>
        <v>1</v>
      </c>
    </row>
    <row r="256" ht="15.75" customHeight="1">
      <c r="A256" s="6">
        <f>'01 train'!$A256</f>
        <v>255</v>
      </c>
      <c r="B256" s="6">
        <f>'01 train'!$B256</f>
        <v>0</v>
      </c>
      <c r="C256" s="6">
        <f>if(ISNUMBER('01 train'!$R256), '01 train'!$R256, 0)</f>
        <v>1</v>
      </c>
      <c r="D256" s="6">
        <f t="shared" si="1"/>
        <v>0</v>
      </c>
    </row>
    <row r="257" ht="15.75" customHeight="1">
      <c r="A257" s="6">
        <f>'01 train'!$A257</f>
        <v>256</v>
      </c>
      <c r="B257" s="6">
        <f>'01 train'!$B257</f>
        <v>1</v>
      </c>
      <c r="C257" s="6">
        <f>if(ISNUMBER('01 train'!$R257), '01 train'!$R257, 0)</f>
        <v>1</v>
      </c>
      <c r="D257" s="6">
        <f t="shared" si="1"/>
        <v>1</v>
      </c>
    </row>
    <row r="258" ht="15.75" customHeight="1">
      <c r="A258" s="6">
        <f>'01 train'!$A258</f>
        <v>257</v>
      </c>
      <c r="B258" s="6">
        <f>'01 train'!$B258</f>
        <v>1</v>
      </c>
      <c r="C258" s="6">
        <f>if(ISNUMBER('01 train'!$R258), '01 train'!$R258, 0)</f>
        <v>1</v>
      </c>
      <c r="D258" s="6">
        <f t="shared" si="1"/>
        <v>1</v>
      </c>
    </row>
    <row r="259" ht="15.75" customHeight="1">
      <c r="A259" s="6">
        <f>'01 train'!$A259</f>
        <v>258</v>
      </c>
      <c r="B259" s="6">
        <f>'01 train'!$B259</f>
        <v>1</v>
      </c>
      <c r="C259" s="6">
        <f>if(ISNUMBER('01 train'!$R259), '01 train'!$R259, 0)</f>
        <v>1</v>
      </c>
      <c r="D259" s="6">
        <f t="shared" si="1"/>
        <v>1</v>
      </c>
    </row>
    <row r="260" ht="15.75" customHeight="1">
      <c r="A260" s="6">
        <f>'01 train'!$A260</f>
        <v>259</v>
      </c>
      <c r="B260" s="6">
        <f>'01 train'!$B260</f>
        <v>1</v>
      </c>
      <c r="C260" s="6">
        <f>if(ISNUMBER('01 train'!$R260), '01 train'!$R260, 0)</f>
        <v>1</v>
      </c>
      <c r="D260" s="6">
        <f t="shared" si="1"/>
        <v>1</v>
      </c>
    </row>
    <row r="261" ht="15.75" customHeight="1">
      <c r="A261" s="6">
        <f>'01 train'!$A261</f>
        <v>260</v>
      </c>
      <c r="B261" s="6">
        <f>'01 train'!$B261</f>
        <v>1</v>
      </c>
      <c r="C261" s="6">
        <f>if(ISNUMBER('01 train'!$R261), '01 train'!$R261, 0)</f>
        <v>1</v>
      </c>
      <c r="D261" s="6">
        <f t="shared" si="1"/>
        <v>1</v>
      </c>
    </row>
    <row r="262" ht="15.75" customHeight="1">
      <c r="A262" s="6">
        <f>'01 train'!$A262</f>
        <v>261</v>
      </c>
      <c r="B262" s="6">
        <f>'01 train'!$B262</f>
        <v>0</v>
      </c>
      <c r="C262" s="6">
        <f>if(ISNUMBER('01 train'!$R262), '01 train'!$R262, 0)</f>
        <v>0</v>
      </c>
      <c r="D262" s="6">
        <f t="shared" si="1"/>
        <v>1</v>
      </c>
    </row>
    <row r="263" ht="15.75" customHeight="1">
      <c r="A263" s="6">
        <f>'01 train'!$A263</f>
        <v>262</v>
      </c>
      <c r="B263" s="6">
        <f>'01 train'!$B263</f>
        <v>1</v>
      </c>
      <c r="C263" s="6">
        <f>if(ISNUMBER('01 train'!$R263), '01 train'!$R263, 0)</f>
        <v>0</v>
      </c>
      <c r="D263" s="6">
        <f t="shared" si="1"/>
        <v>0</v>
      </c>
    </row>
    <row r="264" ht="15.75" customHeight="1">
      <c r="A264" s="6">
        <f>'01 train'!$A264</f>
        <v>263</v>
      </c>
      <c r="B264" s="6">
        <f>'01 train'!$B264</f>
        <v>0</v>
      </c>
      <c r="C264" s="6">
        <f>if(ISNUMBER('01 train'!$R264), '01 train'!$R264, 0)</f>
        <v>0</v>
      </c>
      <c r="D264" s="6">
        <f t="shared" si="1"/>
        <v>1</v>
      </c>
    </row>
    <row r="265" ht="15.75" customHeight="1">
      <c r="A265" s="6">
        <f>'01 train'!$A265</f>
        <v>264</v>
      </c>
      <c r="B265" s="6">
        <f>'01 train'!$B265</f>
        <v>0</v>
      </c>
      <c r="C265" s="6">
        <f>if(ISNUMBER('01 train'!$R265), '01 train'!$R265, 0)</f>
        <v>0</v>
      </c>
      <c r="D265" s="6">
        <f t="shared" si="1"/>
        <v>1</v>
      </c>
    </row>
    <row r="266" ht="15.75" customHeight="1">
      <c r="A266" s="6">
        <f>'01 train'!$A266</f>
        <v>265</v>
      </c>
      <c r="B266" s="6">
        <f>'01 train'!$B266</f>
        <v>0</v>
      </c>
      <c r="C266" s="6">
        <f>if(ISNUMBER('01 train'!$R266), '01 train'!$R266, 0)</f>
        <v>1</v>
      </c>
      <c r="D266" s="6">
        <f t="shared" si="1"/>
        <v>0</v>
      </c>
    </row>
    <row r="267" ht="15.75" customHeight="1">
      <c r="A267" s="6">
        <f>'01 train'!$A267</f>
        <v>266</v>
      </c>
      <c r="B267" s="6">
        <f>'01 train'!$B267</f>
        <v>0</v>
      </c>
      <c r="C267" s="6">
        <f>if(ISNUMBER('01 train'!$R267), '01 train'!$R267, 0)</f>
        <v>0</v>
      </c>
      <c r="D267" s="6">
        <f t="shared" si="1"/>
        <v>1</v>
      </c>
    </row>
    <row r="268" ht="15.75" customHeight="1">
      <c r="A268" s="6">
        <f>'01 train'!$A268</f>
        <v>267</v>
      </c>
      <c r="B268" s="6">
        <f>'01 train'!$B268</f>
        <v>0</v>
      </c>
      <c r="C268" s="6">
        <f>if(ISNUMBER('01 train'!$R268), '01 train'!$R268, 0)</f>
        <v>0</v>
      </c>
      <c r="D268" s="6">
        <f t="shared" si="1"/>
        <v>1</v>
      </c>
    </row>
    <row r="269" ht="15.75" customHeight="1">
      <c r="A269" s="6">
        <f>'01 train'!$A269</f>
        <v>268</v>
      </c>
      <c r="B269" s="6">
        <f>'01 train'!$B269</f>
        <v>1</v>
      </c>
      <c r="C269" s="6">
        <f>if(ISNUMBER('01 train'!$R269), '01 train'!$R269, 0)</f>
        <v>0</v>
      </c>
      <c r="D269" s="6">
        <f t="shared" si="1"/>
        <v>0</v>
      </c>
    </row>
    <row r="270" ht="15.75" customHeight="1">
      <c r="A270" s="6">
        <f>'01 train'!$A270</f>
        <v>269</v>
      </c>
      <c r="B270" s="6">
        <f>'01 train'!$B270</f>
        <v>1</v>
      </c>
      <c r="C270" s="6">
        <f>if(ISNUMBER('01 train'!$R270), '01 train'!$R270, 0)</f>
        <v>1</v>
      </c>
      <c r="D270" s="6">
        <f t="shared" si="1"/>
        <v>1</v>
      </c>
    </row>
    <row r="271" ht="15.75" customHeight="1">
      <c r="A271" s="6">
        <f>'01 train'!$A271</f>
        <v>270</v>
      </c>
      <c r="B271" s="6">
        <f>'01 train'!$B271</f>
        <v>1</v>
      </c>
      <c r="C271" s="6">
        <f>if(ISNUMBER('01 train'!$R271), '01 train'!$R271, 0)</f>
        <v>1</v>
      </c>
      <c r="D271" s="6">
        <f t="shared" si="1"/>
        <v>1</v>
      </c>
    </row>
    <row r="272" ht="15.75" customHeight="1">
      <c r="A272" s="6">
        <f>'01 train'!$A272</f>
        <v>271</v>
      </c>
      <c r="B272" s="6">
        <f>'01 train'!$B272</f>
        <v>0</v>
      </c>
      <c r="C272" s="6">
        <f>if(ISNUMBER('01 train'!$R272), '01 train'!$R272, 0)</f>
        <v>0</v>
      </c>
      <c r="D272" s="6">
        <f t="shared" si="1"/>
        <v>1</v>
      </c>
    </row>
    <row r="273" ht="15.75" customHeight="1">
      <c r="A273" s="6">
        <f>'01 train'!$A273</f>
        <v>272</v>
      </c>
      <c r="B273" s="6">
        <f>'01 train'!$B273</f>
        <v>1</v>
      </c>
      <c r="C273" s="6">
        <f>if(ISNUMBER('01 train'!$R273), '01 train'!$R273, 0)</f>
        <v>0</v>
      </c>
      <c r="D273" s="6">
        <f t="shared" si="1"/>
        <v>0</v>
      </c>
    </row>
    <row r="274" ht="15.75" customHeight="1">
      <c r="A274" s="6">
        <f>'01 train'!$A274</f>
        <v>273</v>
      </c>
      <c r="B274" s="6">
        <f>'01 train'!$B274</f>
        <v>1</v>
      </c>
      <c r="C274" s="6">
        <f>if(ISNUMBER('01 train'!$R274), '01 train'!$R274, 0)</f>
        <v>1</v>
      </c>
      <c r="D274" s="6">
        <f t="shared" si="1"/>
        <v>1</v>
      </c>
    </row>
    <row r="275" ht="15.75" customHeight="1">
      <c r="A275" s="6">
        <f>'01 train'!$A275</f>
        <v>274</v>
      </c>
      <c r="B275" s="6">
        <f>'01 train'!$B275</f>
        <v>0</v>
      </c>
      <c r="C275" s="6">
        <f>if(ISNUMBER('01 train'!$R275), '01 train'!$R275, 0)</f>
        <v>0</v>
      </c>
      <c r="D275" s="6">
        <f t="shared" si="1"/>
        <v>1</v>
      </c>
    </row>
    <row r="276" ht="15.75" customHeight="1">
      <c r="A276" s="6">
        <f>'01 train'!$A276</f>
        <v>275</v>
      </c>
      <c r="B276" s="6">
        <f>'01 train'!$B276</f>
        <v>1</v>
      </c>
      <c r="C276" s="6">
        <f>if(ISNUMBER('01 train'!$R276), '01 train'!$R276, 0)</f>
        <v>1</v>
      </c>
      <c r="D276" s="6">
        <f t="shared" si="1"/>
        <v>1</v>
      </c>
    </row>
    <row r="277" ht="15.75" customHeight="1">
      <c r="A277" s="6">
        <f>'01 train'!$A277</f>
        <v>276</v>
      </c>
      <c r="B277" s="6">
        <f>'01 train'!$B277</f>
        <v>1</v>
      </c>
      <c r="C277" s="6">
        <f>if(ISNUMBER('01 train'!$R277), '01 train'!$R277, 0)</f>
        <v>1</v>
      </c>
      <c r="D277" s="6">
        <f t="shared" si="1"/>
        <v>1</v>
      </c>
    </row>
    <row r="278" ht="15.75" customHeight="1">
      <c r="A278" s="6">
        <f>'01 train'!$A278</f>
        <v>277</v>
      </c>
      <c r="B278" s="6">
        <f>'01 train'!$B278</f>
        <v>0</v>
      </c>
      <c r="C278" s="6">
        <f>if(ISNUMBER('01 train'!$R278), '01 train'!$R278, 0)</f>
        <v>1</v>
      </c>
      <c r="D278" s="6">
        <f t="shared" si="1"/>
        <v>0</v>
      </c>
    </row>
    <row r="279" ht="15.75" customHeight="1">
      <c r="A279" s="6">
        <f>'01 train'!$A279</f>
        <v>278</v>
      </c>
      <c r="B279" s="6">
        <f>'01 train'!$B279</f>
        <v>0</v>
      </c>
      <c r="C279" s="6">
        <f>if(ISNUMBER('01 train'!$R279), '01 train'!$R279, 0)</f>
        <v>0</v>
      </c>
      <c r="D279" s="6">
        <f t="shared" si="1"/>
        <v>1</v>
      </c>
    </row>
    <row r="280" ht="15.75" customHeight="1">
      <c r="A280" s="6">
        <f>'01 train'!$A280</f>
        <v>279</v>
      </c>
      <c r="B280" s="6">
        <f>'01 train'!$B280</f>
        <v>0</v>
      </c>
      <c r="C280" s="6">
        <f>if(ISNUMBER('01 train'!$R280), '01 train'!$R280, 0)</f>
        <v>0</v>
      </c>
      <c r="D280" s="6">
        <f t="shared" si="1"/>
        <v>1</v>
      </c>
    </row>
    <row r="281" ht="15.75" customHeight="1">
      <c r="A281" s="6">
        <f>'01 train'!$A281</f>
        <v>280</v>
      </c>
      <c r="B281" s="6">
        <f>'01 train'!$B281</f>
        <v>1</v>
      </c>
      <c r="C281" s="6">
        <f>if(ISNUMBER('01 train'!$R281), '01 train'!$R281, 0)</f>
        <v>1</v>
      </c>
      <c r="D281" s="6">
        <f t="shared" si="1"/>
        <v>1</v>
      </c>
    </row>
    <row r="282" ht="15.75" customHeight="1">
      <c r="A282" s="6">
        <f>'01 train'!$A282</f>
        <v>281</v>
      </c>
      <c r="B282" s="6">
        <f>'01 train'!$B282</f>
        <v>0</v>
      </c>
      <c r="C282" s="6">
        <f>if(ISNUMBER('01 train'!$R282), '01 train'!$R282, 0)</f>
        <v>0</v>
      </c>
      <c r="D282" s="6">
        <f t="shared" si="1"/>
        <v>1</v>
      </c>
    </row>
    <row r="283" ht="15.75" customHeight="1">
      <c r="A283" s="6">
        <f>'01 train'!$A283</f>
        <v>282</v>
      </c>
      <c r="B283" s="6">
        <f>'01 train'!$B283</f>
        <v>0</v>
      </c>
      <c r="C283" s="6">
        <f>if(ISNUMBER('01 train'!$R283), '01 train'!$R283, 0)</f>
        <v>0</v>
      </c>
      <c r="D283" s="6">
        <f t="shared" si="1"/>
        <v>1</v>
      </c>
    </row>
    <row r="284" ht="15.75" customHeight="1">
      <c r="A284" s="6">
        <f>'01 train'!$A284</f>
        <v>283</v>
      </c>
      <c r="B284" s="6">
        <f>'01 train'!$B284</f>
        <v>0</v>
      </c>
      <c r="C284" s="6">
        <f>if(ISNUMBER('01 train'!$R284), '01 train'!$R284, 0)</f>
        <v>0</v>
      </c>
      <c r="D284" s="6">
        <f t="shared" si="1"/>
        <v>1</v>
      </c>
    </row>
    <row r="285" ht="15.75" customHeight="1">
      <c r="A285" s="6">
        <f>'01 train'!$A285</f>
        <v>284</v>
      </c>
      <c r="B285" s="6">
        <f>'01 train'!$B285</f>
        <v>1</v>
      </c>
      <c r="C285" s="6">
        <f>if(ISNUMBER('01 train'!$R285), '01 train'!$R285, 0)</f>
        <v>0</v>
      </c>
      <c r="D285" s="6">
        <f t="shared" si="1"/>
        <v>0</v>
      </c>
    </row>
    <row r="286" ht="15.75" customHeight="1">
      <c r="A286" s="6">
        <f>'01 train'!$A286</f>
        <v>285</v>
      </c>
      <c r="B286" s="6">
        <f>'01 train'!$B286</f>
        <v>0</v>
      </c>
      <c r="C286" s="6">
        <f>if(ISNUMBER('01 train'!$R286), '01 train'!$R286, 0)</f>
        <v>0</v>
      </c>
      <c r="D286" s="6">
        <f t="shared" si="1"/>
        <v>1</v>
      </c>
    </row>
    <row r="287" ht="15.75" customHeight="1">
      <c r="A287" s="6">
        <f>'01 train'!$A287</f>
        <v>286</v>
      </c>
      <c r="B287" s="6">
        <f>'01 train'!$B287</f>
        <v>0</v>
      </c>
      <c r="C287" s="6">
        <f>if(ISNUMBER('01 train'!$R287), '01 train'!$R287, 0)</f>
        <v>0</v>
      </c>
      <c r="D287" s="6">
        <f t="shared" si="1"/>
        <v>1</v>
      </c>
    </row>
    <row r="288" ht="15.75" customHeight="1">
      <c r="A288" s="6">
        <f>'01 train'!$A288</f>
        <v>287</v>
      </c>
      <c r="B288" s="6">
        <f>'01 train'!$B288</f>
        <v>1</v>
      </c>
      <c r="C288" s="6">
        <f>if(ISNUMBER('01 train'!$R288), '01 train'!$R288, 0)</f>
        <v>0</v>
      </c>
      <c r="D288" s="6">
        <f t="shared" si="1"/>
        <v>0</v>
      </c>
    </row>
    <row r="289" ht="15.75" customHeight="1">
      <c r="A289" s="6">
        <f>'01 train'!$A289</f>
        <v>288</v>
      </c>
      <c r="B289" s="6">
        <f>'01 train'!$B289</f>
        <v>0</v>
      </c>
      <c r="C289" s="6">
        <f>if(ISNUMBER('01 train'!$R289), '01 train'!$R289, 0)</f>
        <v>0</v>
      </c>
      <c r="D289" s="6">
        <f t="shared" si="1"/>
        <v>1</v>
      </c>
    </row>
    <row r="290" ht="15.75" customHeight="1">
      <c r="A290" s="6">
        <f>'01 train'!$A290</f>
        <v>289</v>
      </c>
      <c r="B290" s="6">
        <f>'01 train'!$B290</f>
        <v>1</v>
      </c>
      <c r="C290" s="6">
        <f>if(ISNUMBER('01 train'!$R290), '01 train'!$R290, 0)</f>
        <v>0</v>
      </c>
      <c r="D290" s="6">
        <f t="shared" si="1"/>
        <v>0</v>
      </c>
    </row>
    <row r="291" ht="15.75" customHeight="1">
      <c r="A291" s="6">
        <f>'01 train'!$A291</f>
        <v>290</v>
      </c>
      <c r="B291" s="6">
        <f>'01 train'!$B291</f>
        <v>1</v>
      </c>
      <c r="C291" s="6">
        <f>if(ISNUMBER('01 train'!$R291), '01 train'!$R291, 0)</f>
        <v>1</v>
      </c>
      <c r="D291" s="6">
        <f t="shared" si="1"/>
        <v>1</v>
      </c>
    </row>
    <row r="292" ht="15.75" customHeight="1">
      <c r="A292" s="6">
        <f>'01 train'!$A292</f>
        <v>291</v>
      </c>
      <c r="B292" s="6">
        <f>'01 train'!$B292</f>
        <v>1</v>
      </c>
      <c r="C292" s="6">
        <f>if(ISNUMBER('01 train'!$R292), '01 train'!$R292, 0)</f>
        <v>1</v>
      </c>
      <c r="D292" s="6">
        <f t="shared" si="1"/>
        <v>1</v>
      </c>
    </row>
    <row r="293" ht="15.75" customHeight="1">
      <c r="A293" s="6">
        <f>'01 train'!$A293</f>
        <v>292</v>
      </c>
      <c r="B293" s="6">
        <f>'01 train'!$B293</f>
        <v>1</v>
      </c>
      <c r="C293" s="6">
        <f>if(ISNUMBER('01 train'!$R293), '01 train'!$R293, 0)</f>
        <v>1</v>
      </c>
      <c r="D293" s="6">
        <f t="shared" si="1"/>
        <v>1</v>
      </c>
    </row>
    <row r="294" ht="15.75" customHeight="1">
      <c r="A294" s="6">
        <f>'01 train'!$A294</f>
        <v>293</v>
      </c>
      <c r="B294" s="6">
        <f>'01 train'!$B294</f>
        <v>0</v>
      </c>
      <c r="C294" s="6">
        <f>if(ISNUMBER('01 train'!$R294), '01 train'!$R294, 0)</f>
        <v>0</v>
      </c>
      <c r="D294" s="6">
        <f t="shared" si="1"/>
        <v>1</v>
      </c>
    </row>
    <row r="295" ht="15.75" customHeight="1">
      <c r="A295" s="6">
        <f>'01 train'!$A295</f>
        <v>294</v>
      </c>
      <c r="B295" s="6">
        <f>'01 train'!$B295</f>
        <v>0</v>
      </c>
      <c r="C295" s="6">
        <f>if(ISNUMBER('01 train'!$R295), '01 train'!$R295, 0)</f>
        <v>1</v>
      </c>
      <c r="D295" s="6">
        <f t="shared" si="1"/>
        <v>0</v>
      </c>
    </row>
    <row r="296" ht="15.75" customHeight="1">
      <c r="A296" s="6">
        <f>'01 train'!$A296</f>
        <v>295</v>
      </c>
      <c r="B296" s="6">
        <f>'01 train'!$B296</f>
        <v>0</v>
      </c>
      <c r="C296" s="6">
        <f>if(ISNUMBER('01 train'!$R296), '01 train'!$R296, 0)</f>
        <v>0</v>
      </c>
      <c r="D296" s="6">
        <f t="shared" si="1"/>
        <v>1</v>
      </c>
    </row>
    <row r="297" ht="15.75" customHeight="1">
      <c r="A297" s="6">
        <f>'01 train'!$A297</f>
        <v>296</v>
      </c>
      <c r="B297" s="6">
        <f>'01 train'!$B297</f>
        <v>0</v>
      </c>
      <c r="C297" s="6">
        <f>if(ISNUMBER('01 train'!$R297), '01 train'!$R297, 0)</f>
        <v>0</v>
      </c>
      <c r="D297" s="6">
        <f t="shared" si="1"/>
        <v>1</v>
      </c>
    </row>
    <row r="298" ht="15.75" customHeight="1">
      <c r="A298" s="6">
        <f>'01 train'!$A298</f>
        <v>297</v>
      </c>
      <c r="B298" s="6">
        <f>'01 train'!$B298</f>
        <v>0</v>
      </c>
      <c r="C298" s="6">
        <f>if(ISNUMBER('01 train'!$R298), '01 train'!$R298, 0)</f>
        <v>0</v>
      </c>
      <c r="D298" s="6">
        <f t="shared" si="1"/>
        <v>1</v>
      </c>
    </row>
    <row r="299" ht="15.75" customHeight="1">
      <c r="A299" s="6">
        <f>'01 train'!$A299</f>
        <v>298</v>
      </c>
      <c r="B299" s="6">
        <f>'01 train'!$B299</f>
        <v>0</v>
      </c>
      <c r="C299" s="6">
        <f>if(ISNUMBER('01 train'!$R299), '01 train'!$R299, 0)</f>
        <v>1</v>
      </c>
      <c r="D299" s="6">
        <f t="shared" si="1"/>
        <v>0</v>
      </c>
    </row>
    <row r="300" ht="15.75" customHeight="1">
      <c r="A300" s="6">
        <f>'01 train'!$A300</f>
        <v>299</v>
      </c>
      <c r="B300" s="6">
        <f>'01 train'!$B300</f>
        <v>1</v>
      </c>
      <c r="C300" s="6">
        <f>if(ISNUMBER('01 train'!$R300), '01 train'!$R300, 0)</f>
        <v>0</v>
      </c>
      <c r="D300" s="6">
        <f t="shared" si="1"/>
        <v>0</v>
      </c>
    </row>
    <row r="301" ht="15.75" customHeight="1">
      <c r="A301" s="6">
        <f>'01 train'!$A301</f>
        <v>300</v>
      </c>
      <c r="B301" s="6">
        <f>'01 train'!$B301</f>
        <v>1</v>
      </c>
      <c r="C301" s="6">
        <f>if(ISNUMBER('01 train'!$R301), '01 train'!$R301, 0)</f>
        <v>1</v>
      </c>
      <c r="D301" s="6">
        <f t="shared" si="1"/>
        <v>1</v>
      </c>
    </row>
    <row r="302" ht="15.75" customHeight="1">
      <c r="A302" s="6">
        <f>'01 train'!$A302</f>
        <v>301</v>
      </c>
      <c r="B302" s="6">
        <f>'01 train'!$B302</f>
        <v>1</v>
      </c>
      <c r="C302" s="6">
        <f>if(ISNUMBER('01 train'!$R302), '01 train'!$R302, 0)</f>
        <v>1</v>
      </c>
      <c r="D302" s="6">
        <f t="shared" si="1"/>
        <v>1</v>
      </c>
    </row>
    <row r="303" ht="15.75" customHeight="1">
      <c r="A303" s="6">
        <f>'01 train'!$A303</f>
        <v>302</v>
      </c>
      <c r="B303" s="6">
        <f>'01 train'!$B303</f>
        <v>1</v>
      </c>
      <c r="C303" s="6">
        <f>if(ISNUMBER('01 train'!$R303), '01 train'!$R303, 0)</f>
        <v>0</v>
      </c>
      <c r="D303" s="6">
        <f t="shared" si="1"/>
        <v>0</v>
      </c>
    </row>
    <row r="304" ht="15.75" customHeight="1">
      <c r="A304" s="6">
        <f>'01 train'!$A304</f>
        <v>303</v>
      </c>
      <c r="B304" s="6">
        <f>'01 train'!$B304</f>
        <v>0</v>
      </c>
      <c r="C304" s="6">
        <f>if(ISNUMBER('01 train'!$R304), '01 train'!$R304, 0)</f>
        <v>0</v>
      </c>
      <c r="D304" s="6">
        <f t="shared" si="1"/>
        <v>1</v>
      </c>
    </row>
    <row r="305" ht="15.75" customHeight="1">
      <c r="A305" s="6">
        <f>'01 train'!$A305</f>
        <v>304</v>
      </c>
      <c r="B305" s="6">
        <f>'01 train'!$B305</f>
        <v>1</v>
      </c>
      <c r="C305" s="6">
        <f>if(ISNUMBER('01 train'!$R305), '01 train'!$R305, 0)</f>
        <v>1</v>
      </c>
      <c r="D305" s="6">
        <f t="shared" si="1"/>
        <v>1</v>
      </c>
    </row>
    <row r="306" ht="15.75" customHeight="1">
      <c r="A306" s="6">
        <f>'01 train'!$A306</f>
        <v>305</v>
      </c>
      <c r="B306" s="6">
        <f>'01 train'!$B306</f>
        <v>0</v>
      </c>
      <c r="C306" s="6">
        <f>if(ISNUMBER('01 train'!$R306), '01 train'!$R306, 0)</f>
        <v>0</v>
      </c>
      <c r="D306" s="6">
        <f t="shared" si="1"/>
        <v>1</v>
      </c>
    </row>
    <row r="307" ht="15.75" customHeight="1">
      <c r="A307" s="6">
        <f>'01 train'!$A307</f>
        <v>306</v>
      </c>
      <c r="B307" s="6">
        <f>'01 train'!$B307</f>
        <v>1</v>
      </c>
      <c r="C307" s="6">
        <f>if(ISNUMBER('01 train'!$R307), '01 train'!$R307, 0)</f>
        <v>0</v>
      </c>
      <c r="D307" s="6">
        <f t="shared" si="1"/>
        <v>0</v>
      </c>
    </row>
    <row r="308" ht="15.75" customHeight="1">
      <c r="A308" s="6">
        <f>'01 train'!$A308</f>
        <v>307</v>
      </c>
      <c r="B308" s="6">
        <f>'01 train'!$B308</f>
        <v>1</v>
      </c>
      <c r="C308" s="6">
        <f>if(ISNUMBER('01 train'!$R308), '01 train'!$R308, 0)</f>
        <v>1</v>
      </c>
      <c r="D308" s="6">
        <f t="shared" si="1"/>
        <v>1</v>
      </c>
    </row>
    <row r="309" ht="15.75" customHeight="1">
      <c r="A309" s="6">
        <f>'01 train'!$A309</f>
        <v>308</v>
      </c>
      <c r="B309" s="6">
        <f>'01 train'!$B309</f>
        <v>1</v>
      </c>
      <c r="C309" s="6">
        <f>if(ISNUMBER('01 train'!$R309), '01 train'!$R309, 0)</f>
        <v>1</v>
      </c>
      <c r="D309" s="6">
        <f t="shared" si="1"/>
        <v>1</v>
      </c>
    </row>
    <row r="310" ht="15.75" customHeight="1">
      <c r="A310" s="6">
        <f>'01 train'!$A310</f>
        <v>309</v>
      </c>
      <c r="B310" s="6">
        <f>'01 train'!$B310</f>
        <v>0</v>
      </c>
      <c r="C310" s="6">
        <f>if(ISNUMBER('01 train'!$R310), '01 train'!$R310, 0)</f>
        <v>0</v>
      </c>
      <c r="D310" s="6">
        <f t="shared" si="1"/>
        <v>1</v>
      </c>
    </row>
    <row r="311" ht="15.75" customHeight="1">
      <c r="A311" s="6">
        <f>'01 train'!$A311</f>
        <v>310</v>
      </c>
      <c r="B311" s="6">
        <f>'01 train'!$B311</f>
        <v>1</v>
      </c>
      <c r="C311" s="6">
        <f>if(ISNUMBER('01 train'!$R311), '01 train'!$R311, 0)</f>
        <v>1</v>
      </c>
      <c r="D311" s="6">
        <f t="shared" si="1"/>
        <v>1</v>
      </c>
    </row>
    <row r="312" ht="15.75" customHeight="1">
      <c r="A312" s="6">
        <f>'01 train'!$A312</f>
        <v>311</v>
      </c>
      <c r="B312" s="6">
        <f>'01 train'!$B312</f>
        <v>1</v>
      </c>
      <c r="C312" s="6">
        <f>if(ISNUMBER('01 train'!$R312), '01 train'!$R312, 0)</f>
        <v>1</v>
      </c>
      <c r="D312" s="6">
        <f t="shared" si="1"/>
        <v>1</v>
      </c>
    </row>
    <row r="313" ht="15.75" customHeight="1">
      <c r="A313" s="6">
        <f>'01 train'!$A313</f>
        <v>312</v>
      </c>
      <c r="B313" s="6">
        <f>'01 train'!$B313</f>
        <v>1</v>
      </c>
      <c r="C313" s="6">
        <f>if(ISNUMBER('01 train'!$R313), '01 train'!$R313, 0)</f>
        <v>1</v>
      </c>
      <c r="D313" s="6">
        <f t="shared" si="1"/>
        <v>1</v>
      </c>
    </row>
    <row r="314" ht="15.75" customHeight="1">
      <c r="A314" s="6">
        <f>'01 train'!$A314</f>
        <v>313</v>
      </c>
      <c r="B314" s="6">
        <f>'01 train'!$B314</f>
        <v>0</v>
      </c>
      <c r="C314" s="6">
        <f>if(ISNUMBER('01 train'!$R314), '01 train'!$R314, 0)</f>
        <v>1</v>
      </c>
      <c r="D314" s="6">
        <f t="shared" si="1"/>
        <v>0</v>
      </c>
    </row>
    <row r="315" ht="15.75" customHeight="1">
      <c r="A315" s="6">
        <f>'01 train'!$A315</f>
        <v>314</v>
      </c>
      <c r="B315" s="6">
        <f>'01 train'!$B315</f>
        <v>0</v>
      </c>
      <c r="C315" s="6">
        <f>if(ISNUMBER('01 train'!$R315), '01 train'!$R315, 0)</f>
        <v>0</v>
      </c>
      <c r="D315" s="6">
        <f t="shared" si="1"/>
        <v>1</v>
      </c>
    </row>
    <row r="316" ht="15.75" customHeight="1">
      <c r="A316" s="6">
        <f>'01 train'!$A316</f>
        <v>315</v>
      </c>
      <c r="B316" s="6">
        <f>'01 train'!$B316</f>
        <v>0</v>
      </c>
      <c r="C316" s="6">
        <f>if(ISNUMBER('01 train'!$R316), '01 train'!$R316, 0)</f>
        <v>0</v>
      </c>
      <c r="D316" s="6">
        <f t="shared" si="1"/>
        <v>1</v>
      </c>
    </row>
    <row r="317" ht="15.75" customHeight="1">
      <c r="A317" s="6">
        <f>'01 train'!$A317</f>
        <v>316</v>
      </c>
      <c r="B317" s="6">
        <f>'01 train'!$B317</f>
        <v>1</v>
      </c>
      <c r="C317" s="6">
        <f>if(ISNUMBER('01 train'!$R317), '01 train'!$R317, 0)</f>
        <v>1</v>
      </c>
      <c r="D317" s="6">
        <f t="shared" si="1"/>
        <v>1</v>
      </c>
    </row>
    <row r="318" ht="15.75" customHeight="1">
      <c r="A318" s="6">
        <f>'01 train'!$A318</f>
        <v>317</v>
      </c>
      <c r="B318" s="6">
        <f>'01 train'!$B318</f>
        <v>1</v>
      </c>
      <c r="C318" s="6">
        <f>if(ISNUMBER('01 train'!$R318), '01 train'!$R318, 0)</f>
        <v>1</v>
      </c>
      <c r="D318" s="6">
        <f t="shared" si="1"/>
        <v>1</v>
      </c>
    </row>
    <row r="319" ht="15.75" customHeight="1">
      <c r="A319" s="6">
        <f>'01 train'!$A319</f>
        <v>318</v>
      </c>
      <c r="B319" s="6">
        <f>'01 train'!$B319</f>
        <v>0</v>
      </c>
      <c r="C319" s="6">
        <f>if(ISNUMBER('01 train'!$R319), '01 train'!$R319, 0)</f>
        <v>0</v>
      </c>
      <c r="D319" s="6">
        <f t="shared" si="1"/>
        <v>1</v>
      </c>
    </row>
    <row r="320" ht="15.75" customHeight="1">
      <c r="A320" s="6">
        <f>'01 train'!$A320</f>
        <v>319</v>
      </c>
      <c r="B320" s="6">
        <f>'01 train'!$B320</f>
        <v>1</v>
      </c>
      <c r="C320" s="6">
        <f>if(ISNUMBER('01 train'!$R320), '01 train'!$R320, 0)</f>
        <v>1</v>
      </c>
      <c r="D320" s="6">
        <f t="shared" si="1"/>
        <v>1</v>
      </c>
    </row>
    <row r="321" ht="15.75" customHeight="1">
      <c r="A321" s="6">
        <f>'01 train'!$A321</f>
        <v>320</v>
      </c>
      <c r="B321" s="6">
        <f>'01 train'!$B321</f>
        <v>1</v>
      </c>
      <c r="C321" s="6">
        <f>if(ISNUMBER('01 train'!$R321), '01 train'!$R321, 0)</f>
        <v>1</v>
      </c>
      <c r="D321" s="6">
        <f t="shared" si="1"/>
        <v>1</v>
      </c>
    </row>
    <row r="322" ht="15.75" customHeight="1">
      <c r="A322" s="6">
        <f>'01 train'!$A322</f>
        <v>321</v>
      </c>
      <c r="B322" s="6">
        <f>'01 train'!$B322</f>
        <v>0</v>
      </c>
      <c r="C322" s="6">
        <f>if(ISNUMBER('01 train'!$R322), '01 train'!$R322, 0)</f>
        <v>0</v>
      </c>
      <c r="D322" s="6">
        <f t="shared" si="1"/>
        <v>1</v>
      </c>
    </row>
    <row r="323" ht="15.75" customHeight="1">
      <c r="A323" s="6">
        <f>'01 train'!$A323</f>
        <v>322</v>
      </c>
      <c r="B323" s="6">
        <f>'01 train'!$B323</f>
        <v>0</v>
      </c>
      <c r="C323" s="6">
        <f>if(ISNUMBER('01 train'!$R323), '01 train'!$R323, 0)</f>
        <v>0</v>
      </c>
      <c r="D323" s="6">
        <f t="shared" si="1"/>
        <v>1</v>
      </c>
    </row>
    <row r="324" ht="15.75" customHeight="1">
      <c r="A324" s="6">
        <f>'01 train'!$A324</f>
        <v>323</v>
      </c>
      <c r="B324" s="6">
        <f>'01 train'!$B324</f>
        <v>1</v>
      </c>
      <c r="C324" s="6">
        <f>if(ISNUMBER('01 train'!$R324), '01 train'!$R324, 0)</f>
        <v>1</v>
      </c>
      <c r="D324" s="6">
        <f t="shared" si="1"/>
        <v>1</v>
      </c>
    </row>
    <row r="325" ht="15.75" customHeight="1">
      <c r="A325" s="6">
        <f>'01 train'!$A325</f>
        <v>324</v>
      </c>
      <c r="B325" s="6">
        <f>'01 train'!$B325</f>
        <v>1</v>
      </c>
      <c r="C325" s="6">
        <f>if(ISNUMBER('01 train'!$R325), '01 train'!$R325, 0)</f>
        <v>1</v>
      </c>
      <c r="D325" s="6">
        <f t="shared" si="1"/>
        <v>1</v>
      </c>
    </row>
    <row r="326" ht="15.75" customHeight="1">
      <c r="A326" s="6">
        <f>'01 train'!$A326</f>
        <v>325</v>
      </c>
      <c r="B326" s="6">
        <f>'01 train'!$B326</f>
        <v>0</v>
      </c>
      <c r="C326" s="6">
        <f>if(ISNUMBER('01 train'!$R326), '01 train'!$R326, 0)</f>
        <v>0</v>
      </c>
      <c r="D326" s="6">
        <f t="shared" si="1"/>
        <v>1</v>
      </c>
    </row>
    <row r="327" ht="15.75" customHeight="1">
      <c r="A327" s="6">
        <f>'01 train'!$A327</f>
        <v>326</v>
      </c>
      <c r="B327" s="6">
        <f>'01 train'!$B327</f>
        <v>1</v>
      </c>
      <c r="C327" s="6">
        <f>if(ISNUMBER('01 train'!$R327), '01 train'!$R327, 0)</f>
        <v>1</v>
      </c>
      <c r="D327" s="6">
        <f t="shared" si="1"/>
        <v>1</v>
      </c>
    </row>
    <row r="328" ht="15.75" customHeight="1">
      <c r="A328" s="6">
        <f>'01 train'!$A328</f>
        <v>327</v>
      </c>
      <c r="B328" s="6">
        <f>'01 train'!$B328</f>
        <v>0</v>
      </c>
      <c r="C328" s="6">
        <f>if(ISNUMBER('01 train'!$R328), '01 train'!$R328, 0)</f>
        <v>0</v>
      </c>
      <c r="D328" s="6">
        <f t="shared" si="1"/>
        <v>1</v>
      </c>
    </row>
    <row r="329" ht="15.75" customHeight="1">
      <c r="A329" s="6">
        <f>'01 train'!$A329</f>
        <v>328</v>
      </c>
      <c r="B329" s="6">
        <f>'01 train'!$B329</f>
        <v>1</v>
      </c>
      <c r="C329" s="6">
        <f>if(ISNUMBER('01 train'!$R329), '01 train'!$R329, 0)</f>
        <v>1</v>
      </c>
      <c r="D329" s="6">
        <f t="shared" si="1"/>
        <v>1</v>
      </c>
    </row>
    <row r="330" ht="15.75" customHeight="1">
      <c r="A330" s="6">
        <f>'01 train'!$A330</f>
        <v>329</v>
      </c>
      <c r="B330" s="6">
        <f>'01 train'!$B330</f>
        <v>1</v>
      </c>
      <c r="C330" s="6">
        <f>if(ISNUMBER('01 train'!$R330), '01 train'!$R330, 0)</f>
        <v>1</v>
      </c>
      <c r="D330" s="6">
        <f t="shared" si="1"/>
        <v>1</v>
      </c>
    </row>
    <row r="331" ht="15.75" customHeight="1">
      <c r="A331" s="6">
        <f>'01 train'!$A331</f>
        <v>330</v>
      </c>
      <c r="B331" s="6">
        <f>'01 train'!$B331</f>
        <v>1</v>
      </c>
      <c r="C331" s="6">
        <f>if(ISNUMBER('01 train'!$R331), '01 train'!$R331, 0)</f>
        <v>1</v>
      </c>
      <c r="D331" s="6">
        <f t="shared" si="1"/>
        <v>1</v>
      </c>
    </row>
    <row r="332" ht="15.75" customHeight="1">
      <c r="A332" s="6">
        <f>'01 train'!$A332</f>
        <v>331</v>
      </c>
      <c r="B332" s="6">
        <f>'01 train'!$B332</f>
        <v>1</v>
      </c>
      <c r="C332" s="6">
        <f>if(ISNUMBER('01 train'!$R332), '01 train'!$R332, 0)</f>
        <v>1</v>
      </c>
      <c r="D332" s="6">
        <f t="shared" si="1"/>
        <v>1</v>
      </c>
    </row>
    <row r="333" ht="15.75" customHeight="1">
      <c r="A333" s="6">
        <f>'01 train'!$A333</f>
        <v>332</v>
      </c>
      <c r="B333" s="6">
        <f>'01 train'!$B333</f>
        <v>0</v>
      </c>
      <c r="C333" s="6">
        <f>if(ISNUMBER('01 train'!$R333), '01 train'!$R333, 0)</f>
        <v>0</v>
      </c>
      <c r="D333" s="6">
        <f t="shared" si="1"/>
        <v>1</v>
      </c>
    </row>
    <row r="334" ht="15.75" customHeight="1">
      <c r="A334" s="6">
        <f>'01 train'!$A334</f>
        <v>333</v>
      </c>
      <c r="B334" s="6">
        <f>'01 train'!$B334</f>
        <v>0</v>
      </c>
      <c r="C334" s="6">
        <f>if(ISNUMBER('01 train'!$R334), '01 train'!$R334, 0)</f>
        <v>0</v>
      </c>
      <c r="D334" s="6">
        <f t="shared" si="1"/>
        <v>1</v>
      </c>
    </row>
    <row r="335" ht="15.75" customHeight="1">
      <c r="A335" s="6">
        <f>'01 train'!$A335</f>
        <v>334</v>
      </c>
      <c r="B335" s="6">
        <f>'01 train'!$B335</f>
        <v>0</v>
      </c>
      <c r="C335" s="6">
        <f>if(ISNUMBER('01 train'!$R335), '01 train'!$R335, 0)</f>
        <v>0</v>
      </c>
      <c r="D335" s="6">
        <f t="shared" si="1"/>
        <v>1</v>
      </c>
    </row>
    <row r="336" ht="15.75" customHeight="1">
      <c r="A336" s="6">
        <f>'01 train'!$A336</f>
        <v>335</v>
      </c>
      <c r="B336" s="6">
        <f>'01 train'!$B336</f>
        <v>1</v>
      </c>
      <c r="C336" s="6">
        <f>if(ISNUMBER('01 train'!$R336), '01 train'!$R336, 0)</f>
        <v>1</v>
      </c>
      <c r="D336" s="6">
        <f t="shared" si="1"/>
        <v>1</v>
      </c>
    </row>
    <row r="337" ht="15.75" customHeight="1">
      <c r="A337" s="6">
        <f>'01 train'!$A337</f>
        <v>336</v>
      </c>
      <c r="B337" s="6">
        <f>'01 train'!$B337</f>
        <v>0</v>
      </c>
      <c r="C337" s="6">
        <f>if(ISNUMBER('01 train'!$R337), '01 train'!$R337, 0)</f>
        <v>0</v>
      </c>
      <c r="D337" s="6">
        <f t="shared" si="1"/>
        <v>1</v>
      </c>
    </row>
    <row r="338" ht="15.75" customHeight="1">
      <c r="A338" s="6">
        <f>'01 train'!$A338</f>
        <v>337</v>
      </c>
      <c r="B338" s="6">
        <f>'01 train'!$B338</f>
        <v>0</v>
      </c>
      <c r="C338" s="6">
        <f>if(ISNUMBER('01 train'!$R338), '01 train'!$R338, 0)</f>
        <v>0</v>
      </c>
      <c r="D338" s="6">
        <f t="shared" si="1"/>
        <v>1</v>
      </c>
    </row>
    <row r="339" ht="15.75" customHeight="1">
      <c r="A339" s="6">
        <f>'01 train'!$A339</f>
        <v>338</v>
      </c>
      <c r="B339" s="6">
        <f>'01 train'!$B339</f>
        <v>1</v>
      </c>
      <c r="C339" s="6">
        <f>if(ISNUMBER('01 train'!$R339), '01 train'!$R339, 0)</f>
        <v>1</v>
      </c>
      <c r="D339" s="6">
        <f t="shared" si="1"/>
        <v>1</v>
      </c>
    </row>
    <row r="340" ht="15.75" customHeight="1">
      <c r="A340" s="6">
        <f>'01 train'!$A340</f>
        <v>339</v>
      </c>
      <c r="B340" s="6">
        <f>'01 train'!$B340</f>
        <v>1</v>
      </c>
      <c r="C340" s="6">
        <f>if(ISNUMBER('01 train'!$R340), '01 train'!$R340, 0)</f>
        <v>0</v>
      </c>
      <c r="D340" s="6">
        <f t="shared" si="1"/>
        <v>0</v>
      </c>
    </row>
    <row r="341" ht="15.75" customHeight="1">
      <c r="A341" s="6">
        <f>'01 train'!$A341</f>
        <v>340</v>
      </c>
      <c r="B341" s="6">
        <f>'01 train'!$B341</f>
        <v>0</v>
      </c>
      <c r="C341" s="6">
        <f>if(ISNUMBER('01 train'!$R341), '01 train'!$R341, 0)</f>
        <v>0</v>
      </c>
      <c r="D341" s="6">
        <f t="shared" si="1"/>
        <v>1</v>
      </c>
    </row>
    <row r="342" ht="15.75" customHeight="1">
      <c r="A342" s="6">
        <f>'01 train'!$A342</f>
        <v>341</v>
      </c>
      <c r="B342" s="6">
        <f>'01 train'!$B342</f>
        <v>1</v>
      </c>
      <c r="C342" s="6">
        <f>if(ISNUMBER('01 train'!$R342), '01 train'!$R342, 0)</f>
        <v>0</v>
      </c>
      <c r="D342" s="6">
        <f t="shared" si="1"/>
        <v>0</v>
      </c>
    </row>
    <row r="343" ht="15.75" customHeight="1">
      <c r="A343" s="6">
        <f>'01 train'!$A343</f>
        <v>342</v>
      </c>
      <c r="B343" s="6">
        <f>'01 train'!$B343</f>
        <v>1</v>
      </c>
      <c r="C343" s="6">
        <f>if(ISNUMBER('01 train'!$R343), '01 train'!$R343, 0)</f>
        <v>1</v>
      </c>
      <c r="D343" s="6">
        <f t="shared" si="1"/>
        <v>1</v>
      </c>
    </row>
    <row r="344" ht="15.75" customHeight="1">
      <c r="A344" s="6">
        <f>'01 train'!$A344</f>
        <v>343</v>
      </c>
      <c r="B344" s="6">
        <f>'01 train'!$B344</f>
        <v>0</v>
      </c>
      <c r="C344" s="6">
        <f>if(ISNUMBER('01 train'!$R344), '01 train'!$R344, 0)</f>
        <v>0</v>
      </c>
      <c r="D344" s="6">
        <f t="shared" si="1"/>
        <v>1</v>
      </c>
    </row>
    <row r="345" ht="15.75" customHeight="1">
      <c r="A345" s="6">
        <f>'01 train'!$A345</f>
        <v>344</v>
      </c>
      <c r="B345" s="6">
        <f>'01 train'!$B345</f>
        <v>0</v>
      </c>
      <c r="C345" s="6">
        <f>if(ISNUMBER('01 train'!$R345), '01 train'!$R345, 0)</f>
        <v>0</v>
      </c>
      <c r="D345" s="6">
        <f t="shared" si="1"/>
        <v>1</v>
      </c>
    </row>
    <row r="346" ht="15.75" customHeight="1">
      <c r="A346" s="6">
        <f>'01 train'!$A346</f>
        <v>345</v>
      </c>
      <c r="B346" s="6">
        <f>'01 train'!$B346</f>
        <v>0</v>
      </c>
      <c r="C346" s="6">
        <f>if(ISNUMBER('01 train'!$R346), '01 train'!$R346, 0)</f>
        <v>0</v>
      </c>
      <c r="D346" s="6">
        <f t="shared" si="1"/>
        <v>1</v>
      </c>
    </row>
    <row r="347" ht="15.75" customHeight="1">
      <c r="A347" s="6">
        <f>'01 train'!$A347</f>
        <v>346</v>
      </c>
      <c r="B347" s="6">
        <f>'01 train'!$B347</f>
        <v>1</v>
      </c>
      <c r="C347" s="6">
        <f>if(ISNUMBER('01 train'!$R347), '01 train'!$R347, 0)</f>
        <v>1</v>
      </c>
      <c r="D347" s="6">
        <f t="shared" si="1"/>
        <v>1</v>
      </c>
    </row>
    <row r="348" ht="15.75" customHeight="1">
      <c r="A348" s="6">
        <f>'01 train'!$A348</f>
        <v>347</v>
      </c>
      <c r="B348" s="6">
        <f>'01 train'!$B348</f>
        <v>1</v>
      </c>
      <c r="C348" s="6">
        <f>if(ISNUMBER('01 train'!$R348), '01 train'!$R348, 0)</f>
        <v>1</v>
      </c>
      <c r="D348" s="6">
        <f t="shared" si="1"/>
        <v>1</v>
      </c>
    </row>
    <row r="349" ht="15.75" customHeight="1">
      <c r="A349" s="6">
        <f>'01 train'!$A349</f>
        <v>348</v>
      </c>
      <c r="B349" s="6">
        <f>'01 train'!$B349</f>
        <v>1</v>
      </c>
      <c r="C349" s="6">
        <f>if(ISNUMBER('01 train'!$R349), '01 train'!$R349, 0)</f>
        <v>1</v>
      </c>
      <c r="D349" s="6">
        <f t="shared" si="1"/>
        <v>1</v>
      </c>
    </row>
    <row r="350" ht="15.75" customHeight="1">
      <c r="A350" s="6">
        <f>'01 train'!$A350</f>
        <v>349</v>
      </c>
      <c r="B350" s="6">
        <f>'01 train'!$B350</f>
        <v>1</v>
      </c>
      <c r="C350" s="6">
        <f>if(ISNUMBER('01 train'!$R350), '01 train'!$R350, 0)</f>
        <v>0</v>
      </c>
      <c r="D350" s="6">
        <f t="shared" si="1"/>
        <v>0</v>
      </c>
    </row>
    <row r="351" ht="15.75" customHeight="1">
      <c r="A351" s="6">
        <f>'01 train'!$A351</f>
        <v>350</v>
      </c>
      <c r="B351" s="6">
        <f>'01 train'!$B351</f>
        <v>0</v>
      </c>
      <c r="C351" s="6">
        <f>if(ISNUMBER('01 train'!$R351), '01 train'!$R351, 0)</f>
        <v>0</v>
      </c>
      <c r="D351" s="6">
        <f t="shared" si="1"/>
        <v>1</v>
      </c>
    </row>
    <row r="352" ht="15.75" customHeight="1">
      <c r="A352" s="6">
        <f>'01 train'!$A352</f>
        <v>351</v>
      </c>
      <c r="B352" s="6">
        <f>'01 train'!$B352</f>
        <v>0</v>
      </c>
      <c r="C352" s="6">
        <f>if(ISNUMBER('01 train'!$R352), '01 train'!$R352, 0)</f>
        <v>0</v>
      </c>
      <c r="D352" s="6">
        <f t="shared" si="1"/>
        <v>1</v>
      </c>
    </row>
    <row r="353" ht="15.75" customHeight="1">
      <c r="A353" s="6">
        <f>'01 train'!$A353</f>
        <v>352</v>
      </c>
      <c r="B353" s="6">
        <f>'01 train'!$B353</f>
        <v>0</v>
      </c>
      <c r="C353" s="6">
        <f>if(ISNUMBER('01 train'!$R353), '01 train'!$R353, 0)</f>
        <v>0</v>
      </c>
      <c r="D353" s="6">
        <f t="shared" si="1"/>
        <v>1</v>
      </c>
    </row>
    <row r="354" ht="15.75" customHeight="1">
      <c r="A354" s="6">
        <f>'01 train'!$A354</f>
        <v>353</v>
      </c>
      <c r="B354" s="6">
        <f>'01 train'!$B354</f>
        <v>0</v>
      </c>
      <c r="C354" s="6">
        <f>if(ISNUMBER('01 train'!$R354), '01 train'!$R354, 0)</f>
        <v>0</v>
      </c>
      <c r="D354" s="6">
        <f t="shared" si="1"/>
        <v>1</v>
      </c>
    </row>
    <row r="355" ht="15.75" customHeight="1">
      <c r="A355" s="6">
        <f>'01 train'!$A355</f>
        <v>354</v>
      </c>
      <c r="B355" s="6">
        <f>'01 train'!$B355</f>
        <v>0</v>
      </c>
      <c r="C355" s="6">
        <f>if(ISNUMBER('01 train'!$R355), '01 train'!$R355, 0)</f>
        <v>0</v>
      </c>
      <c r="D355" s="6">
        <f t="shared" si="1"/>
        <v>1</v>
      </c>
    </row>
    <row r="356" ht="15.75" customHeight="1">
      <c r="A356" s="6">
        <f>'01 train'!$A356</f>
        <v>355</v>
      </c>
      <c r="B356" s="6">
        <f>'01 train'!$B356</f>
        <v>0</v>
      </c>
      <c r="C356" s="6">
        <f>if(ISNUMBER('01 train'!$R356), '01 train'!$R356, 0)</f>
        <v>0</v>
      </c>
      <c r="D356" s="6">
        <f t="shared" si="1"/>
        <v>1</v>
      </c>
    </row>
    <row r="357" ht="15.75" customHeight="1">
      <c r="A357" s="6">
        <f>'01 train'!$A357</f>
        <v>356</v>
      </c>
      <c r="B357" s="6">
        <f>'01 train'!$B357</f>
        <v>0</v>
      </c>
      <c r="C357" s="6">
        <f>if(ISNUMBER('01 train'!$R357), '01 train'!$R357, 0)</f>
        <v>0</v>
      </c>
      <c r="D357" s="6">
        <f t="shared" si="1"/>
        <v>1</v>
      </c>
    </row>
    <row r="358" ht="15.75" customHeight="1">
      <c r="A358" s="6">
        <f>'01 train'!$A358</f>
        <v>357</v>
      </c>
      <c r="B358" s="6">
        <f>'01 train'!$B358</f>
        <v>1</v>
      </c>
      <c r="C358" s="6">
        <f>if(ISNUMBER('01 train'!$R358), '01 train'!$R358, 0)</f>
        <v>1</v>
      </c>
      <c r="D358" s="6">
        <f t="shared" si="1"/>
        <v>1</v>
      </c>
    </row>
    <row r="359" ht="15.75" customHeight="1">
      <c r="A359" s="6">
        <f>'01 train'!$A359</f>
        <v>358</v>
      </c>
      <c r="B359" s="6">
        <f>'01 train'!$B359</f>
        <v>0</v>
      </c>
      <c r="C359" s="6">
        <f>if(ISNUMBER('01 train'!$R359), '01 train'!$R359, 0)</f>
        <v>1</v>
      </c>
      <c r="D359" s="6">
        <f t="shared" si="1"/>
        <v>0</v>
      </c>
    </row>
    <row r="360" ht="15.75" customHeight="1">
      <c r="A360" s="6">
        <f>'01 train'!$A360</f>
        <v>359</v>
      </c>
      <c r="B360" s="6">
        <f>'01 train'!$B360</f>
        <v>1</v>
      </c>
      <c r="C360" s="6">
        <f>if(ISNUMBER('01 train'!$R360), '01 train'!$R360, 0)</f>
        <v>1</v>
      </c>
      <c r="D360" s="6">
        <f t="shared" si="1"/>
        <v>1</v>
      </c>
    </row>
    <row r="361" ht="15.75" customHeight="1">
      <c r="A361" s="6">
        <f>'01 train'!$A361</f>
        <v>360</v>
      </c>
      <c r="B361" s="6">
        <f>'01 train'!$B361</f>
        <v>1</v>
      </c>
      <c r="C361" s="6">
        <f>if(ISNUMBER('01 train'!$R361), '01 train'!$R361, 0)</f>
        <v>1</v>
      </c>
      <c r="D361" s="6">
        <f t="shared" si="1"/>
        <v>1</v>
      </c>
    </row>
    <row r="362" ht="15.75" customHeight="1">
      <c r="A362" s="6">
        <f>'01 train'!$A362</f>
        <v>361</v>
      </c>
      <c r="B362" s="6">
        <f>'01 train'!$B362</f>
        <v>0</v>
      </c>
      <c r="C362" s="6">
        <f>if(ISNUMBER('01 train'!$R362), '01 train'!$R362, 0)</f>
        <v>0</v>
      </c>
      <c r="D362" s="6">
        <f t="shared" si="1"/>
        <v>1</v>
      </c>
    </row>
    <row r="363" ht="15.75" customHeight="1">
      <c r="A363" s="6">
        <f>'01 train'!$A363</f>
        <v>362</v>
      </c>
      <c r="B363" s="6">
        <f>'01 train'!$B363</f>
        <v>0</v>
      </c>
      <c r="C363" s="6">
        <f>if(ISNUMBER('01 train'!$R363), '01 train'!$R363, 0)</f>
        <v>0</v>
      </c>
      <c r="D363" s="6">
        <f t="shared" si="1"/>
        <v>1</v>
      </c>
    </row>
    <row r="364" ht="15.75" customHeight="1">
      <c r="A364" s="6">
        <f>'01 train'!$A364</f>
        <v>363</v>
      </c>
      <c r="B364" s="6">
        <f>'01 train'!$B364</f>
        <v>0</v>
      </c>
      <c r="C364" s="6">
        <f>if(ISNUMBER('01 train'!$R364), '01 train'!$R364, 0)</f>
        <v>1</v>
      </c>
      <c r="D364" s="6">
        <f t="shared" si="1"/>
        <v>0</v>
      </c>
    </row>
    <row r="365" ht="15.75" customHeight="1">
      <c r="A365" s="6">
        <f>'01 train'!$A365</f>
        <v>364</v>
      </c>
      <c r="B365" s="6">
        <f>'01 train'!$B365</f>
        <v>0</v>
      </c>
      <c r="C365" s="6">
        <f>if(ISNUMBER('01 train'!$R365), '01 train'!$R365, 0)</f>
        <v>0</v>
      </c>
      <c r="D365" s="6">
        <f t="shared" si="1"/>
        <v>1</v>
      </c>
    </row>
    <row r="366" ht="15.75" customHeight="1">
      <c r="A366" s="6">
        <f>'01 train'!$A366</f>
        <v>365</v>
      </c>
      <c r="B366" s="6">
        <f>'01 train'!$B366</f>
        <v>0</v>
      </c>
      <c r="C366" s="6">
        <f>if(ISNUMBER('01 train'!$R366), '01 train'!$R366, 0)</f>
        <v>0</v>
      </c>
      <c r="D366" s="6">
        <f t="shared" si="1"/>
        <v>1</v>
      </c>
    </row>
    <row r="367" ht="15.75" customHeight="1">
      <c r="A367" s="6">
        <f>'01 train'!$A367</f>
        <v>366</v>
      </c>
      <c r="B367" s="6">
        <f>'01 train'!$B367</f>
        <v>0</v>
      </c>
      <c r="C367" s="6">
        <f>if(ISNUMBER('01 train'!$R367), '01 train'!$R367, 0)</f>
        <v>0</v>
      </c>
      <c r="D367" s="6">
        <f t="shared" si="1"/>
        <v>1</v>
      </c>
    </row>
    <row r="368" ht="15.75" customHeight="1">
      <c r="A368" s="6">
        <f>'01 train'!$A368</f>
        <v>367</v>
      </c>
      <c r="B368" s="6">
        <f>'01 train'!$B368</f>
        <v>1</v>
      </c>
      <c r="C368" s="6">
        <f>if(ISNUMBER('01 train'!$R368), '01 train'!$R368, 0)</f>
        <v>1</v>
      </c>
      <c r="D368" s="6">
        <f t="shared" si="1"/>
        <v>1</v>
      </c>
    </row>
    <row r="369" ht="15.75" customHeight="1">
      <c r="A369" s="6">
        <f>'01 train'!$A369</f>
        <v>368</v>
      </c>
      <c r="B369" s="6">
        <f>'01 train'!$B369</f>
        <v>1</v>
      </c>
      <c r="C369" s="6">
        <f>if(ISNUMBER('01 train'!$R369), '01 train'!$R369, 0)</f>
        <v>1</v>
      </c>
      <c r="D369" s="6">
        <f t="shared" si="1"/>
        <v>1</v>
      </c>
    </row>
    <row r="370" ht="15.75" customHeight="1">
      <c r="A370" s="6">
        <f>'01 train'!$A370</f>
        <v>369</v>
      </c>
      <c r="B370" s="6">
        <f>'01 train'!$B370</f>
        <v>1</v>
      </c>
      <c r="C370" s="6">
        <f>if(ISNUMBER('01 train'!$R370), '01 train'!$R370, 0)</f>
        <v>1</v>
      </c>
      <c r="D370" s="6">
        <f t="shared" si="1"/>
        <v>1</v>
      </c>
    </row>
    <row r="371" ht="15.75" customHeight="1">
      <c r="A371" s="6">
        <f>'01 train'!$A371</f>
        <v>370</v>
      </c>
      <c r="B371" s="6">
        <f>'01 train'!$B371</f>
        <v>1</v>
      </c>
      <c r="C371" s="6">
        <f>if(ISNUMBER('01 train'!$R371), '01 train'!$R371, 0)</f>
        <v>1</v>
      </c>
      <c r="D371" s="6">
        <f t="shared" si="1"/>
        <v>1</v>
      </c>
    </row>
    <row r="372" ht="15.75" customHeight="1">
      <c r="A372" s="6">
        <f>'01 train'!$A372</f>
        <v>371</v>
      </c>
      <c r="B372" s="6">
        <f>'01 train'!$B372</f>
        <v>1</v>
      </c>
      <c r="C372" s="6">
        <f>if(ISNUMBER('01 train'!$R372), '01 train'!$R372, 0)</f>
        <v>0</v>
      </c>
      <c r="D372" s="6">
        <f t="shared" si="1"/>
        <v>0</v>
      </c>
    </row>
    <row r="373" ht="15.75" customHeight="1">
      <c r="A373" s="6">
        <f>'01 train'!$A373</f>
        <v>372</v>
      </c>
      <c r="B373" s="6">
        <f>'01 train'!$B373</f>
        <v>0</v>
      </c>
      <c r="C373" s="6">
        <f>if(ISNUMBER('01 train'!$R373), '01 train'!$R373, 0)</f>
        <v>0</v>
      </c>
      <c r="D373" s="6">
        <f t="shared" si="1"/>
        <v>1</v>
      </c>
    </row>
    <row r="374" ht="15.75" customHeight="1">
      <c r="A374" s="6">
        <f>'01 train'!$A374</f>
        <v>373</v>
      </c>
      <c r="B374" s="6">
        <f>'01 train'!$B374</f>
        <v>0</v>
      </c>
      <c r="C374" s="6">
        <f>if(ISNUMBER('01 train'!$R374), '01 train'!$R374, 0)</f>
        <v>0</v>
      </c>
      <c r="D374" s="6">
        <f t="shared" si="1"/>
        <v>1</v>
      </c>
    </row>
    <row r="375" ht="15.75" customHeight="1">
      <c r="A375" s="6">
        <f>'01 train'!$A375</f>
        <v>374</v>
      </c>
      <c r="B375" s="6">
        <f>'01 train'!$B375</f>
        <v>0</v>
      </c>
      <c r="C375" s="6">
        <f>if(ISNUMBER('01 train'!$R375), '01 train'!$R375, 0)</f>
        <v>0</v>
      </c>
      <c r="D375" s="6">
        <f t="shared" si="1"/>
        <v>1</v>
      </c>
    </row>
    <row r="376" ht="15.75" customHeight="1">
      <c r="A376" s="6">
        <f>'01 train'!$A376</f>
        <v>375</v>
      </c>
      <c r="B376" s="6">
        <f>'01 train'!$B376</f>
        <v>0</v>
      </c>
      <c r="C376" s="6">
        <f>if(ISNUMBER('01 train'!$R376), '01 train'!$R376, 0)</f>
        <v>1</v>
      </c>
      <c r="D376" s="6">
        <f t="shared" si="1"/>
        <v>0</v>
      </c>
    </row>
    <row r="377" ht="15.75" customHeight="1">
      <c r="A377" s="6">
        <f>'01 train'!$A377</f>
        <v>376</v>
      </c>
      <c r="B377" s="6">
        <f>'01 train'!$B377</f>
        <v>1</v>
      </c>
      <c r="C377" s="6">
        <f>if(ISNUMBER('01 train'!$R377), '01 train'!$R377, 0)</f>
        <v>1</v>
      </c>
      <c r="D377" s="6">
        <f t="shared" si="1"/>
        <v>1</v>
      </c>
    </row>
    <row r="378" ht="15.75" customHeight="1">
      <c r="A378" s="6">
        <f>'01 train'!$A378</f>
        <v>377</v>
      </c>
      <c r="B378" s="6">
        <f>'01 train'!$B378</f>
        <v>1</v>
      </c>
      <c r="C378" s="6">
        <f>if(ISNUMBER('01 train'!$R378), '01 train'!$R378, 0)</f>
        <v>1</v>
      </c>
      <c r="D378" s="6">
        <f t="shared" si="1"/>
        <v>1</v>
      </c>
    </row>
    <row r="379" ht="15.75" customHeight="1">
      <c r="A379" s="6">
        <f>'01 train'!$A379</f>
        <v>378</v>
      </c>
      <c r="B379" s="6">
        <f>'01 train'!$B379</f>
        <v>0</v>
      </c>
      <c r="C379" s="6">
        <f>if(ISNUMBER('01 train'!$R379), '01 train'!$R379, 0)</f>
        <v>0</v>
      </c>
      <c r="D379" s="6">
        <f t="shared" si="1"/>
        <v>1</v>
      </c>
    </row>
    <row r="380" ht="15.75" customHeight="1">
      <c r="A380" s="6">
        <f>'01 train'!$A380</f>
        <v>379</v>
      </c>
      <c r="B380" s="6">
        <f>'01 train'!$B380</f>
        <v>0</v>
      </c>
      <c r="C380" s="6">
        <f>if(ISNUMBER('01 train'!$R380), '01 train'!$R380, 0)</f>
        <v>0</v>
      </c>
      <c r="D380" s="6">
        <f t="shared" si="1"/>
        <v>1</v>
      </c>
    </row>
    <row r="381" ht="15.75" customHeight="1">
      <c r="A381" s="6">
        <f>'01 train'!$A381</f>
        <v>380</v>
      </c>
      <c r="B381" s="6">
        <f>'01 train'!$B381</f>
        <v>0</v>
      </c>
      <c r="C381" s="6">
        <f>if(ISNUMBER('01 train'!$R381), '01 train'!$R381, 0)</f>
        <v>0</v>
      </c>
      <c r="D381" s="6">
        <f t="shared" si="1"/>
        <v>1</v>
      </c>
    </row>
    <row r="382" ht="15.75" customHeight="1">
      <c r="A382" s="6">
        <f>'01 train'!$A382</f>
        <v>381</v>
      </c>
      <c r="B382" s="6">
        <f>'01 train'!$B382</f>
        <v>1</v>
      </c>
      <c r="C382" s="6">
        <f>if(ISNUMBER('01 train'!$R382), '01 train'!$R382, 0)</f>
        <v>1</v>
      </c>
      <c r="D382" s="6">
        <f t="shared" si="1"/>
        <v>1</v>
      </c>
    </row>
    <row r="383" ht="15.75" customHeight="1">
      <c r="A383" s="6">
        <f>'01 train'!$A383</f>
        <v>382</v>
      </c>
      <c r="B383" s="6">
        <f>'01 train'!$B383</f>
        <v>1</v>
      </c>
      <c r="C383" s="6">
        <f>if(ISNUMBER('01 train'!$R383), '01 train'!$R383, 0)</f>
        <v>1</v>
      </c>
      <c r="D383" s="6">
        <f t="shared" si="1"/>
        <v>1</v>
      </c>
    </row>
    <row r="384" ht="15.75" customHeight="1">
      <c r="A384" s="6">
        <f>'01 train'!$A384</f>
        <v>383</v>
      </c>
      <c r="B384" s="6">
        <f>'01 train'!$B384</f>
        <v>0</v>
      </c>
      <c r="C384" s="6">
        <f>if(ISNUMBER('01 train'!$R384), '01 train'!$R384, 0)</f>
        <v>0</v>
      </c>
      <c r="D384" s="6">
        <f t="shared" si="1"/>
        <v>1</v>
      </c>
    </row>
    <row r="385" ht="15.75" customHeight="1">
      <c r="A385" s="6">
        <f>'01 train'!$A385</f>
        <v>384</v>
      </c>
      <c r="B385" s="6">
        <f>'01 train'!$B385</f>
        <v>1</v>
      </c>
      <c r="C385" s="6">
        <f>if(ISNUMBER('01 train'!$R385), '01 train'!$R385, 0)</f>
        <v>1</v>
      </c>
      <c r="D385" s="6">
        <f t="shared" si="1"/>
        <v>1</v>
      </c>
    </row>
    <row r="386" ht="15.75" customHeight="1">
      <c r="A386" s="6">
        <f>'01 train'!$A386</f>
        <v>385</v>
      </c>
      <c r="B386" s="6">
        <f>'01 train'!$B386</f>
        <v>0</v>
      </c>
      <c r="C386" s="6">
        <f>if(ISNUMBER('01 train'!$R386), '01 train'!$R386, 0)</f>
        <v>0</v>
      </c>
      <c r="D386" s="6">
        <f t="shared" si="1"/>
        <v>1</v>
      </c>
    </row>
    <row r="387" ht="15.75" customHeight="1">
      <c r="A387" s="6">
        <f>'01 train'!$A387</f>
        <v>386</v>
      </c>
      <c r="B387" s="6">
        <f>'01 train'!$B387</f>
        <v>0</v>
      </c>
      <c r="C387" s="6">
        <f>if(ISNUMBER('01 train'!$R387), '01 train'!$R387, 0)</f>
        <v>0</v>
      </c>
      <c r="D387" s="6">
        <f t="shared" si="1"/>
        <v>1</v>
      </c>
    </row>
    <row r="388" ht="15.75" customHeight="1">
      <c r="A388" s="6">
        <f>'01 train'!$A388</f>
        <v>387</v>
      </c>
      <c r="B388" s="6">
        <f>'01 train'!$B388</f>
        <v>0</v>
      </c>
      <c r="C388" s="6">
        <f>if(ISNUMBER('01 train'!$R388), '01 train'!$R388, 0)</f>
        <v>0</v>
      </c>
      <c r="D388" s="6">
        <f t="shared" si="1"/>
        <v>1</v>
      </c>
    </row>
    <row r="389" ht="15.75" customHeight="1">
      <c r="A389" s="6">
        <f>'01 train'!$A389</f>
        <v>388</v>
      </c>
      <c r="B389" s="6">
        <f>'01 train'!$B389</f>
        <v>1</v>
      </c>
      <c r="C389" s="6">
        <f>if(ISNUMBER('01 train'!$R389), '01 train'!$R389, 0)</f>
        <v>1</v>
      </c>
      <c r="D389" s="6">
        <f t="shared" si="1"/>
        <v>1</v>
      </c>
    </row>
    <row r="390" ht="15.75" customHeight="1">
      <c r="A390" s="6">
        <f>'01 train'!$A390</f>
        <v>389</v>
      </c>
      <c r="B390" s="6">
        <f>'01 train'!$B390</f>
        <v>0</v>
      </c>
      <c r="C390" s="6">
        <f>if(ISNUMBER('01 train'!$R390), '01 train'!$R390, 0)</f>
        <v>0</v>
      </c>
      <c r="D390" s="6">
        <f t="shared" si="1"/>
        <v>1</v>
      </c>
    </row>
    <row r="391" ht="15.75" customHeight="1">
      <c r="A391" s="6">
        <f>'01 train'!$A391</f>
        <v>390</v>
      </c>
      <c r="B391" s="6">
        <f>'01 train'!$B391</f>
        <v>1</v>
      </c>
      <c r="C391" s="6">
        <f>if(ISNUMBER('01 train'!$R391), '01 train'!$R391, 0)</f>
        <v>1</v>
      </c>
      <c r="D391" s="6">
        <f t="shared" si="1"/>
        <v>1</v>
      </c>
    </row>
    <row r="392" ht="15.75" customHeight="1">
      <c r="A392" s="6">
        <f>'01 train'!$A392</f>
        <v>391</v>
      </c>
      <c r="B392" s="6">
        <f>'01 train'!$B392</f>
        <v>1</v>
      </c>
      <c r="C392" s="6">
        <f>if(ISNUMBER('01 train'!$R392), '01 train'!$R392, 0)</f>
        <v>0</v>
      </c>
      <c r="D392" s="6">
        <f t="shared" si="1"/>
        <v>0</v>
      </c>
    </row>
    <row r="393" ht="15.75" customHeight="1">
      <c r="A393" s="6">
        <f>'01 train'!$A393</f>
        <v>392</v>
      </c>
      <c r="B393" s="6">
        <f>'01 train'!$B393</f>
        <v>1</v>
      </c>
      <c r="C393" s="6">
        <f>if(ISNUMBER('01 train'!$R393), '01 train'!$R393, 0)</f>
        <v>0</v>
      </c>
      <c r="D393" s="6">
        <f t="shared" si="1"/>
        <v>0</v>
      </c>
    </row>
    <row r="394" ht="15.75" customHeight="1">
      <c r="A394" s="6">
        <f>'01 train'!$A394</f>
        <v>393</v>
      </c>
      <c r="B394" s="6">
        <f>'01 train'!$B394</f>
        <v>0</v>
      </c>
      <c r="C394" s="6">
        <f>if(ISNUMBER('01 train'!$R394), '01 train'!$R394, 0)</f>
        <v>0</v>
      </c>
      <c r="D394" s="6">
        <f t="shared" si="1"/>
        <v>1</v>
      </c>
    </row>
    <row r="395" ht="15.75" customHeight="1">
      <c r="A395" s="6">
        <f>'01 train'!$A395</f>
        <v>394</v>
      </c>
      <c r="B395" s="6">
        <f>'01 train'!$B395</f>
        <v>1</v>
      </c>
      <c r="C395" s="6">
        <f>if(ISNUMBER('01 train'!$R395), '01 train'!$R395, 0)</f>
        <v>1</v>
      </c>
      <c r="D395" s="6">
        <f t="shared" si="1"/>
        <v>1</v>
      </c>
    </row>
    <row r="396" ht="15.75" customHeight="1">
      <c r="A396" s="6">
        <f>'01 train'!$A396</f>
        <v>395</v>
      </c>
      <c r="B396" s="6">
        <f>'01 train'!$B396</f>
        <v>1</v>
      </c>
      <c r="C396" s="6">
        <f>if(ISNUMBER('01 train'!$R396), '01 train'!$R396, 0)</f>
        <v>1</v>
      </c>
      <c r="D396" s="6">
        <f t="shared" si="1"/>
        <v>1</v>
      </c>
    </row>
    <row r="397" ht="15.75" customHeight="1">
      <c r="A397" s="6">
        <f>'01 train'!$A397</f>
        <v>396</v>
      </c>
      <c r="B397" s="6">
        <f>'01 train'!$B397</f>
        <v>0</v>
      </c>
      <c r="C397" s="6">
        <f>if(ISNUMBER('01 train'!$R397), '01 train'!$R397, 0)</f>
        <v>0</v>
      </c>
      <c r="D397" s="6">
        <f t="shared" si="1"/>
        <v>1</v>
      </c>
    </row>
    <row r="398" ht="15.75" customHeight="1">
      <c r="A398" s="6">
        <f>'01 train'!$A398</f>
        <v>397</v>
      </c>
      <c r="B398" s="6">
        <f>'01 train'!$B398</f>
        <v>0</v>
      </c>
      <c r="C398" s="6">
        <f>if(ISNUMBER('01 train'!$R398), '01 train'!$R398, 0)</f>
        <v>1</v>
      </c>
      <c r="D398" s="6">
        <f t="shared" si="1"/>
        <v>0</v>
      </c>
    </row>
    <row r="399" ht="15.75" customHeight="1">
      <c r="A399" s="6">
        <f>'01 train'!$A399</f>
        <v>398</v>
      </c>
      <c r="B399" s="6">
        <f>'01 train'!$B399</f>
        <v>0</v>
      </c>
      <c r="C399" s="6">
        <f>if(ISNUMBER('01 train'!$R399), '01 train'!$R399, 0)</f>
        <v>0</v>
      </c>
      <c r="D399" s="6">
        <f t="shared" si="1"/>
        <v>1</v>
      </c>
    </row>
    <row r="400" ht="15.75" customHeight="1">
      <c r="A400" s="6">
        <f>'01 train'!$A400</f>
        <v>399</v>
      </c>
      <c r="B400" s="6">
        <f>'01 train'!$B400</f>
        <v>0</v>
      </c>
      <c r="C400" s="6">
        <f>if(ISNUMBER('01 train'!$R400), '01 train'!$R400, 0)</f>
        <v>0</v>
      </c>
      <c r="D400" s="6">
        <f t="shared" si="1"/>
        <v>1</v>
      </c>
    </row>
    <row r="401" ht="15.75" customHeight="1">
      <c r="A401" s="6">
        <f>'01 train'!$A401</f>
        <v>400</v>
      </c>
      <c r="B401" s="6">
        <f>'01 train'!$B401</f>
        <v>1</v>
      </c>
      <c r="C401" s="6">
        <f>if(ISNUMBER('01 train'!$R401), '01 train'!$R401, 0)</f>
        <v>1</v>
      </c>
      <c r="D401" s="6">
        <f t="shared" si="1"/>
        <v>1</v>
      </c>
    </row>
    <row r="402" ht="15.75" customHeight="1">
      <c r="A402" s="6">
        <f>'01 train'!$A402</f>
        <v>401</v>
      </c>
      <c r="B402" s="6">
        <f>'01 train'!$B402</f>
        <v>1</v>
      </c>
      <c r="C402" s="6">
        <f>if(ISNUMBER('01 train'!$R402), '01 train'!$R402, 0)</f>
        <v>0</v>
      </c>
      <c r="D402" s="6">
        <f t="shared" si="1"/>
        <v>0</v>
      </c>
    </row>
    <row r="403" ht="15.75" customHeight="1">
      <c r="A403" s="6">
        <f>'01 train'!$A403</f>
        <v>402</v>
      </c>
      <c r="B403" s="6">
        <f>'01 train'!$B403</f>
        <v>0</v>
      </c>
      <c r="C403" s="6">
        <f>if(ISNUMBER('01 train'!$R403), '01 train'!$R403, 0)</f>
        <v>0</v>
      </c>
      <c r="D403" s="6">
        <f t="shared" si="1"/>
        <v>1</v>
      </c>
    </row>
    <row r="404" ht="15.75" customHeight="1">
      <c r="A404" s="6">
        <f>'01 train'!$A404</f>
        <v>403</v>
      </c>
      <c r="B404" s="6">
        <f>'01 train'!$B404</f>
        <v>0</v>
      </c>
      <c r="C404" s="6">
        <f>if(ISNUMBER('01 train'!$R404), '01 train'!$R404, 0)</f>
        <v>1</v>
      </c>
      <c r="D404" s="6">
        <f t="shared" si="1"/>
        <v>0</v>
      </c>
    </row>
    <row r="405" ht="15.75" customHeight="1">
      <c r="A405" s="6">
        <f>'01 train'!$A405</f>
        <v>404</v>
      </c>
      <c r="B405" s="6">
        <f>'01 train'!$B405</f>
        <v>0</v>
      </c>
      <c r="C405" s="6">
        <f>if(ISNUMBER('01 train'!$R405), '01 train'!$R405, 0)</f>
        <v>0</v>
      </c>
      <c r="D405" s="6">
        <f t="shared" si="1"/>
        <v>1</v>
      </c>
    </row>
    <row r="406" ht="15.75" customHeight="1">
      <c r="A406" s="6">
        <f>'01 train'!$A406</f>
        <v>405</v>
      </c>
      <c r="B406" s="6">
        <f>'01 train'!$B406</f>
        <v>0</v>
      </c>
      <c r="C406" s="6">
        <f>if(ISNUMBER('01 train'!$R406), '01 train'!$R406, 0)</f>
        <v>1</v>
      </c>
      <c r="D406" s="6">
        <f t="shared" si="1"/>
        <v>0</v>
      </c>
    </row>
    <row r="407" ht="15.75" customHeight="1">
      <c r="A407" s="6">
        <f>'01 train'!$A407</f>
        <v>406</v>
      </c>
      <c r="B407" s="6">
        <f>'01 train'!$B407</f>
        <v>0</v>
      </c>
      <c r="C407" s="6">
        <f>if(ISNUMBER('01 train'!$R407), '01 train'!$R407, 0)</f>
        <v>0</v>
      </c>
      <c r="D407" s="6">
        <f t="shared" si="1"/>
        <v>1</v>
      </c>
    </row>
    <row r="408" ht="15.75" customHeight="1">
      <c r="A408" s="6">
        <f>'01 train'!$A408</f>
        <v>407</v>
      </c>
      <c r="B408" s="6">
        <f>'01 train'!$B408</f>
        <v>0</v>
      </c>
      <c r="C408" s="6">
        <f>if(ISNUMBER('01 train'!$R408), '01 train'!$R408, 0)</f>
        <v>0</v>
      </c>
      <c r="D408" s="6">
        <f t="shared" si="1"/>
        <v>1</v>
      </c>
    </row>
    <row r="409" ht="15.75" customHeight="1">
      <c r="A409" s="6">
        <f>'01 train'!$A409</f>
        <v>408</v>
      </c>
      <c r="B409" s="6">
        <f>'01 train'!$B409</f>
        <v>1</v>
      </c>
      <c r="C409" s="6">
        <f>if(ISNUMBER('01 train'!$R409), '01 train'!$R409, 0)</f>
        <v>0</v>
      </c>
      <c r="D409" s="6">
        <f t="shared" si="1"/>
        <v>0</v>
      </c>
    </row>
    <row r="410" ht="15.75" customHeight="1">
      <c r="A410" s="6">
        <f>'01 train'!$A410</f>
        <v>409</v>
      </c>
      <c r="B410" s="6">
        <f>'01 train'!$B410</f>
        <v>0</v>
      </c>
      <c r="C410" s="6">
        <f>if(ISNUMBER('01 train'!$R410), '01 train'!$R410, 0)</f>
        <v>0</v>
      </c>
      <c r="D410" s="6">
        <f t="shared" si="1"/>
        <v>1</v>
      </c>
    </row>
    <row r="411" ht="15.75" customHeight="1">
      <c r="A411" s="6">
        <f>'01 train'!$A411</f>
        <v>410</v>
      </c>
      <c r="B411" s="6">
        <f>'01 train'!$B411</f>
        <v>0</v>
      </c>
      <c r="C411" s="6">
        <f>if(ISNUMBER('01 train'!$R411), '01 train'!$R411, 0)</f>
        <v>1</v>
      </c>
      <c r="D411" s="6">
        <f t="shared" si="1"/>
        <v>0</v>
      </c>
    </row>
    <row r="412" ht="15.75" customHeight="1">
      <c r="A412" s="6">
        <f>'01 train'!$A412</f>
        <v>411</v>
      </c>
      <c r="B412" s="6">
        <f>'01 train'!$B412</f>
        <v>0</v>
      </c>
      <c r="C412" s="6">
        <f>if(ISNUMBER('01 train'!$R412), '01 train'!$R412, 0)</f>
        <v>0</v>
      </c>
      <c r="D412" s="6">
        <f t="shared" si="1"/>
        <v>1</v>
      </c>
    </row>
    <row r="413" ht="15.75" customHeight="1">
      <c r="A413" s="6">
        <f>'01 train'!$A413</f>
        <v>412</v>
      </c>
      <c r="B413" s="6">
        <f>'01 train'!$B413</f>
        <v>0</v>
      </c>
      <c r="C413" s="6">
        <f>if(ISNUMBER('01 train'!$R413), '01 train'!$R413, 0)</f>
        <v>0</v>
      </c>
      <c r="D413" s="6">
        <f t="shared" si="1"/>
        <v>1</v>
      </c>
    </row>
    <row r="414" ht="15.75" customHeight="1">
      <c r="A414" s="6">
        <f>'01 train'!$A414</f>
        <v>413</v>
      </c>
      <c r="B414" s="6">
        <f>'01 train'!$B414</f>
        <v>1</v>
      </c>
      <c r="C414" s="6">
        <f>if(ISNUMBER('01 train'!$R414), '01 train'!$R414, 0)</f>
        <v>1</v>
      </c>
      <c r="D414" s="6">
        <f t="shared" si="1"/>
        <v>1</v>
      </c>
    </row>
    <row r="415" ht="15.75" customHeight="1">
      <c r="A415" s="6">
        <f>'01 train'!$A415</f>
        <v>414</v>
      </c>
      <c r="B415" s="6">
        <f>'01 train'!$B415</f>
        <v>0</v>
      </c>
      <c r="C415" s="6">
        <f>if(ISNUMBER('01 train'!$R415), '01 train'!$R415, 0)</f>
        <v>0</v>
      </c>
      <c r="D415" s="6">
        <f t="shared" si="1"/>
        <v>1</v>
      </c>
    </row>
    <row r="416" ht="15.75" customHeight="1">
      <c r="A416" s="6">
        <f>'01 train'!$A416</f>
        <v>415</v>
      </c>
      <c r="B416" s="6">
        <f>'01 train'!$B416</f>
        <v>1</v>
      </c>
      <c r="C416" s="6">
        <f>if(ISNUMBER('01 train'!$R416), '01 train'!$R416, 0)</f>
        <v>0</v>
      </c>
      <c r="D416" s="6">
        <f t="shared" si="1"/>
        <v>0</v>
      </c>
    </row>
    <row r="417" ht="15.75" customHeight="1">
      <c r="A417" s="6">
        <f>'01 train'!$A417</f>
        <v>416</v>
      </c>
      <c r="B417" s="6">
        <f>'01 train'!$B417</f>
        <v>0</v>
      </c>
      <c r="C417" s="6">
        <f>if(ISNUMBER('01 train'!$R417), '01 train'!$R417, 0)</f>
        <v>1</v>
      </c>
      <c r="D417" s="6">
        <f t="shared" si="1"/>
        <v>0</v>
      </c>
    </row>
    <row r="418" ht="15.75" customHeight="1">
      <c r="A418" s="6">
        <f>'01 train'!$A418</f>
        <v>417</v>
      </c>
      <c r="B418" s="6">
        <f>'01 train'!$B418</f>
        <v>1</v>
      </c>
      <c r="C418" s="6">
        <f>if(ISNUMBER('01 train'!$R418), '01 train'!$R418, 0)</f>
        <v>1</v>
      </c>
      <c r="D418" s="6">
        <f t="shared" si="1"/>
        <v>1</v>
      </c>
    </row>
    <row r="419" ht="15.75" customHeight="1">
      <c r="A419" s="6">
        <f>'01 train'!$A419</f>
        <v>418</v>
      </c>
      <c r="B419" s="6">
        <f>'01 train'!$B419</f>
        <v>1</v>
      </c>
      <c r="C419" s="6">
        <f>if(ISNUMBER('01 train'!$R419), '01 train'!$R419, 0)</f>
        <v>1</v>
      </c>
      <c r="D419" s="6">
        <f t="shared" si="1"/>
        <v>1</v>
      </c>
    </row>
    <row r="420" ht="15.75" customHeight="1">
      <c r="A420" s="6">
        <f>'01 train'!$A420</f>
        <v>419</v>
      </c>
      <c r="B420" s="6">
        <f>'01 train'!$B420</f>
        <v>0</v>
      </c>
      <c r="C420" s="6">
        <f>if(ISNUMBER('01 train'!$R420), '01 train'!$R420, 0)</f>
        <v>0</v>
      </c>
      <c r="D420" s="6">
        <f t="shared" si="1"/>
        <v>1</v>
      </c>
    </row>
    <row r="421" ht="15.75" customHeight="1">
      <c r="A421" s="6">
        <f>'01 train'!$A421</f>
        <v>420</v>
      </c>
      <c r="B421" s="6">
        <f>'01 train'!$B421</f>
        <v>0</v>
      </c>
      <c r="C421" s="6">
        <f>if(ISNUMBER('01 train'!$R421), '01 train'!$R421, 0)</f>
        <v>1</v>
      </c>
      <c r="D421" s="6">
        <f t="shared" si="1"/>
        <v>0</v>
      </c>
    </row>
    <row r="422" ht="15.75" customHeight="1">
      <c r="A422" s="6">
        <f>'01 train'!$A422</f>
        <v>421</v>
      </c>
      <c r="B422" s="6">
        <f>'01 train'!$B422</f>
        <v>0</v>
      </c>
      <c r="C422" s="6">
        <f>if(ISNUMBER('01 train'!$R422), '01 train'!$R422, 0)</f>
        <v>0</v>
      </c>
      <c r="D422" s="6">
        <f t="shared" si="1"/>
        <v>1</v>
      </c>
    </row>
    <row r="423" ht="15.75" customHeight="1">
      <c r="A423" s="6">
        <f>'01 train'!$A423</f>
        <v>422</v>
      </c>
      <c r="B423" s="6">
        <f>'01 train'!$B423</f>
        <v>0</v>
      </c>
      <c r="C423" s="6">
        <f>if(ISNUMBER('01 train'!$R423), '01 train'!$R423, 0)</f>
        <v>0</v>
      </c>
      <c r="D423" s="6">
        <f t="shared" si="1"/>
        <v>1</v>
      </c>
    </row>
    <row r="424" ht="15.75" customHeight="1">
      <c r="A424" s="6">
        <f>'01 train'!$A424</f>
        <v>423</v>
      </c>
      <c r="B424" s="6">
        <f>'01 train'!$B424</f>
        <v>0</v>
      </c>
      <c r="C424" s="6">
        <f>if(ISNUMBER('01 train'!$R424), '01 train'!$R424, 0)</f>
        <v>0</v>
      </c>
      <c r="D424" s="6">
        <f t="shared" si="1"/>
        <v>1</v>
      </c>
    </row>
    <row r="425" ht="15.75" customHeight="1">
      <c r="A425" s="6">
        <f>'01 train'!$A425</f>
        <v>424</v>
      </c>
      <c r="B425" s="6">
        <f>'01 train'!$B425</f>
        <v>0</v>
      </c>
      <c r="C425" s="6">
        <f>if(ISNUMBER('01 train'!$R425), '01 train'!$R425, 0)</f>
        <v>1</v>
      </c>
      <c r="D425" s="6">
        <f t="shared" si="1"/>
        <v>0</v>
      </c>
    </row>
    <row r="426" ht="15.75" customHeight="1">
      <c r="A426" s="6">
        <f>'01 train'!$A426</f>
        <v>425</v>
      </c>
      <c r="B426" s="6">
        <f>'01 train'!$B426</f>
        <v>0</v>
      </c>
      <c r="C426" s="6">
        <f>if(ISNUMBER('01 train'!$R426), '01 train'!$R426, 0)</f>
        <v>0</v>
      </c>
      <c r="D426" s="6">
        <f t="shared" si="1"/>
        <v>1</v>
      </c>
    </row>
    <row r="427" ht="15.75" customHeight="1">
      <c r="A427" s="6">
        <f>'01 train'!$A427</f>
        <v>426</v>
      </c>
      <c r="B427" s="6">
        <f>'01 train'!$B427</f>
        <v>0</v>
      </c>
      <c r="C427" s="6">
        <f>if(ISNUMBER('01 train'!$R427), '01 train'!$R427, 0)</f>
        <v>0</v>
      </c>
      <c r="D427" s="6">
        <f t="shared" si="1"/>
        <v>1</v>
      </c>
    </row>
    <row r="428" ht="15.75" customHeight="1">
      <c r="A428" s="6">
        <f>'01 train'!$A428</f>
        <v>427</v>
      </c>
      <c r="B428" s="6">
        <f>'01 train'!$B428</f>
        <v>1</v>
      </c>
      <c r="C428" s="6">
        <f>if(ISNUMBER('01 train'!$R428), '01 train'!$R428, 0)</f>
        <v>1</v>
      </c>
      <c r="D428" s="6">
        <f t="shared" si="1"/>
        <v>1</v>
      </c>
    </row>
    <row r="429" ht="15.75" customHeight="1">
      <c r="A429" s="6">
        <f>'01 train'!$A429</f>
        <v>428</v>
      </c>
      <c r="B429" s="6">
        <f>'01 train'!$B429</f>
        <v>1</v>
      </c>
      <c r="C429" s="6">
        <f>if(ISNUMBER('01 train'!$R429), '01 train'!$R429, 0)</f>
        <v>1</v>
      </c>
      <c r="D429" s="6">
        <f t="shared" si="1"/>
        <v>1</v>
      </c>
    </row>
    <row r="430" ht="15.75" customHeight="1">
      <c r="A430" s="6">
        <f>'01 train'!$A430</f>
        <v>429</v>
      </c>
      <c r="B430" s="6">
        <f>'01 train'!$B430</f>
        <v>0</v>
      </c>
      <c r="C430" s="6">
        <f>if(ISNUMBER('01 train'!$R430), '01 train'!$R430, 0)</f>
        <v>0</v>
      </c>
      <c r="D430" s="6">
        <f t="shared" si="1"/>
        <v>1</v>
      </c>
    </row>
    <row r="431" ht="15.75" customHeight="1">
      <c r="A431" s="6">
        <f>'01 train'!$A431</f>
        <v>430</v>
      </c>
      <c r="B431" s="6">
        <f>'01 train'!$B431</f>
        <v>1</v>
      </c>
      <c r="C431" s="6">
        <f>if(ISNUMBER('01 train'!$R431), '01 train'!$R431, 0)</f>
        <v>0</v>
      </c>
      <c r="D431" s="6">
        <f t="shared" si="1"/>
        <v>0</v>
      </c>
    </row>
    <row r="432" ht="15.75" customHeight="1">
      <c r="A432" s="6">
        <f>'01 train'!$A432</f>
        <v>431</v>
      </c>
      <c r="B432" s="6">
        <f>'01 train'!$B432</f>
        <v>1</v>
      </c>
      <c r="C432" s="6">
        <f>if(ISNUMBER('01 train'!$R432), '01 train'!$R432, 0)</f>
        <v>0</v>
      </c>
      <c r="D432" s="6">
        <f t="shared" si="1"/>
        <v>0</v>
      </c>
    </row>
    <row r="433" ht="15.75" customHeight="1">
      <c r="A433" s="6">
        <f>'01 train'!$A433</f>
        <v>432</v>
      </c>
      <c r="B433" s="6">
        <f>'01 train'!$B433</f>
        <v>1</v>
      </c>
      <c r="C433" s="6">
        <f>if(ISNUMBER('01 train'!$R433), '01 train'!$R433, 0)</f>
        <v>1</v>
      </c>
      <c r="D433" s="6">
        <f t="shared" si="1"/>
        <v>1</v>
      </c>
    </row>
    <row r="434" ht="15.75" customHeight="1">
      <c r="A434" s="6">
        <f>'01 train'!$A434</f>
        <v>433</v>
      </c>
      <c r="B434" s="6">
        <f>'01 train'!$B434</f>
        <v>1</v>
      </c>
      <c r="C434" s="6">
        <f>if(ISNUMBER('01 train'!$R434), '01 train'!$R434, 0)</f>
        <v>1</v>
      </c>
      <c r="D434" s="6">
        <f t="shared" si="1"/>
        <v>1</v>
      </c>
    </row>
    <row r="435" ht="15.75" customHeight="1">
      <c r="A435" s="6">
        <f>'01 train'!$A435</f>
        <v>434</v>
      </c>
      <c r="B435" s="6">
        <f>'01 train'!$B435</f>
        <v>0</v>
      </c>
      <c r="C435" s="6">
        <f>if(ISNUMBER('01 train'!$R435), '01 train'!$R435, 0)</f>
        <v>0</v>
      </c>
      <c r="D435" s="6">
        <f t="shared" si="1"/>
        <v>1</v>
      </c>
    </row>
    <row r="436" ht="15.75" customHeight="1">
      <c r="A436" s="6">
        <f>'01 train'!$A436</f>
        <v>435</v>
      </c>
      <c r="B436" s="6">
        <f>'01 train'!$B436</f>
        <v>0</v>
      </c>
      <c r="C436" s="6">
        <f>if(ISNUMBER('01 train'!$R436), '01 train'!$R436, 0)</f>
        <v>0</v>
      </c>
      <c r="D436" s="6">
        <f t="shared" si="1"/>
        <v>1</v>
      </c>
    </row>
    <row r="437" ht="15.75" customHeight="1">
      <c r="A437" s="6">
        <f>'01 train'!$A437</f>
        <v>436</v>
      </c>
      <c r="B437" s="6">
        <f>'01 train'!$B437</f>
        <v>1</v>
      </c>
      <c r="C437" s="6">
        <f>if(ISNUMBER('01 train'!$R437), '01 train'!$R437, 0)</f>
        <v>1</v>
      </c>
      <c r="D437" s="6">
        <f t="shared" si="1"/>
        <v>1</v>
      </c>
    </row>
    <row r="438" ht="15.75" customHeight="1">
      <c r="A438" s="6">
        <f>'01 train'!$A438</f>
        <v>437</v>
      </c>
      <c r="B438" s="6">
        <f>'01 train'!$B438</f>
        <v>0</v>
      </c>
      <c r="C438" s="6">
        <f>if(ISNUMBER('01 train'!$R438), '01 train'!$R438, 0)</f>
        <v>1</v>
      </c>
      <c r="D438" s="6">
        <f t="shared" si="1"/>
        <v>0</v>
      </c>
    </row>
    <row r="439" ht="15.75" customHeight="1">
      <c r="A439" s="6">
        <f>'01 train'!$A439</f>
        <v>438</v>
      </c>
      <c r="B439" s="6">
        <f>'01 train'!$B439</f>
        <v>1</v>
      </c>
      <c r="C439" s="6">
        <f>if(ISNUMBER('01 train'!$R439), '01 train'!$R439, 0)</f>
        <v>1</v>
      </c>
      <c r="D439" s="6">
        <f t="shared" si="1"/>
        <v>1</v>
      </c>
    </row>
    <row r="440" ht="15.75" customHeight="1">
      <c r="A440" s="6">
        <f>'01 train'!$A440</f>
        <v>439</v>
      </c>
      <c r="B440" s="6">
        <f>'01 train'!$B440</f>
        <v>0</v>
      </c>
      <c r="C440" s="6">
        <f>if(ISNUMBER('01 train'!$R440), '01 train'!$R440, 0)</f>
        <v>0</v>
      </c>
      <c r="D440" s="6">
        <f t="shared" si="1"/>
        <v>1</v>
      </c>
    </row>
    <row r="441" ht="15.75" customHeight="1">
      <c r="A441" s="6">
        <f>'01 train'!$A441</f>
        <v>440</v>
      </c>
      <c r="B441" s="6">
        <f>'01 train'!$B441</f>
        <v>0</v>
      </c>
      <c r="C441" s="6">
        <f>if(ISNUMBER('01 train'!$R441), '01 train'!$R441, 0)</f>
        <v>0</v>
      </c>
      <c r="D441" s="6">
        <f t="shared" si="1"/>
        <v>1</v>
      </c>
    </row>
    <row r="442" ht="15.75" customHeight="1">
      <c r="A442" s="6">
        <f>'01 train'!$A442</f>
        <v>441</v>
      </c>
      <c r="B442" s="6">
        <f>'01 train'!$B442</f>
        <v>1</v>
      </c>
      <c r="C442" s="6">
        <f>if(ISNUMBER('01 train'!$R442), '01 train'!$R442, 0)</f>
        <v>1</v>
      </c>
      <c r="D442" s="6">
        <f t="shared" si="1"/>
        <v>1</v>
      </c>
    </row>
    <row r="443" ht="15.75" customHeight="1">
      <c r="A443" s="6">
        <f>'01 train'!$A443</f>
        <v>442</v>
      </c>
      <c r="B443" s="6">
        <f>'01 train'!$B443</f>
        <v>0</v>
      </c>
      <c r="C443" s="6">
        <f>if(ISNUMBER('01 train'!$R443), '01 train'!$R443, 0)</f>
        <v>0</v>
      </c>
      <c r="D443" s="6">
        <f t="shared" si="1"/>
        <v>1</v>
      </c>
    </row>
    <row r="444" ht="15.75" customHeight="1">
      <c r="A444" s="6">
        <f>'01 train'!$A444</f>
        <v>443</v>
      </c>
      <c r="B444" s="6">
        <f>'01 train'!$B444</f>
        <v>0</v>
      </c>
      <c r="C444" s="6">
        <f>if(ISNUMBER('01 train'!$R444), '01 train'!$R444, 0)</f>
        <v>0</v>
      </c>
      <c r="D444" s="6">
        <f t="shared" si="1"/>
        <v>1</v>
      </c>
    </row>
    <row r="445" ht="15.75" customHeight="1">
      <c r="A445" s="6">
        <f>'01 train'!$A445</f>
        <v>444</v>
      </c>
      <c r="B445" s="6">
        <f>'01 train'!$B445</f>
        <v>1</v>
      </c>
      <c r="C445" s="6">
        <f>if(ISNUMBER('01 train'!$R445), '01 train'!$R445, 0)</f>
        <v>1</v>
      </c>
      <c r="D445" s="6">
        <f t="shared" si="1"/>
        <v>1</v>
      </c>
    </row>
    <row r="446" ht="15.75" customHeight="1">
      <c r="A446" s="6">
        <f>'01 train'!$A446</f>
        <v>445</v>
      </c>
      <c r="B446" s="6">
        <f>'01 train'!$B446</f>
        <v>1</v>
      </c>
      <c r="C446" s="6">
        <f>if(ISNUMBER('01 train'!$R446), '01 train'!$R446, 0)</f>
        <v>0</v>
      </c>
      <c r="D446" s="6">
        <f t="shared" si="1"/>
        <v>0</v>
      </c>
    </row>
    <row r="447" ht="15.75" customHeight="1">
      <c r="A447" s="6">
        <f>'01 train'!$A447</f>
        <v>446</v>
      </c>
      <c r="B447" s="6">
        <f>'01 train'!$B447</f>
        <v>1</v>
      </c>
      <c r="C447" s="6">
        <f>if(ISNUMBER('01 train'!$R447), '01 train'!$R447, 0)</f>
        <v>0</v>
      </c>
      <c r="D447" s="6">
        <f t="shared" si="1"/>
        <v>0</v>
      </c>
    </row>
    <row r="448" ht="15.75" customHeight="1">
      <c r="A448" s="6">
        <f>'01 train'!$A448</f>
        <v>447</v>
      </c>
      <c r="B448" s="6">
        <f>'01 train'!$B448</f>
        <v>1</v>
      </c>
      <c r="C448" s="6">
        <f>if(ISNUMBER('01 train'!$R448), '01 train'!$R448, 0)</f>
        <v>1</v>
      </c>
      <c r="D448" s="6">
        <f t="shared" si="1"/>
        <v>1</v>
      </c>
    </row>
    <row r="449" ht="15.75" customHeight="1">
      <c r="A449" s="6">
        <f>'01 train'!$A449</f>
        <v>448</v>
      </c>
      <c r="B449" s="6">
        <f>'01 train'!$B449</f>
        <v>1</v>
      </c>
      <c r="C449" s="6">
        <f>if(ISNUMBER('01 train'!$R449), '01 train'!$R449, 0)</f>
        <v>0</v>
      </c>
      <c r="D449" s="6">
        <f t="shared" si="1"/>
        <v>0</v>
      </c>
    </row>
    <row r="450" ht="15.75" customHeight="1">
      <c r="A450" s="6">
        <f>'01 train'!$A450</f>
        <v>449</v>
      </c>
      <c r="B450" s="6">
        <f>'01 train'!$B450</f>
        <v>1</v>
      </c>
      <c r="C450" s="6">
        <f>if(ISNUMBER('01 train'!$R450), '01 train'!$R450, 0)</f>
        <v>1</v>
      </c>
      <c r="D450" s="6">
        <f t="shared" si="1"/>
        <v>1</v>
      </c>
    </row>
    <row r="451" ht="15.75" customHeight="1">
      <c r="A451" s="6">
        <f>'01 train'!$A451</f>
        <v>450</v>
      </c>
      <c r="B451" s="6">
        <f>'01 train'!$B451</f>
        <v>1</v>
      </c>
      <c r="C451" s="6">
        <f>if(ISNUMBER('01 train'!$R451), '01 train'!$R451, 0)</f>
        <v>0</v>
      </c>
      <c r="D451" s="6">
        <f t="shared" si="1"/>
        <v>0</v>
      </c>
    </row>
    <row r="452" ht="15.75" customHeight="1">
      <c r="A452" s="6">
        <f>'01 train'!$A452</f>
        <v>451</v>
      </c>
      <c r="B452" s="6">
        <f>'01 train'!$B452</f>
        <v>0</v>
      </c>
      <c r="C452" s="6">
        <f>if(ISNUMBER('01 train'!$R452), '01 train'!$R452, 0)</f>
        <v>0</v>
      </c>
      <c r="D452" s="6">
        <f t="shared" si="1"/>
        <v>1</v>
      </c>
    </row>
    <row r="453" ht="15.75" customHeight="1">
      <c r="A453" s="6">
        <f>'01 train'!$A453</f>
        <v>452</v>
      </c>
      <c r="B453" s="6">
        <f>'01 train'!$B453</f>
        <v>0</v>
      </c>
      <c r="C453" s="6">
        <f>if(ISNUMBER('01 train'!$R453), '01 train'!$R453, 0)</f>
        <v>0</v>
      </c>
      <c r="D453" s="6">
        <f t="shared" si="1"/>
        <v>1</v>
      </c>
    </row>
    <row r="454" ht="15.75" customHeight="1">
      <c r="A454" s="6">
        <f>'01 train'!$A454</f>
        <v>453</v>
      </c>
      <c r="B454" s="6">
        <f>'01 train'!$B454</f>
        <v>0</v>
      </c>
      <c r="C454" s="6">
        <f>if(ISNUMBER('01 train'!$R454), '01 train'!$R454, 0)</f>
        <v>0</v>
      </c>
      <c r="D454" s="6">
        <f t="shared" si="1"/>
        <v>1</v>
      </c>
    </row>
    <row r="455" ht="15.75" customHeight="1">
      <c r="A455" s="6">
        <f>'01 train'!$A455</f>
        <v>454</v>
      </c>
      <c r="B455" s="6">
        <f>'01 train'!$B455</f>
        <v>1</v>
      </c>
      <c r="C455" s="6">
        <f>if(ISNUMBER('01 train'!$R455), '01 train'!$R455, 0)</f>
        <v>0</v>
      </c>
      <c r="D455" s="6">
        <f t="shared" si="1"/>
        <v>0</v>
      </c>
    </row>
    <row r="456" ht="15.75" customHeight="1">
      <c r="A456" s="6">
        <f>'01 train'!$A456</f>
        <v>455</v>
      </c>
      <c r="B456" s="6">
        <f>'01 train'!$B456</f>
        <v>0</v>
      </c>
      <c r="C456" s="6">
        <f>if(ISNUMBER('01 train'!$R456), '01 train'!$R456, 0)</f>
        <v>0</v>
      </c>
      <c r="D456" s="6">
        <f t="shared" si="1"/>
        <v>1</v>
      </c>
    </row>
    <row r="457" ht="15.75" customHeight="1">
      <c r="A457" s="6">
        <f>'01 train'!$A457</f>
        <v>456</v>
      </c>
      <c r="B457" s="6">
        <f>'01 train'!$B457</f>
        <v>1</v>
      </c>
      <c r="C457" s="6">
        <f>if(ISNUMBER('01 train'!$R457), '01 train'!$R457, 0)</f>
        <v>0</v>
      </c>
      <c r="D457" s="6">
        <f t="shared" si="1"/>
        <v>0</v>
      </c>
    </row>
    <row r="458" ht="15.75" customHeight="1">
      <c r="A458" s="6">
        <f>'01 train'!$A458</f>
        <v>457</v>
      </c>
      <c r="B458" s="6">
        <f>'01 train'!$B458</f>
        <v>0</v>
      </c>
      <c r="C458" s="6">
        <f>if(ISNUMBER('01 train'!$R458), '01 train'!$R458, 0)</f>
        <v>0</v>
      </c>
      <c r="D458" s="6">
        <f t="shared" si="1"/>
        <v>1</v>
      </c>
    </row>
    <row r="459" ht="15.75" customHeight="1">
      <c r="A459" s="6">
        <f>'01 train'!$A459</f>
        <v>458</v>
      </c>
      <c r="B459" s="6">
        <f>'01 train'!$B459</f>
        <v>1</v>
      </c>
      <c r="C459" s="6">
        <f>if(ISNUMBER('01 train'!$R459), '01 train'!$R459, 0)</f>
        <v>1</v>
      </c>
      <c r="D459" s="6">
        <f t="shared" si="1"/>
        <v>1</v>
      </c>
    </row>
    <row r="460" ht="15.75" customHeight="1">
      <c r="A460" s="6">
        <f>'01 train'!$A460</f>
        <v>459</v>
      </c>
      <c r="B460" s="6">
        <f>'01 train'!$B460</f>
        <v>1</v>
      </c>
      <c r="C460" s="6">
        <f>if(ISNUMBER('01 train'!$R460), '01 train'!$R460, 0)</f>
        <v>1</v>
      </c>
      <c r="D460" s="6">
        <f t="shared" si="1"/>
        <v>1</v>
      </c>
    </row>
    <row r="461" ht="15.75" customHeight="1">
      <c r="A461" s="6">
        <f>'01 train'!$A461</f>
        <v>460</v>
      </c>
      <c r="B461" s="6">
        <f>'01 train'!$B461</f>
        <v>0</v>
      </c>
      <c r="C461" s="6">
        <f>if(ISNUMBER('01 train'!$R461), '01 train'!$R461, 0)</f>
        <v>0</v>
      </c>
      <c r="D461" s="6">
        <f t="shared" si="1"/>
        <v>1</v>
      </c>
    </row>
    <row r="462" ht="15.75" customHeight="1">
      <c r="A462" s="6">
        <f>'01 train'!$A462</f>
        <v>461</v>
      </c>
      <c r="B462" s="6">
        <f>'01 train'!$B462</f>
        <v>1</v>
      </c>
      <c r="C462" s="6">
        <f>if(ISNUMBER('01 train'!$R462), '01 train'!$R462, 0)</f>
        <v>0</v>
      </c>
      <c r="D462" s="6">
        <f t="shared" si="1"/>
        <v>0</v>
      </c>
    </row>
    <row r="463" ht="15.75" customHeight="1">
      <c r="A463" s="6">
        <f>'01 train'!$A463</f>
        <v>462</v>
      </c>
      <c r="B463" s="6">
        <f>'01 train'!$B463</f>
        <v>0</v>
      </c>
      <c r="C463" s="6">
        <f>if(ISNUMBER('01 train'!$R463), '01 train'!$R463, 0)</f>
        <v>0</v>
      </c>
      <c r="D463" s="6">
        <f t="shared" si="1"/>
        <v>1</v>
      </c>
    </row>
    <row r="464" ht="15.75" customHeight="1">
      <c r="A464" s="6">
        <f>'01 train'!$A464</f>
        <v>463</v>
      </c>
      <c r="B464" s="6">
        <f>'01 train'!$B464</f>
        <v>0</v>
      </c>
      <c r="C464" s="6">
        <f>if(ISNUMBER('01 train'!$R464), '01 train'!$R464, 0)</f>
        <v>0</v>
      </c>
      <c r="D464" s="6">
        <f t="shared" si="1"/>
        <v>1</v>
      </c>
    </row>
    <row r="465" ht="15.75" customHeight="1">
      <c r="A465" s="6">
        <f>'01 train'!$A465</f>
        <v>464</v>
      </c>
      <c r="B465" s="6">
        <f>'01 train'!$B465</f>
        <v>0</v>
      </c>
      <c r="C465" s="6">
        <f>if(ISNUMBER('01 train'!$R465), '01 train'!$R465, 0)</f>
        <v>0</v>
      </c>
      <c r="D465" s="6">
        <f t="shared" si="1"/>
        <v>1</v>
      </c>
    </row>
    <row r="466" ht="15.75" customHeight="1">
      <c r="A466" s="6">
        <f>'01 train'!$A466</f>
        <v>465</v>
      </c>
      <c r="B466" s="6">
        <f>'01 train'!$B466</f>
        <v>0</v>
      </c>
      <c r="C466" s="6">
        <f>if(ISNUMBER('01 train'!$R466), '01 train'!$R466, 0)</f>
        <v>0</v>
      </c>
      <c r="D466" s="6">
        <f t="shared" si="1"/>
        <v>1</v>
      </c>
    </row>
    <row r="467" ht="15.75" customHeight="1">
      <c r="A467" s="6">
        <f>'01 train'!$A467</f>
        <v>466</v>
      </c>
      <c r="B467" s="6">
        <f>'01 train'!$B467</f>
        <v>0</v>
      </c>
      <c r="C467" s="6">
        <f>if(ISNUMBER('01 train'!$R467), '01 train'!$R467, 0)</f>
        <v>0</v>
      </c>
      <c r="D467" s="6">
        <f t="shared" si="1"/>
        <v>1</v>
      </c>
    </row>
    <row r="468" ht="15.75" customHeight="1">
      <c r="A468" s="6">
        <f>'01 train'!$A468</f>
        <v>467</v>
      </c>
      <c r="B468" s="6">
        <f>'01 train'!$B468</f>
        <v>0</v>
      </c>
      <c r="C468" s="6">
        <f>if(ISNUMBER('01 train'!$R468), '01 train'!$R468, 0)</f>
        <v>0</v>
      </c>
      <c r="D468" s="6">
        <f t="shared" si="1"/>
        <v>1</v>
      </c>
    </row>
    <row r="469" ht="15.75" customHeight="1">
      <c r="A469" s="6">
        <f>'01 train'!$A469</f>
        <v>468</v>
      </c>
      <c r="B469" s="6">
        <f>'01 train'!$B469</f>
        <v>0</v>
      </c>
      <c r="C469" s="6">
        <f>if(ISNUMBER('01 train'!$R469), '01 train'!$R469, 0)</f>
        <v>0</v>
      </c>
      <c r="D469" s="6">
        <f t="shared" si="1"/>
        <v>1</v>
      </c>
    </row>
    <row r="470" ht="15.75" customHeight="1">
      <c r="A470" s="6">
        <f>'01 train'!$A470</f>
        <v>469</v>
      </c>
      <c r="B470" s="6">
        <f>'01 train'!$B470</f>
        <v>0</v>
      </c>
      <c r="C470" s="6">
        <f>if(ISNUMBER('01 train'!$R470), '01 train'!$R470, 0)</f>
        <v>0</v>
      </c>
      <c r="D470" s="6">
        <f t="shared" si="1"/>
        <v>1</v>
      </c>
    </row>
    <row r="471" ht="15.75" customHeight="1">
      <c r="A471" s="6">
        <f>'01 train'!$A471</f>
        <v>470</v>
      </c>
      <c r="B471" s="6">
        <f>'01 train'!$B471</f>
        <v>1</v>
      </c>
      <c r="C471" s="6">
        <f>if(ISNUMBER('01 train'!$R471), '01 train'!$R471, 0)</f>
        <v>1</v>
      </c>
      <c r="D471" s="6">
        <f t="shared" si="1"/>
        <v>1</v>
      </c>
    </row>
    <row r="472" ht="15.75" customHeight="1">
      <c r="A472" s="6">
        <f>'01 train'!$A472</f>
        <v>471</v>
      </c>
      <c r="B472" s="6">
        <f>'01 train'!$B472</f>
        <v>0</v>
      </c>
      <c r="C472" s="6">
        <f>if(ISNUMBER('01 train'!$R472), '01 train'!$R472, 0)</f>
        <v>0</v>
      </c>
      <c r="D472" s="6">
        <f t="shared" si="1"/>
        <v>1</v>
      </c>
    </row>
    <row r="473" ht="15.75" customHeight="1">
      <c r="A473" s="6">
        <f>'01 train'!$A473</f>
        <v>472</v>
      </c>
      <c r="B473" s="6">
        <f>'01 train'!$B473</f>
        <v>0</v>
      </c>
      <c r="C473" s="6">
        <f>if(ISNUMBER('01 train'!$R473), '01 train'!$R473, 0)</f>
        <v>0</v>
      </c>
      <c r="D473" s="6">
        <f t="shared" si="1"/>
        <v>1</v>
      </c>
    </row>
    <row r="474" ht="15.75" customHeight="1">
      <c r="A474" s="6">
        <f>'01 train'!$A474</f>
        <v>473</v>
      </c>
      <c r="B474" s="6">
        <f>'01 train'!$B474</f>
        <v>1</v>
      </c>
      <c r="C474" s="6">
        <f>if(ISNUMBER('01 train'!$R474), '01 train'!$R474, 0)</f>
        <v>1</v>
      </c>
      <c r="D474" s="6">
        <f t="shared" si="1"/>
        <v>1</v>
      </c>
    </row>
    <row r="475" ht="15.75" customHeight="1">
      <c r="A475" s="6">
        <f>'01 train'!$A475</f>
        <v>474</v>
      </c>
      <c r="B475" s="6">
        <f>'01 train'!$B475</f>
        <v>1</v>
      </c>
      <c r="C475" s="6">
        <f>if(ISNUMBER('01 train'!$R475), '01 train'!$R475, 0)</f>
        <v>1</v>
      </c>
      <c r="D475" s="6">
        <f t="shared" si="1"/>
        <v>1</v>
      </c>
    </row>
    <row r="476" ht="15.75" customHeight="1">
      <c r="A476" s="6">
        <f>'01 train'!$A476</f>
        <v>475</v>
      </c>
      <c r="B476" s="6">
        <f>'01 train'!$B476</f>
        <v>0</v>
      </c>
      <c r="C476" s="6">
        <f>if(ISNUMBER('01 train'!$R476), '01 train'!$R476, 0)</f>
        <v>1</v>
      </c>
      <c r="D476" s="6">
        <f t="shared" si="1"/>
        <v>0</v>
      </c>
    </row>
    <row r="477" ht="15.75" customHeight="1">
      <c r="A477" s="6">
        <f>'01 train'!$A477</f>
        <v>476</v>
      </c>
      <c r="B477" s="6">
        <f>'01 train'!$B477</f>
        <v>0</v>
      </c>
      <c r="C477" s="6">
        <f>if(ISNUMBER('01 train'!$R477), '01 train'!$R477, 0)</f>
        <v>0</v>
      </c>
      <c r="D477" s="6">
        <f t="shared" si="1"/>
        <v>1</v>
      </c>
    </row>
    <row r="478" ht="15.75" customHeight="1">
      <c r="A478" s="6">
        <f>'01 train'!$A478</f>
        <v>477</v>
      </c>
      <c r="B478" s="6">
        <f>'01 train'!$B478</f>
        <v>0</v>
      </c>
      <c r="C478" s="6">
        <f>if(ISNUMBER('01 train'!$R478), '01 train'!$R478, 0)</f>
        <v>0</v>
      </c>
      <c r="D478" s="6">
        <f t="shared" si="1"/>
        <v>1</v>
      </c>
    </row>
    <row r="479" ht="15.75" customHeight="1">
      <c r="A479" s="6">
        <f>'01 train'!$A479</f>
        <v>478</v>
      </c>
      <c r="B479" s="6">
        <f>'01 train'!$B479</f>
        <v>0</v>
      </c>
      <c r="C479" s="6">
        <f>if(ISNUMBER('01 train'!$R479), '01 train'!$R479, 0)</f>
        <v>0</v>
      </c>
      <c r="D479" s="6">
        <f t="shared" si="1"/>
        <v>1</v>
      </c>
    </row>
    <row r="480" ht="15.75" customHeight="1">
      <c r="A480" s="6">
        <f>'01 train'!$A480</f>
        <v>479</v>
      </c>
      <c r="B480" s="6">
        <f>'01 train'!$B480</f>
        <v>0</v>
      </c>
      <c r="C480" s="6">
        <f>if(ISNUMBER('01 train'!$R480), '01 train'!$R480, 0)</f>
        <v>0</v>
      </c>
      <c r="D480" s="6">
        <f t="shared" si="1"/>
        <v>1</v>
      </c>
    </row>
    <row r="481" ht="15.75" customHeight="1">
      <c r="A481" s="6">
        <f>'01 train'!$A481</f>
        <v>480</v>
      </c>
      <c r="B481" s="6">
        <f>'01 train'!$B481</f>
        <v>1</v>
      </c>
      <c r="C481" s="6">
        <f>if(ISNUMBER('01 train'!$R481), '01 train'!$R481, 0)</f>
        <v>1</v>
      </c>
      <c r="D481" s="6">
        <f t="shared" si="1"/>
        <v>1</v>
      </c>
    </row>
    <row r="482" ht="15.75" customHeight="1">
      <c r="A482" s="6">
        <f>'01 train'!$A482</f>
        <v>481</v>
      </c>
      <c r="B482" s="6">
        <f>'01 train'!$B482</f>
        <v>0</v>
      </c>
      <c r="C482" s="6">
        <f>if(ISNUMBER('01 train'!$R482), '01 train'!$R482, 0)</f>
        <v>0</v>
      </c>
      <c r="D482" s="6">
        <f t="shared" si="1"/>
        <v>1</v>
      </c>
    </row>
    <row r="483" ht="15.75" customHeight="1">
      <c r="A483" s="6">
        <f>'01 train'!$A483</f>
        <v>482</v>
      </c>
      <c r="B483" s="6">
        <f>'01 train'!$B483</f>
        <v>0</v>
      </c>
      <c r="C483" s="6">
        <f>if(ISNUMBER('01 train'!$R483), '01 train'!$R483, 0)</f>
        <v>0</v>
      </c>
      <c r="D483" s="6">
        <f t="shared" si="1"/>
        <v>1</v>
      </c>
    </row>
    <row r="484" ht="15.75" customHeight="1">
      <c r="A484" s="6">
        <f>'01 train'!$A484</f>
        <v>483</v>
      </c>
      <c r="B484" s="6">
        <f>'01 train'!$B484</f>
        <v>0</v>
      </c>
      <c r="C484" s="6">
        <f>if(ISNUMBER('01 train'!$R484), '01 train'!$R484, 0)</f>
        <v>0</v>
      </c>
      <c r="D484" s="6">
        <f t="shared" si="1"/>
        <v>1</v>
      </c>
    </row>
    <row r="485" ht="15.75" customHeight="1">
      <c r="A485" s="6">
        <f>'01 train'!$A485</f>
        <v>484</v>
      </c>
      <c r="B485" s="6">
        <f>'01 train'!$B485</f>
        <v>1</v>
      </c>
      <c r="C485" s="6">
        <f>if(ISNUMBER('01 train'!$R485), '01 train'!$R485, 0)</f>
        <v>1</v>
      </c>
      <c r="D485" s="6">
        <f t="shared" si="1"/>
        <v>1</v>
      </c>
    </row>
    <row r="486" ht="15.75" customHeight="1">
      <c r="A486" s="6">
        <f>'01 train'!$A486</f>
        <v>485</v>
      </c>
      <c r="B486" s="6">
        <f>'01 train'!$B486</f>
        <v>1</v>
      </c>
      <c r="C486" s="6">
        <f>if(ISNUMBER('01 train'!$R486), '01 train'!$R486, 0)</f>
        <v>0</v>
      </c>
      <c r="D486" s="6">
        <f t="shared" si="1"/>
        <v>0</v>
      </c>
    </row>
    <row r="487" ht="15.75" customHeight="1">
      <c r="A487" s="6">
        <f>'01 train'!$A487</f>
        <v>486</v>
      </c>
      <c r="B487" s="6">
        <f>'01 train'!$B487</f>
        <v>0</v>
      </c>
      <c r="C487" s="6">
        <f>if(ISNUMBER('01 train'!$R487), '01 train'!$R487, 0)</f>
        <v>1</v>
      </c>
      <c r="D487" s="6">
        <f t="shared" si="1"/>
        <v>0</v>
      </c>
    </row>
    <row r="488" ht="15.75" customHeight="1">
      <c r="A488" s="6">
        <f>'01 train'!$A488</f>
        <v>487</v>
      </c>
      <c r="B488" s="6">
        <f>'01 train'!$B488</f>
        <v>1</v>
      </c>
      <c r="C488" s="6">
        <f>if(ISNUMBER('01 train'!$R488), '01 train'!$R488, 0)</f>
        <v>1</v>
      </c>
      <c r="D488" s="6">
        <f t="shared" si="1"/>
        <v>1</v>
      </c>
    </row>
    <row r="489" ht="15.75" customHeight="1">
      <c r="A489" s="6">
        <f>'01 train'!$A489</f>
        <v>488</v>
      </c>
      <c r="B489" s="6">
        <f>'01 train'!$B489</f>
        <v>0</v>
      </c>
      <c r="C489" s="6">
        <f>if(ISNUMBER('01 train'!$R489), '01 train'!$R489, 0)</f>
        <v>0</v>
      </c>
      <c r="D489" s="6">
        <f t="shared" si="1"/>
        <v>1</v>
      </c>
    </row>
    <row r="490" ht="15.75" customHeight="1">
      <c r="A490" s="6">
        <f>'01 train'!$A490</f>
        <v>489</v>
      </c>
      <c r="B490" s="6">
        <f>'01 train'!$B490</f>
        <v>0</v>
      </c>
      <c r="C490" s="6">
        <f>if(ISNUMBER('01 train'!$R490), '01 train'!$R490, 0)</f>
        <v>0</v>
      </c>
      <c r="D490" s="6">
        <f t="shared" si="1"/>
        <v>1</v>
      </c>
    </row>
    <row r="491" ht="15.75" customHeight="1">
      <c r="A491" s="6">
        <f>'01 train'!$A491</f>
        <v>490</v>
      </c>
      <c r="B491" s="6">
        <f>'01 train'!$B491</f>
        <v>1</v>
      </c>
      <c r="C491" s="6">
        <f>if(ISNUMBER('01 train'!$R491), '01 train'!$R491, 0)</f>
        <v>0</v>
      </c>
      <c r="D491" s="6">
        <f t="shared" si="1"/>
        <v>0</v>
      </c>
    </row>
    <row r="492" ht="15.75" customHeight="1">
      <c r="A492" s="6">
        <f>'01 train'!$A492</f>
        <v>491</v>
      </c>
      <c r="B492" s="6">
        <f>'01 train'!$B492</f>
        <v>0</v>
      </c>
      <c r="C492" s="6">
        <f>if(ISNUMBER('01 train'!$R492), '01 train'!$R492, 0)</f>
        <v>0</v>
      </c>
      <c r="D492" s="6">
        <f t="shared" si="1"/>
        <v>1</v>
      </c>
    </row>
    <row r="493" ht="15.75" customHeight="1">
      <c r="A493" s="6">
        <f>'01 train'!$A493</f>
        <v>492</v>
      </c>
      <c r="B493" s="6">
        <f>'01 train'!$B493</f>
        <v>0</v>
      </c>
      <c r="C493" s="6">
        <f>if(ISNUMBER('01 train'!$R493), '01 train'!$R493, 0)</f>
        <v>0</v>
      </c>
      <c r="D493" s="6">
        <f t="shared" si="1"/>
        <v>1</v>
      </c>
    </row>
    <row r="494" ht="15.75" customHeight="1">
      <c r="A494" s="6">
        <f>'01 train'!$A494</f>
        <v>493</v>
      </c>
      <c r="B494" s="6">
        <f>'01 train'!$B494</f>
        <v>0</v>
      </c>
      <c r="C494" s="6">
        <f>if(ISNUMBER('01 train'!$R494), '01 train'!$R494, 0)</f>
        <v>0</v>
      </c>
      <c r="D494" s="6">
        <f t="shared" si="1"/>
        <v>1</v>
      </c>
    </row>
    <row r="495" ht="15.75" customHeight="1">
      <c r="A495" s="6">
        <f>'01 train'!$A495</f>
        <v>494</v>
      </c>
      <c r="B495" s="6">
        <f>'01 train'!$B495</f>
        <v>0</v>
      </c>
      <c r="C495" s="6">
        <f>if(ISNUMBER('01 train'!$R495), '01 train'!$R495, 0)</f>
        <v>0</v>
      </c>
      <c r="D495" s="6">
        <f t="shared" si="1"/>
        <v>1</v>
      </c>
    </row>
    <row r="496" ht="15.75" customHeight="1">
      <c r="A496" s="6">
        <f>'01 train'!$A496</f>
        <v>495</v>
      </c>
      <c r="B496" s="6">
        <f>'01 train'!$B496</f>
        <v>0</v>
      </c>
      <c r="C496" s="6">
        <f>if(ISNUMBER('01 train'!$R496), '01 train'!$R496, 0)</f>
        <v>0</v>
      </c>
      <c r="D496" s="6">
        <f t="shared" si="1"/>
        <v>1</v>
      </c>
    </row>
    <row r="497" ht="15.75" customHeight="1">
      <c r="A497" s="6">
        <f>'01 train'!$A497</f>
        <v>496</v>
      </c>
      <c r="B497" s="6">
        <f>'01 train'!$B497</f>
        <v>0</v>
      </c>
      <c r="C497" s="6">
        <f>if(ISNUMBER('01 train'!$R497), '01 train'!$R497, 0)</f>
        <v>0</v>
      </c>
      <c r="D497" s="6">
        <f t="shared" si="1"/>
        <v>1</v>
      </c>
    </row>
    <row r="498" ht="15.75" customHeight="1">
      <c r="A498" s="6">
        <f>'01 train'!$A498</f>
        <v>497</v>
      </c>
      <c r="B498" s="6">
        <f>'01 train'!$B498</f>
        <v>1</v>
      </c>
      <c r="C498" s="6">
        <f>if(ISNUMBER('01 train'!$R498), '01 train'!$R498, 0)</f>
        <v>1</v>
      </c>
      <c r="D498" s="6">
        <f t="shared" si="1"/>
        <v>1</v>
      </c>
    </row>
    <row r="499" ht="15.75" customHeight="1">
      <c r="A499" s="6">
        <f>'01 train'!$A499</f>
        <v>498</v>
      </c>
      <c r="B499" s="6">
        <f>'01 train'!$B499</f>
        <v>0</v>
      </c>
      <c r="C499" s="6">
        <f>if(ISNUMBER('01 train'!$R499), '01 train'!$R499, 0)</f>
        <v>0</v>
      </c>
      <c r="D499" s="6">
        <f t="shared" si="1"/>
        <v>1</v>
      </c>
    </row>
    <row r="500" ht="15.75" customHeight="1">
      <c r="A500" s="6">
        <f>'01 train'!$A500</f>
        <v>499</v>
      </c>
      <c r="B500" s="6">
        <f>'01 train'!$B500</f>
        <v>0</v>
      </c>
      <c r="C500" s="6">
        <f>if(ISNUMBER('01 train'!$R500), '01 train'!$R500, 0)</f>
        <v>1</v>
      </c>
      <c r="D500" s="6">
        <f t="shared" si="1"/>
        <v>0</v>
      </c>
    </row>
    <row r="501" ht="15.75" customHeight="1">
      <c r="A501" s="6">
        <f>'01 train'!$A501</f>
        <v>500</v>
      </c>
      <c r="B501" s="6">
        <f>'01 train'!$B501</f>
        <v>0</v>
      </c>
      <c r="C501" s="6">
        <f>if(ISNUMBER('01 train'!$R501), '01 train'!$R501, 0)</f>
        <v>0</v>
      </c>
      <c r="D501" s="6">
        <f t="shared" si="1"/>
        <v>1</v>
      </c>
    </row>
    <row r="502" ht="15.75" customHeight="1">
      <c r="A502" s="6">
        <f>'01 train'!$A502</f>
        <v>501</v>
      </c>
      <c r="B502" s="6">
        <f>'01 train'!$B502</f>
        <v>0</v>
      </c>
      <c r="C502" s="6">
        <f>if(ISNUMBER('01 train'!$R502), '01 train'!$R502, 0)</f>
        <v>0</v>
      </c>
      <c r="D502" s="6">
        <f t="shared" si="1"/>
        <v>1</v>
      </c>
    </row>
    <row r="503" ht="15.75" customHeight="1">
      <c r="A503" s="6">
        <f>'01 train'!$A503</f>
        <v>502</v>
      </c>
      <c r="B503" s="6">
        <f>'01 train'!$B503</f>
        <v>0</v>
      </c>
      <c r="C503" s="6">
        <f>if(ISNUMBER('01 train'!$R503), '01 train'!$R503, 0)</f>
        <v>1</v>
      </c>
      <c r="D503" s="6">
        <f t="shared" si="1"/>
        <v>0</v>
      </c>
    </row>
    <row r="504" ht="15.75" customHeight="1">
      <c r="A504" s="6">
        <f>'01 train'!$A504</f>
        <v>503</v>
      </c>
      <c r="B504" s="6">
        <f>'01 train'!$B504</f>
        <v>0</v>
      </c>
      <c r="C504" s="6">
        <f>if(ISNUMBER('01 train'!$R504), '01 train'!$R504, 0)</f>
        <v>1</v>
      </c>
      <c r="D504" s="6">
        <f t="shared" si="1"/>
        <v>0</v>
      </c>
    </row>
    <row r="505" ht="15.75" customHeight="1">
      <c r="A505" s="6">
        <f>'01 train'!$A505</f>
        <v>504</v>
      </c>
      <c r="B505" s="6">
        <f>'01 train'!$B505</f>
        <v>0</v>
      </c>
      <c r="C505" s="6">
        <f>if(ISNUMBER('01 train'!$R505), '01 train'!$R505, 0)</f>
        <v>1</v>
      </c>
      <c r="D505" s="6">
        <f t="shared" si="1"/>
        <v>0</v>
      </c>
    </row>
    <row r="506" ht="15.75" customHeight="1">
      <c r="A506" s="6">
        <f>'01 train'!$A506</f>
        <v>505</v>
      </c>
      <c r="B506" s="6">
        <f>'01 train'!$B506</f>
        <v>1</v>
      </c>
      <c r="C506" s="6">
        <f>if(ISNUMBER('01 train'!$R506), '01 train'!$R506, 0)</f>
        <v>1</v>
      </c>
      <c r="D506" s="6">
        <f t="shared" si="1"/>
        <v>1</v>
      </c>
    </row>
    <row r="507" ht="15.75" customHeight="1">
      <c r="A507" s="6">
        <f>'01 train'!$A507</f>
        <v>506</v>
      </c>
      <c r="B507" s="6">
        <f>'01 train'!$B507</f>
        <v>0</v>
      </c>
      <c r="C507" s="6">
        <f>if(ISNUMBER('01 train'!$R507), '01 train'!$R507, 0)</f>
        <v>0</v>
      </c>
      <c r="D507" s="6">
        <f t="shared" si="1"/>
        <v>1</v>
      </c>
    </row>
    <row r="508" ht="15.75" customHeight="1">
      <c r="A508" s="6">
        <f>'01 train'!$A508</f>
        <v>507</v>
      </c>
      <c r="B508" s="6">
        <f>'01 train'!$B508</f>
        <v>1</v>
      </c>
      <c r="C508" s="6">
        <f>if(ISNUMBER('01 train'!$R508), '01 train'!$R508, 0)</f>
        <v>1</v>
      </c>
      <c r="D508" s="6">
        <f t="shared" si="1"/>
        <v>1</v>
      </c>
    </row>
    <row r="509" ht="15.75" customHeight="1">
      <c r="A509" s="6">
        <f>'01 train'!$A509</f>
        <v>508</v>
      </c>
      <c r="B509" s="6">
        <f>'01 train'!$B509</f>
        <v>1</v>
      </c>
      <c r="C509" s="6">
        <f>if(ISNUMBER('01 train'!$R509), '01 train'!$R509, 0)</f>
        <v>0</v>
      </c>
      <c r="D509" s="6">
        <f t="shared" si="1"/>
        <v>0</v>
      </c>
    </row>
    <row r="510" ht="15.75" customHeight="1">
      <c r="A510" s="6">
        <f>'01 train'!$A510</f>
        <v>509</v>
      </c>
      <c r="B510" s="6">
        <f>'01 train'!$B510</f>
        <v>0</v>
      </c>
      <c r="C510" s="6">
        <f>if(ISNUMBER('01 train'!$R510), '01 train'!$R510, 0)</f>
        <v>0</v>
      </c>
      <c r="D510" s="6">
        <f t="shared" si="1"/>
        <v>1</v>
      </c>
    </row>
    <row r="511" ht="15.75" customHeight="1">
      <c r="A511" s="6">
        <f>'01 train'!$A511</f>
        <v>510</v>
      </c>
      <c r="B511" s="6">
        <f>'01 train'!$B511</f>
        <v>1</v>
      </c>
      <c r="C511" s="6">
        <f>if(ISNUMBER('01 train'!$R511), '01 train'!$R511, 0)</f>
        <v>0</v>
      </c>
      <c r="D511" s="6">
        <f t="shared" si="1"/>
        <v>0</v>
      </c>
    </row>
    <row r="512" ht="15.75" customHeight="1">
      <c r="A512" s="6">
        <f>'01 train'!$A512</f>
        <v>511</v>
      </c>
      <c r="B512" s="6">
        <f>'01 train'!$B512</f>
        <v>1</v>
      </c>
      <c r="C512" s="6">
        <f>if(ISNUMBER('01 train'!$R512), '01 train'!$R512, 0)</f>
        <v>0</v>
      </c>
      <c r="D512" s="6">
        <f t="shared" si="1"/>
        <v>0</v>
      </c>
    </row>
    <row r="513" ht="15.75" customHeight="1">
      <c r="A513" s="6">
        <f>'01 train'!$A513</f>
        <v>512</v>
      </c>
      <c r="B513" s="6">
        <f>'01 train'!$B513</f>
        <v>0</v>
      </c>
      <c r="C513" s="6">
        <f>if(ISNUMBER('01 train'!$R513), '01 train'!$R513, 0)</f>
        <v>0</v>
      </c>
      <c r="D513" s="6">
        <f t="shared" si="1"/>
        <v>1</v>
      </c>
    </row>
    <row r="514" ht="15.75" customHeight="1">
      <c r="A514" s="6">
        <f>'01 train'!$A514</f>
        <v>513</v>
      </c>
      <c r="B514" s="6">
        <f>'01 train'!$B514</f>
        <v>1</v>
      </c>
      <c r="C514" s="6">
        <f>if(ISNUMBER('01 train'!$R514), '01 train'!$R514, 0)</f>
        <v>0</v>
      </c>
      <c r="D514" s="6">
        <f t="shared" si="1"/>
        <v>0</v>
      </c>
    </row>
    <row r="515" ht="15.75" customHeight="1">
      <c r="A515" s="6">
        <f>'01 train'!$A515</f>
        <v>514</v>
      </c>
      <c r="B515" s="6">
        <f>'01 train'!$B515</f>
        <v>1</v>
      </c>
      <c r="C515" s="6">
        <f>if(ISNUMBER('01 train'!$R515), '01 train'!$R515, 0)</f>
        <v>1</v>
      </c>
      <c r="D515" s="6">
        <f t="shared" si="1"/>
        <v>1</v>
      </c>
    </row>
    <row r="516" ht="15.75" customHeight="1">
      <c r="A516" s="6">
        <f>'01 train'!$A516</f>
        <v>515</v>
      </c>
      <c r="B516" s="6">
        <f>'01 train'!$B516</f>
        <v>0</v>
      </c>
      <c r="C516" s="6">
        <f>if(ISNUMBER('01 train'!$R516), '01 train'!$R516, 0)</f>
        <v>0</v>
      </c>
      <c r="D516" s="6">
        <f t="shared" si="1"/>
        <v>1</v>
      </c>
    </row>
    <row r="517" ht="15.75" customHeight="1">
      <c r="A517" s="6">
        <f>'01 train'!$A517</f>
        <v>516</v>
      </c>
      <c r="B517" s="6">
        <f>'01 train'!$B517</f>
        <v>0</v>
      </c>
      <c r="C517" s="6">
        <f>if(ISNUMBER('01 train'!$R517), '01 train'!$R517, 0)</f>
        <v>0</v>
      </c>
      <c r="D517" s="6">
        <f t="shared" si="1"/>
        <v>1</v>
      </c>
    </row>
    <row r="518" ht="15.75" customHeight="1">
      <c r="A518" s="6">
        <f>'01 train'!$A518</f>
        <v>517</v>
      </c>
      <c r="B518" s="6">
        <f>'01 train'!$B518</f>
        <v>1</v>
      </c>
      <c r="C518" s="6">
        <f>if(ISNUMBER('01 train'!$R518), '01 train'!$R518, 0)</f>
        <v>1</v>
      </c>
      <c r="D518" s="6">
        <f t="shared" si="1"/>
        <v>1</v>
      </c>
    </row>
    <row r="519" ht="15.75" customHeight="1">
      <c r="A519" s="6">
        <f>'01 train'!$A519</f>
        <v>518</v>
      </c>
      <c r="B519" s="6">
        <f>'01 train'!$B519</f>
        <v>0</v>
      </c>
      <c r="C519" s="6">
        <f>if(ISNUMBER('01 train'!$R519), '01 train'!$R519, 0)</f>
        <v>0</v>
      </c>
      <c r="D519" s="6">
        <f t="shared" si="1"/>
        <v>1</v>
      </c>
    </row>
    <row r="520" ht="15.75" customHeight="1">
      <c r="A520" s="6">
        <f>'01 train'!$A520</f>
        <v>519</v>
      </c>
      <c r="B520" s="6">
        <f>'01 train'!$B520</f>
        <v>1</v>
      </c>
      <c r="C520" s="6">
        <f>if(ISNUMBER('01 train'!$R520), '01 train'!$R520, 0)</f>
        <v>1</v>
      </c>
      <c r="D520" s="6">
        <f t="shared" si="1"/>
        <v>1</v>
      </c>
    </row>
    <row r="521" ht="15.75" customHeight="1">
      <c r="A521" s="6">
        <f>'01 train'!$A521</f>
        <v>520</v>
      </c>
      <c r="B521" s="6">
        <f>'01 train'!$B521</f>
        <v>0</v>
      </c>
      <c r="C521" s="6">
        <f>if(ISNUMBER('01 train'!$R521), '01 train'!$R521, 0)</f>
        <v>0</v>
      </c>
      <c r="D521" s="6">
        <f t="shared" si="1"/>
        <v>1</v>
      </c>
    </row>
    <row r="522" ht="15.75" customHeight="1">
      <c r="A522" s="6">
        <f>'01 train'!$A522</f>
        <v>521</v>
      </c>
      <c r="B522" s="6">
        <f>'01 train'!$B522</f>
        <v>1</v>
      </c>
      <c r="C522" s="6">
        <f>if(ISNUMBER('01 train'!$R522), '01 train'!$R522, 0)</f>
        <v>1</v>
      </c>
      <c r="D522" s="6">
        <f t="shared" si="1"/>
        <v>1</v>
      </c>
    </row>
    <row r="523" ht="15.75" customHeight="1">
      <c r="A523" s="6">
        <f>'01 train'!$A523</f>
        <v>522</v>
      </c>
      <c r="B523" s="6">
        <f>'01 train'!$B523</f>
        <v>0</v>
      </c>
      <c r="C523" s="6">
        <f>if(ISNUMBER('01 train'!$R523), '01 train'!$R523, 0)</f>
        <v>0</v>
      </c>
      <c r="D523" s="6">
        <f t="shared" si="1"/>
        <v>1</v>
      </c>
    </row>
    <row r="524" ht="15.75" customHeight="1">
      <c r="A524" s="6">
        <f>'01 train'!$A524</f>
        <v>523</v>
      </c>
      <c r="B524" s="6">
        <f>'01 train'!$B524</f>
        <v>0</v>
      </c>
      <c r="C524" s="6">
        <f>if(ISNUMBER('01 train'!$R524), '01 train'!$R524, 0)</f>
        <v>0</v>
      </c>
      <c r="D524" s="6">
        <f t="shared" si="1"/>
        <v>1</v>
      </c>
    </row>
    <row r="525" ht="15.75" customHeight="1">
      <c r="A525" s="6">
        <f>'01 train'!$A525</f>
        <v>524</v>
      </c>
      <c r="B525" s="6">
        <f>'01 train'!$B525</f>
        <v>1</v>
      </c>
      <c r="C525" s="6">
        <f>if(ISNUMBER('01 train'!$R525), '01 train'!$R525, 0)</f>
        <v>1</v>
      </c>
      <c r="D525" s="6">
        <f t="shared" si="1"/>
        <v>1</v>
      </c>
    </row>
    <row r="526" ht="15.75" customHeight="1">
      <c r="A526" s="6">
        <f>'01 train'!$A526</f>
        <v>525</v>
      </c>
      <c r="B526" s="6">
        <f>'01 train'!$B526</f>
        <v>0</v>
      </c>
      <c r="C526" s="6">
        <f>if(ISNUMBER('01 train'!$R526), '01 train'!$R526, 0)</f>
        <v>0</v>
      </c>
      <c r="D526" s="6">
        <f t="shared" si="1"/>
        <v>1</v>
      </c>
    </row>
    <row r="527" ht="15.75" customHeight="1">
      <c r="A527" s="6">
        <f>'01 train'!$A527</f>
        <v>526</v>
      </c>
      <c r="B527" s="6">
        <f>'01 train'!$B527</f>
        <v>0</v>
      </c>
      <c r="C527" s="6">
        <f>if(ISNUMBER('01 train'!$R527), '01 train'!$R527, 0)</f>
        <v>0</v>
      </c>
      <c r="D527" s="6">
        <f t="shared" si="1"/>
        <v>1</v>
      </c>
    </row>
    <row r="528" ht="15.75" customHeight="1">
      <c r="A528" s="6">
        <f>'01 train'!$A528</f>
        <v>527</v>
      </c>
      <c r="B528" s="6">
        <f>'01 train'!$B528</f>
        <v>1</v>
      </c>
      <c r="C528" s="6">
        <f>if(ISNUMBER('01 train'!$R528), '01 train'!$R528, 0)</f>
        <v>1</v>
      </c>
      <c r="D528" s="6">
        <f t="shared" si="1"/>
        <v>1</v>
      </c>
    </row>
    <row r="529" ht="15.75" customHeight="1">
      <c r="A529" s="6">
        <f>'01 train'!$A529</f>
        <v>528</v>
      </c>
      <c r="B529" s="6">
        <f>'01 train'!$B529</f>
        <v>0</v>
      </c>
      <c r="C529" s="6">
        <f>if(ISNUMBER('01 train'!$R529), '01 train'!$R529, 0)</f>
        <v>0</v>
      </c>
      <c r="D529" s="6">
        <f t="shared" si="1"/>
        <v>1</v>
      </c>
    </row>
    <row r="530" ht="15.75" customHeight="1">
      <c r="A530" s="6">
        <f>'01 train'!$A530</f>
        <v>529</v>
      </c>
      <c r="B530" s="6">
        <f>'01 train'!$B530</f>
        <v>0</v>
      </c>
      <c r="C530" s="6">
        <f>if(ISNUMBER('01 train'!$R530), '01 train'!$R530, 0)</f>
        <v>0</v>
      </c>
      <c r="D530" s="6">
        <f t="shared" si="1"/>
        <v>1</v>
      </c>
    </row>
    <row r="531" ht="15.75" customHeight="1">
      <c r="A531" s="6">
        <f>'01 train'!$A531</f>
        <v>530</v>
      </c>
      <c r="B531" s="6">
        <f>'01 train'!$B531</f>
        <v>0</v>
      </c>
      <c r="C531" s="6">
        <f>if(ISNUMBER('01 train'!$R531), '01 train'!$R531, 0)</f>
        <v>0</v>
      </c>
      <c r="D531" s="6">
        <f t="shared" si="1"/>
        <v>1</v>
      </c>
    </row>
    <row r="532" ht="15.75" customHeight="1">
      <c r="A532" s="6">
        <f>'01 train'!$A532</f>
        <v>531</v>
      </c>
      <c r="B532" s="6">
        <f>'01 train'!$B532</f>
        <v>1</v>
      </c>
      <c r="C532" s="6">
        <f>if(ISNUMBER('01 train'!$R532), '01 train'!$R532, 0)</f>
        <v>1</v>
      </c>
      <c r="D532" s="6">
        <f t="shared" si="1"/>
        <v>1</v>
      </c>
    </row>
    <row r="533" ht="15.75" customHeight="1">
      <c r="A533" s="6">
        <f>'01 train'!$A533</f>
        <v>532</v>
      </c>
      <c r="B533" s="6">
        <f>'01 train'!$B533</f>
        <v>0</v>
      </c>
      <c r="C533" s="6">
        <f>if(ISNUMBER('01 train'!$R533), '01 train'!$R533, 0)</f>
        <v>0</v>
      </c>
      <c r="D533" s="6">
        <f t="shared" si="1"/>
        <v>1</v>
      </c>
    </row>
    <row r="534" ht="15.75" customHeight="1">
      <c r="A534" s="6">
        <f>'01 train'!$A534</f>
        <v>533</v>
      </c>
      <c r="B534" s="6">
        <f>'01 train'!$B534</f>
        <v>0</v>
      </c>
      <c r="C534" s="6">
        <f>if(ISNUMBER('01 train'!$R534), '01 train'!$R534, 0)</f>
        <v>0</v>
      </c>
      <c r="D534" s="6">
        <f t="shared" si="1"/>
        <v>1</v>
      </c>
    </row>
    <row r="535" ht="15.75" customHeight="1">
      <c r="A535" s="6">
        <f>'01 train'!$A535</f>
        <v>534</v>
      </c>
      <c r="B535" s="6">
        <f>'01 train'!$B535</f>
        <v>1</v>
      </c>
      <c r="C535" s="6">
        <f>if(ISNUMBER('01 train'!$R535), '01 train'!$R535, 0)</f>
        <v>1</v>
      </c>
      <c r="D535" s="6">
        <f t="shared" si="1"/>
        <v>1</v>
      </c>
    </row>
    <row r="536" ht="15.75" customHeight="1">
      <c r="A536" s="6">
        <f>'01 train'!$A536</f>
        <v>535</v>
      </c>
      <c r="B536" s="6">
        <f>'01 train'!$B536</f>
        <v>0</v>
      </c>
      <c r="C536" s="6">
        <f>if(ISNUMBER('01 train'!$R536), '01 train'!$R536, 0)</f>
        <v>1</v>
      </c>
      <c r="D536" s="6">
        <f t="shared" si="1"/>
        <v>0</v>
      </c>
    </row>
    <row r="537" ht="15.75" customHeight="1">
      <c r="A537" s="6">
        <f>'01 train'!$A537</f>
        <v>536</v>
      </c>
      <c r="B537" s="6">
        <f>'01 train'!$B537</f>
        <v>1</v>
      </c>
      <c r="C537" s="6">
        <f>if(ISNUMBER('01 train'!$R537), '01 train'!$R537, 0)</f>
        <v>1</v>
      </c>
      <c r="D537" s="6">
        <f t="shared" si="1"/>
        <v>1</v>
      </c>
    </row>
    <row r="538" ht="15.75" customHeight="1">
      <c r="A538" s="6">
        <f>'01 train'!$A538</f>
        <v>537</v>
      </c>
      <c r="B538" s="6">
        <f>'01 train'!$B538</f>
        <v>0</v>
      </c>
      <c r="C538" s="6">
        <f>if(ISNUMBER('01 train'!$R538), '01 train'!$R538, 0)</f>
        <v>0</v>
      </c>
      <c r="D538" s="6">
        <f t="shared" si="1"/>
        <v>1</v>
      </c>
    </row>
    <row r="539" ht="15.75" customHeight="1">
      <c r="A539" s="6">
        <f>'01 train'!$A539</f>
        <v>538</v>
      </c>
      <c r="B539" s="6">
        <f>'01 train'!$B539</f>
        <v>1</v>
      </c>
      <c r="C539" s="6">
        <f>if(ISNUMBER('01 train'!$R539), '01 train'!$R539, 0)</f>
        <v>1</v>
      </c>
      <c r="D539" s="6">
        <f t="shared" si="1"/>
        <v>1</v>
      </c>
    </row>
    <row r="540" ht="15.75" customHeight="1">
      <c r="A540" s="6">
        <f>'01 train'!$A540</f>
        <v>539</v>
      </c>
      <c r="B540" s="6">
        <f>'01 train'!$B540</f>
        <v>0</v>
      </c>
      <c r="C540" s="6">
        <f>if(ISNUMBER('01 train'!$R540), '01 train'!$R540, 0)</f>
        <v>0</v>
      </c>
      <c r="D540" s="6">
        <f t="shared" si="1"/>
        <v>1</v>
      </c>
    </row>
    <row r="541" ht="15.75" customHeight="1">
      <c r="A541" s="6">
        <f>'01 train'!$A541</f>
        <v>540</v>
      </c>
      <c r="B541" s="6">
        <f>'01 train'!$B541</f>
        <v>1</v>
      </c>
      <c r="C541" s="6">
        <f>if(ISNUMBER('01 train'!$R541), '01 train'!$R541, 0)</f>
        <v>1</v>
      </c>
      <c r="D541" s="6">
        <f t="shared" si="1"/>
        <v>1</v>
      </c>
    </row>
    <row r="542" ht="15.75" customHeight="1">
      <c r="A542" s="6">
        <f>'01 train'!$A542</f>
        <v>541</v>
      </c>
      <c r="B542" s="6">
        <f>'01 train'!$B542</f>
        <v>1</v>
      </c>
      <c r="C542" s="6">
        <f>if(ISNUMBER('01 train'!$R542), '01 train'!$R542, 0)</f>
        <v>1</v>
      </c>
      <c r="D542" s="6">
        <f t="shared" si="1"/>
        <v>1</v>
      </c>
    </row>
    <row r="543" ht="15.75" customHeight="1">
      <c r="A543" s="6">
        <f>'01 train'!$A543</f>
        <v>542</v>
      </c>
      <c r="B543" s="6">
        <f>'01 train'!$B543</f>
        <v>0</v>
      </c>
      <c r="C543" s="6">
        <f>if(ISNUMBER('01 train'!$R543), '01 train'!$R543, 0)</f>
        <v>1</v>
      </c>
      <c r="D543" s="6">
        <f t="shared" si="1"/>
        <v>0</v>
      </c>
    </row>
    <row r="544" ht="15.75" customHeight="1">
      <c r="A544" s="6">
        <f>'01 train'!$A544</f>
        <v>543</v>
      </c>
      <c r="B544" s="6">
        <f>'01 train'!$B544</f>
        <v>0</v>
      </c>
      <c r="C544" s="6">
        <f>if(ISNUMBER('01 train'!$R544), '01 train'!$R544, 0)</f>
        <v>1</v>
      </c>
      <c r="D544" s="6">
        <f t="shared" si="1"/>
        <v>0</v>
      </c>
    </row>
    <row r="545" ht="15.75" customHeight="1">
      <c r="A545" s="6">
        <f>'01 train'!$A545</f>
        <v>544</v>
      </c>
      <c r="B545" s="6">
        <f>'01 train'!$B545</f>
        <v>1</v>
      </c>
      <c r="C545" s="6">
        <f>if(ISNUMBER('01 train'!$R545), '01 train'!$R545, 0)</f>
        <v>0</v>
      </c>
      <c r="D545" s="6">
        <f t="shared" si="1"/>
        <v>0</v>
      </c>
    </row>
    <row r="546" ht="15.75" customHeight="1">
      <c r="A546" s="6">
        <f>'01 train'!$A546</f>
        <v>545</v>
      </c>
      <c r="B546" s="6">
        <f>'01 train'!$B546</f>
        <v>0</v>
      </c>
      <c r="C546" s="6">
        <f>if(ISNUMBER('01 train'!$R546), '01 train'!$R546, 0)</f>
        <v>0</v>
      </c>
      <c r="D546" s="6">
        <f t="shared" si="1"/>
        <v>1</v>
      </c>
    </row>
    <row r="547" ht="15.75" customHeight="1">
      <c r="A547" s="6">
        <f>'01 train'!$A547</f>
        <v>546</v>
      </c>
      <c r="B547" s="6">
        <f>'01 train'!$B547</f>
        <v>0</v>
      </c>
      <c r="C547" s="6">
        <f>if(ISNUMBER('01 train'!$R547), '01 train'!$R547, 0)</f>
        <v>0</v>
      </c>
      <c r="D547" s="6">
        <f t="shared" si="1"/>
        <v>1</v>
      </c>
    </row>
    <row r="548" ht="15.75" customHeight="1">
      <c r="A548" s="6">
        <f>'01 train'!$A548</f>
        <v>547</v>
      </c>
      <c r="B548" s="6">
        <f>'01 train'!$B548</f>
        <v>1</v>
      </c>
      <c r="C548" s="6">
        <f>if(ISNUMBER('01 train'!$R548), '01 train'!$R548, 0)</f>
        <v>1</v>
      </c>
      <c r="D548" s="6">
        <f t="shared" si="1"/>
        <v>1</v>
      </c>
    </row>
    <row r="549" ht="15.75" customHeight="1">
      <c r="A549" s="6">
        <f>'01 train'!$A549</f>
        <v>548</v>
      </c>
      <c r="B549" s="6">
        <f>'01 train'!$B549</f>
        <v>1</v>
      </c>
      <c r="C549" s="6">
        <f>if(ISNUMBER('01 train'!$R549), '01 train'!$R549, 0)</f>
        <v>0</v>
      </c>
      <c r="D549" s="6">
        <f t="shared" si="1"/>
        <v>0</v>
      </c>
    </row>
    <row r="550" ht="15.75" customHeight="1">
      <c r="A550" s="6">
        <f>'01 train'!$A550</f>
        <v>549</v>
      </c>
      <c r="B550" s="6">
        <f>'01 train'!$B550</f>
        <v>0</v>
      </c>
      <c r="C550" s="6">
        <f>if(ISNUMBER('01 train'!$R550), '01 train'!$R550, 0)</f>
        <v>0</v>
      </c>
      <c r="D550" s="6">
        <f t="shared" si="1"/>
        <v>1</v>
      </c>
    </row>
    <row r="551" ht="15.75" customHeight="1">
      <c r="A551" s="6">
        <f>'01 train'!$A551</f>
        <v>550</v>
      </c>
      <c r="B551" s="6">
        <f>'01 train'!$B551</f>
        <v>1</v>
      </c>
      <c r="C551" s="6">
        <f>if(ISNUMBER('01 train'!$R551), '01 train'!$R551, 0)</f>
        <v>0</v>
      </c>
      <c r="D551" s="6">
        <f t="shared" si="1"/>
        <v>0</v>
      </c>
    </row>
    <row r="552" ht="15.75" customHeight="1">
      <c r="A552" s="6">
        <f>'01 train'!$A552</f>
        <v>551</v>
      </c>
      <c r="B552" s="6">
        <f>'01 train'!$B552</f>
        <v>1</v>
      </c>
      <c r="C552" s="6">
        <f>if(ISNUMBER('01 train'!$R552), '01 train'!$R552, 0)</f>
        <v>0</v>
      </c>
      <c r="D552" s="6">
        <f t="shared" si="1"/>
        <v>0</v>
      </c>
    </row>
    <row r="553" ht="15.75" customHeight="1">
      <c r="A553" s="6">
        <f>'01 train'!$A553</f>
        <v>552</v>
      </c>
      <c r="B553" s="6">
        <f>'01 train'!$B553</f>
        <v>0</v>
      </c>
      <c r="C553" s="6">
        <f>if(ISNUMBER('01 train'!$R553), '01 train'!$R553, 0)</f>
        <v>0</v>
      </c>
      <c r="D553" s="6">
        <f t="shared" si="1"/>
        <v>1</v>
      </c>
    </row>
    <row r="554" ht="15.75" customHeight="1">
      <c r="A554" s="6">
        <f>'01 train'!$A554</f>
        <v>553</v>
      </c>
      <c r="B554" s="6">
        <f>'01 train'!$B554</f>
        <v>0</v>
      </c>
      <c r="C554" s="6">
        <f>if(ISNUMBER('01 train'!$R554), '01 train'!$R554, 0)</f>
        <v>0</v>
      </c>
      <c r="D554" s="6">
        <f t="shared" si="1"/>
        <v>1</v>
      </c>
    </row>
    <row r="555" ht="15.75" customHeight="1">
      <c r="A555" s="6">
        <f>'01 train'!$A555</f>
        <v>554</v>
      </c>
      <c r="B555" s="6">
        <f>'01 train'!$B555</f>
        <v>1</v>
      </c>
      <c r="C555" s="6">
        <f>if(ISNUMBER('01 train'!$R555), '01 train'!$R555, 0)</f>
        <v>0</v>
      </c>
      <c r="D555" s="6">
        <f t="shared" si="1"/>
        <v>0</v>
      </c>
    </row>
    <row r="556" ht="15.75" customHeight="1">
      <c r="A556" s="6">
        <f>'01 train'!$A556</f>
        <v>555</v>
      </c>
      <c r="B556" s="6">
        <f>'01 train'!$B556</f>
        <v>1</v>
      </c>
      <c r="C556" s="6">
        <f>if(ISNUMBER('01 train'!$R556), '01 train'!$R556, 0)</f>
        <v>1</v>
      </c>
      <c r="D556" s="6">
        <f t="shared" si="1"/>
        <v>1</v>
      </c>
    </row>
    <row r="557" ht="15.75" customHeight="1">
      <c r="A557" s="6">
        <f>'01 train'!$A557</f>
        <v>556</v>
      </c>
      <c r="B557" s="6">
        <f>'01 train'!$B557</f>
        <v>0</v>
      </c>
      <c r="C557" s="6">
        <f>if(ISNUMBER('01 train'!$R557), '01 train'!$R557, 0)</f>
        <v>0</v>
      </c>
      <c r="D557" s="6">
        <f t="shared" si="1"/>
        <v>1</v>
      </c>
    </row>
    <row r="558" ht="15.75" customHeight="1">
      <c r="A558" s="6">
        <f>'01 train'!$A558</f>
        <v>557</v>
      </c>
      <c r="B558" s="6">
        <f>'01 train'!$B558</f>
        <v>1</v>
      </c>
      <c r="C558" s="6">
        <f>if(ISNUMBER('01 train'!$R558), '01 train'!$R558, 0)</f>
        <v>1</v>
      </c>
      <c r="D558" s="6">
        <f t="shared" si="1"/>
        <v>1</v>
      </c>
    </row>
    <row r="559" ht="15.75" customHeight="1">
      <c r="A559" s="6">
        <f>'01 train'!$A559</f>
        <v>558</v>
      </c>
      <c r="B559" s="6">
        <f>'01 train'!$B559</f>
        <v>0</v>
      </c>
      <c r="C559" s="6">
        <f>if(ISNUMBER('01 train'!$R559), '01 train'!$R559, 0)</f>
        <v>0</v>
      </c>
      <c r="D559" s="6">
        <f t="shared" si="1"/>
        <v>1</v>
      </c>
    </row>
    <row r="560" ht="15.75" customHeight="1">
      <c r="A560" s="6">
        <f>'01 train'!$A560</f>
        <v>559</v>
      </c>
      <c r="B560" s="6">
        <f>'01 train'!$B560</f>
        <v>1</v>
      </c>
      <c r="C560" s="6">
        <f>if(ISNUMBER('01 train'!$R560), '01 train'!$R560, 0)</f>
        <v>1</v>
      </c>
      <c r="D560" s="6">
        <f t="shared" si="1"/>
        <v>1</v>
      </c>
    </row>
    <row r="561" ht="15.75" customHeight="1">
      <c r="A561" s="6">
        <f>'01 train'!$A561</f>
        <v>560</v>
      </c>
      <c r="B561" s="6">
        <f>'01 train'!$B561</f>
        <v>1</v>
      </c>
      <c r="C561" s="6">
        <f>if(ISNUMBER('01 train'!$R561), '01 train'!$R561, 0)</f>
        <v>1</v>
      </c>
      <c r="D561" s="6">
        <f t="shared" si="1"/>
        <v>1</v>
      </c>
    </row>
    <row r="562" ht="15.75" customHeight="1">
      <c r="A562" s="6">
        <f>'01 train'!$A562</f>
        <v>561</v>
      </c>
      <c r="B562" s="6">
        <f>'01 train'!$B562</f>
        <v>0</v>
      </c>
      <c r="C562" s="6">
        <f>if(ISNUMBER('01 train'!$R562), '01 train'!$R562, 0)</f>
        <v>0</v>
      </c>
      <c r="D562" s="6">
        <f t="shared" si="1"/>
        <v>1</v>
      </c>
    </row>
    <row r="563" ht="15.75" customHeight="1">
      <c r="A563" s="6">
        <f>'01 train'!$A563</f>
        <v>562</v>
      </c>
      <c r="B563" s="6">
        <f>'01 train'!$B563</f>
        <v>0</v>
      </c>
      <c r="C563" s="6">
        <f>if(ISNUMBER('01 train'!$R563), '01 train'!$R563, 0)</f>
        <v>0</v>
      </c>
      <c r="D563" s="6">
        <f t="shared" si="1"/>
        <v>1</v>
      </c>
    </row>
    <row r="564" ht="15.75" customHeight="1">
      <c r="A564" s="6">
        <f>'01 train'!$A564</f>
        <v>563</v>
      </c>
      <c r="B564" s="6">
        <f>'01 train'!$B564</f>
        <v>0</v>
      </c>
      <c r="C564" s="6">
        <f>if(ISNUMBER('01 train'!$R564), '01 train'!$R564, 0)</f>
        <v>0</v>
      </c>
      <c r="D564" s="6">
        <f t="shared" si="1"/>
        <v>1</v>
      </c>
    </row>
    <row r="565" ht="15.75" customHeight="1">
      <c r="A565" s="6">
        <f>'01 train'!$A565</f>
        <v>564</v>
      </c>
      <c r="B565" s="6">
        <f>'01 train'!$B565</f>
        <v>0</v>
      </c>
      <c r="C565" s="6">
        <f>if(ISNUMBER('01 train'!$R565), '01 train'!$R565, 0)</f>
        <v>0</v>
      </c>
      <c r="D565" s="6">
        <f t="shared" si="1"/>
        <v>1</v>
      </c>
    </row>
    <row r="566" ht="15.75" customHeight="1">
      <c r="A566" s="6">
        <f>'01 train'!$A566</f>
        <v>565</v>
      </c>
      <c r="B566" s="6">
        <f>'01 train'!$B566</f>
        <v>0</v>
      </c>
      <c r="C566" s="6">
        <f>if(ISNUMBER('01 train'!$R566), '01 train'!$R566, 0)</f>
        <v>1</v>
      </c>
      <c r="D566" s="6">
        <f t="shared" si="1"/>
        <v>0</v>
      </c>
    </row>
    <row r="567" ht="15.75" customHeight="1">
      <c r="A567" s="6">
        <f>'01 train'!$A567</f>
        <v>566</v>
      </c>
      <c r="B567" s="6">
        <f>'01 train'!$B567</f>
        <v>0</v>
      </c>
      <c r="C567" s="6">
        <f>if(ISNUMBER('01 train'!$R567), '01 train'!$R567, 0)</f>
        <v>0</v>
      </c>
      <c r="D567" s="6">
        <f t="shared" si="1"/>
        <v>1</v>
      </c>
    </row>
    <row r="568" ht="15.75" customHeight="1">
      <c r="A568" s="6">
        <f>'01 train'!$A568</f>
        <v>567</v>
      </c>
      <c r="B568" s="6">
        <f>'01 train'!$B568</f>
        <v>0</v>
      </c>
      <c r="C568" s="6">
        <f>if(ISNUMBER('01 train'!$R568), '01 train'!$R568, 0)</f>
        <v>0</v>
      </c>
      <c r="D568" s="6">
        <f t="shared" si="1"/>
        <v>1</v>
      </c>
    </row>
    <row r="569" ht="15.75" customHeight="1">
      <c r="A569" s="6">
        <f>'01 train'!$A569</f>
        <v>568</v>
      </c>
      <c r="B569" s="6">
        <f>'01 train'!$B569</f>
        <v>0</v>
      </c>
      <c r="C569" s="6">
        <f>if(ISNUMBER('01 train'!$R569), '01 train'!$R569, 0)</f>
        <v>1</v>
      </c>
      <c r="D569" s="6">
        <f t="shared" si="1"/>
        <v>0</v>
      </c>
    </row>
    <row r="570" ht="15.75" customHeight="1">
      <c r="A570" s="6">
        <f>'01 train'!$A570</f>
        <v>569</v>
      </c>
      <c r="B570" s="6">
        <f>'01 train'!$B570</f>
        <v>0</v>
      </c>
      <c r="C570" s="6">
        <f>if(ISNUMBER('01 train'!$R570), '01 train'!$R570, 0)</f>
        <v>0</v>
      </c>
      <c r="D570" s="6">
        <f t="shared" si="1"/>
        <v>1</v>
      </c>
    </row>
    <row r="571" ht="15.75" customHeight="1">
      <c r="A571" s="6">
        <f>'01 train'!$A571</f>
        <v>570</v>
      </c>
      <c r="B571" s="6">
        <f>'01 train'!$B571</f>
        <v>1</v>
      </c>
      <c r="C571" s="6">
        <f>if(ISNUMBER('01 train'!$R571), '01 train'!$R571, 0)</f>
        <v>0</v>
      </c>
      <c r="D571" s="6">
        <f t="shared" si="1"/>
        <v>0</v>
      </c>
    </row>
    <row r="572" ht="15.75" customHeight="1">
      <c r="A572" s="6">
        <f>'01 train'!$A572</f>
        <v>571</v>
      </c>
      <c r="B572" s="6">
        <f>'01 train'!$B572</f>
        <v>1</v>
      </c>
      <c r="C572" s="6">
        <f>if(ISNUMBER('01 train'!$R572), '01 train'!$R572, 0)</f>
        <v>0</v>
      </c>
      <c r="D572" s="6">
        <f t="shared" si="1"/>
        <v>0</v>
      </c>
    </row>
    <row r="573" ht="15.75" customHeight="1">
      <c r="A573" s="6">
        <f>'01 train'!$A573</f>
        <v>572</v>
      </c>
      <c r="B573" s="6">
        <f>'01 train'!$B573</f>
        <v>1</v>
      </c>
      <c r="C573" s="6">
        <f>if(ISNUMBER('01 train'!$R573), '01 train'!$R573, 0)</f>
        <v>1</v>
      </c>
      <c r="D573" s="6">
        <f t="shared" si="1"/>
        <v>1</v>
      </c>
    </row>
    <row r="574" ht="15.75" customHeight="1">
      <c r="A574" s="6">
        <f>'01 train'!$A574</f>
        <v>573</v>
      </c>
      <c r="B574" s="6">
        <f>'01 train'!$B574</f>
        <v>1</v>
      </c>
      <c r="C574" s="6">
        <f>if(ISNUMBER('01 train'!$R574), '01 train'!$R574, 0)</f>
        <v>0</v>
      </c>
      <c r="D574" s="6">
        <f t="shared" si="1"/>
        <v>0</v>
      </c>
    </row>
    <row r="575" ht="15.75" customHeight="1">
      <c r="A575" s="6">
        <f>'01 train'!$A575</f>
        <v>574</v>
      </c>
      <c r="B575" s="6">
        <f>'01 train'!$B575</f>
        <v>1</v>
      </c>
      <c r="C575" s="6">
        <f>if(ISNUMBER('01 train'!$R575), '01 train'!$R575, 0)</f>
        <v>1</v>
      </c>
      <c r="D575" s="6">
        <f t="shared" si="1"/>
        <v>1</v>
      </c>
    </row>
    <row r="576" ht="15.75" customHeight="1">
      <c r="A576" s="6">
        <f>'01 train'!$A576</f>
        <v>575</v>
      </c>
      <c r="B576" s="6">
        <f>'01 train'!$B576</f>
        <v>0</v>
      </c>
      <c r="C576" s="6">
        <f>if(ISNUMBER('01 train'!$R576), '01 train'!$R576, 0)</f>
        <v>0</v>
      </c>
      <c r="D576" s="6">
        <f t="shared" si="1"/>
        <v>1</v>
      </c>
    </row>
    <row r="577" ht="15.75" customHeight="1">
      <c r="A577" s="6">
        <f>'01 train'!$A577</f>
        <v>576</v>
      </c>
      <c r="B577" s="6">
        <f>'01 train'!$B577</f>
        <v>0</v>
      </c>
      <c r="C577" s="6">
        <f>if(ISNUMBER('01 train'!$R577), '01 train'!$R577, 0)</f>
        <v>0</v>
      </c>
      <c r="D577" s="6">
        <f t="shared" si="1"/>
        <v>1</v>
      </c>
    </row>
    <row r="578" ht="15.75" customHeight="1">
      <c r="A578" s="6">
        <f>'01 train'!$A578</f>
        <v>577</v>
      </c>
      <c r="B578" s="6">
        <f>'01 train'!$B578</f>
        <v>1</v>
      </c>
      <c r="C578" s="6">
        <f>if(ISNUMBER('01 train'!$R578), '01 train'!$R578, 0)</f>
        <v>1</v>
      </c>
      <c r="D578" s="6">
        <f t="shared" si="1"/>
        <v>1</v>
      </c>
    </row>
    <row r="579" ht="15.75" customHeight="1">
      <c r="A579" s="6">
        <f>'01 train'!$A579</f>
        <v>578</v>
      </c>
      <c r="B579" s="6">
        <f>'01 train'!$B579</f>
        <v>1</v>
      </c>
      <c r="C579" s="6">
        <f>if(ISNUMBER('01 train'!$R579), '01 train'!$R579, 0)</f>
        <v>1</v>
      </c>
      <c r="D579" s="6">
        <f t="shared" si="1"/>
        <v>1</v>
      </c>
    </row>
    <row r="580" ht="15.75" customHeight="1">
      <c r="A580" s="6">
        <f>'01 train'!$A580</f>
        <v>579</v>
      </c>
      <c r="B580" s="6">
        <f>'01 train'!$B580</f>
        <v>0</v>
      </c>
      <c r="C580" s="6">
        <f>if(ISNUMBER('01 train'!$R580), '01 train'!$R580, 0)</f>
        <v>1</v>
      </c>
      <c r="D580" s="6">
        <f t="shared" si="1"/>
        <v>0</v>
      </c>
    </row>
    <row r="581" ht="15.75" customHeight="1">
      <c r="A581" s="6">
        <f>'01 train'!$A581</f>
        <v>580</v>
      </c>
      <c r="B581" s="6">
        <f>'01 train'!$B581</f>
        <v>1</v>
      </c>
      <c r="C581" s="6">
        <f>if(ISNUMBER('01 train'!$R581), '01 train'!$R581, 0)</f>
        <v>0</v>
      </c>
      <c r="D581" s="6">
        <f t="shared" si="1"/>
        <v>0</v>
      </c>
    </row>
    <row r="582" ht="15.75" customHeight="1">
      <c r="A582" s="6">
        <f>'01 train'!$A582</f>
        <v>581</v>
      </c>
      <c r="B582" s="6">
        <f>'01 train'!$B582</f>
        <v>1</v>
      </c>
      <c r="C582" s="6">
        <f>if(ISNUMBER('01 train'!$R582), '01 train'!$R582, 0)</f>
        <v>1</v>
      </c>
      <c r="D582" s="6">
        <f t="shared" si="1"/>
        <v>1</v>
      </c>
    </row>
    <row r="583" ht="15.75" customHeight="1">
      <c r="A583" s="6">
        <f>'01 train'!$A583</f>
        <v>582</v>
      </c>
      <c r="B583" s="6">
        <f>'01 train'!$B583</f>
        <v>1</v>
      </c>
      <c r="C583" s="6">
        <f>if(ISNUMBER('01 train'!$R583), '01 train'!$R583, 0)</f>
        <v>1</v>
      </c>
      <c r="D583" s="6">
        <f t="shared" si="1"/>
        <v>1</v>
      </c>
    </row>
    <row r="584" ht="15.75" customHeight="1">
      <c r="A584" s="6">
        <f>'01 train'!$A584</f>
        <v>583</v>
      </c>
      <c r="B584" s="6">
        <f>'01 train'!$B584</f>
        <v>0</v>
      </c>
      <c r="C584" s="6">
        <f>if(ISNUMBER('01 train'!$R584), '01 train'!$R584, 0)</f>
        <v>0</v>
      </c>
      <c r="D584" s="6">
        <f t="shared" si="1"/>
        <v>1</v>
      </c>
    </row>
    <row r="585" ht="15.75" customHeight="1">
      <c r="A585" s="6">
        <f>'01 train'!$A585</f>
        <v>584</v>
      </c>
      <c r="B585" s="6">
        <f>'01 train'!$B585</f>
        <v>0</v>
      </c>
      <c r="C585" s="6">
        <f>if(ISNUMBER('01 train'!$R585), '01 train'!$R585, 0)</f>
        <v>0</v>
      </c>
      <c r="D585" s="6">
        <f t="shared" si="1"/>
        <v>1</v>
      </c>
    </row>
    <row r="586" ht="15.75" customHeight="1">
      <c r="A586" s="6">
        <f>'01 train'!$A586</f>
        <v>585</v>
      </c>
      <c r="B586" s="6">
        <f>'01 train'!$B586</f>
        <v>0</v>
      </c>
      <c r="C586" s="6">
        <f>if(ISNUMBER('01 train'!$R586), '01 train'!$R586, 0)</f>
        <v>0</v>
      </c>
      <c r="D586" s="6">
        <f t="shared" si="1"/>
        <v>1</v>
      </c>
    </row>
    <row r="587" ht="15.75" customHeight="1">
      <c r="A587" s="6">
        <f>'01 train'!$A587</f>
        <v>586</v>
      </c>
      <c r="B587" s="6">
        <f>'01 train'!$B587</f>
        <v>1</v>
      </c>
      <c r="C587" s="6">
        <f>if(ISNUMBER('01 train'!$R587), '01 train'!$R587, 0)</f>
        <v>1</v>
      </c>
      <c r="D587" s="6">
        <f t="shared" si="1"/>
        <v>1</v>
      </c>
    </row>
    <row r="588" ht="15.75" customHeight="1">
      <c r="A588" s="6">
        <f>'01 train'!$A588</f>
        <v>587</v>
      </c>
      <c r="B588" s="6">
        <f>'01 train'!$B588</f>
        <v>0</v>
      </c>
      <c r="C588" s="6">
        <f>if(ISNUMBER('01 train'!$R588), '01 train'!$R588, 0)</f>
        <v>0</v>
      </c>
      <c r="D588" s="6">
        <f t="shared" si="1"/>
        <v>1</v>
      </c>
    </row>
    <row r="589" ht="15.75" customHeight="1">
      <c r="A589" s="6">
        <f>'01 train'!$A589</f>
        <v>588</v>
      </c>
      <c r="B589" s="6">
        <f>'01 train'!$B589</f>
        <v>1</v>
      </c>
      <c r="C589" s="6">
        <f>if(ISNUMBER('01 train'!$R589), '01 train'!$R589, 0)</f>
        <v>0</v>
      </c>
      <c r="D589" s="6">
        <f t="shared" si="1"/>
        <v>0</v>
      </c>
    </row>
    <row r="590" ht="15.75" customHeight="1">
      <c r="A590" s="6">
        <f>'01 train'!$A590</f>
        <v>589</v>
      </c>
      <c r="B590" s="6">
        <f>'01 train'!$B590</f>
        <v>0</v>
      </c>
      <c r="C590" s="6">
        <f>if(ISNUMBER('01 train'!$R590), '01 train'!$R590, 0)</f>
        <v>0</v>
      </c>
      <c r="D590" s="6">
        <f t="shared" si="1"/>
        <v>1</v>
      </c>
    </row>
    <row r="591" ht="15.75" customHeight="1">
      <c r="A591" s="6">
        <f>'01 train'!$A591</f>
        <v>590</v>
      </c>
      <c r="B591" s="6">
        <f>'01 train'!$B591</f>
        <v>0</v>
      </c>
      <c r="C591" s="6">
        <f>if(ISNUMBER('01 train'!$R591), '01 train'!$R591, 0)</f>
        <v>0</v>
      </c>
      <c r="D591" s="6">
        <f t="shared" si="1"/>
        <v>1</v>
      </c>
    </row>
    <row r="592" ht="15.75" customHeight="1">
      <c r="A592" s="6">
        <f>'01 train'!$A592</f>
        <v>591</v>
      </c>
      <c r="B592" s="6">
        <f>'01 train'!$B592</f>
        <v>0</v>
      </c>
      <c r="C592" s="6">
        <f>if(ISNUMBER('01 train'!$R592), '01 train'!$R592, 0)</f>
        <v>0</v>
      </c>
      <c r="D592" s="6">
        <f t="shared" si="1"/>
        <v>1</v>
      </c>
    </row>
    <row r="593" ht="15.75" customHeight="1">
      <c r="A593" s="6">
        <f>'01 train'!$A593</f>
        <v>592</v>
      </c>
      <c r="B593" s="6">
        <f>'01 train'!$B593</f>
        <v>1</v>
      </c>
      <c r="C593" s="6">
        <f>if(ISNUMBER('01 train'!$R593), '01 train'!$R593, 0)</f>
        <v>1</v>
      </c>
      <c r="D593" s="6">
        <f t="shared" si="1"/>
        <v>1</v>
      </c>
    </row>
    <row r="594" ht="15.75" customHeight="1">
      <c r="A594" s="6">
        <f>'01 train'!$A594</f>
        <v>593</v>
      </c>
      <c r="B594" s="6">
        <f>'01 train'!$B594</f>
        <v>0</v>
      </c>
      <c r="C594" s="6">
        <f>if(ISNUMBER('01 train'!$R594), '01 train'!$R594, 0)</f>
        <v>0</v>
      </c>
      <c r="D594" s="6">
        <f t="shared" si="1"/>
        <v>1</v>
      </c>
    </row>
    <row r="595" ht="15.75" customHeight="1">
      <c r="A595" s="6">
        <f>'01 train'!$A595</f>
        <v>594</v>
      </c>
      <c r="B595" s="6">
        <f>'01 train'!$B595</f>
        <v>0</v>
      </c>
      <c r="C595" s="6">
        <f>if(ISNUMBER('01 train'!$R595), '01 train'!$R595, 0)</f>
        <v>1</v>
      </c>
      <c r="D595" s="6">
        <f t="shared" si="1"/>
        <v>0</v>
      </c>
    </row>
    <row r="596" ht="15.75" customHeight="1">
      <c r="A596" s="6">
        <f>'01 train'!$A596</f>
        <v>595</v>
      </c>
      <c r="B596" s="6">
        <f>'01 train'!$B596</f>
        <v>0</v>
      </c>
      <c r="C596" s="6">
        <f>if(ISNUMBER('01 train'!$R596), '01 train'!$R596, 0)</f>
        <v>0</v>
      </c>
      <c r="D596" s="6">
        <f t="shared" si="1"/>
        <v>1</v>
      </c>
    </row>
    <row r="597" ht="15.75" customHeight="1">
      <c r="A597" s="6">
        <f>'01 train'!$A597</f>
        <v>596</v>
      </c>
      <c r="B597" s="6">
        <f>'01 train'!$B597</f>
        <v>0</v>
      </c>
      <c r="C597" s="6">
        <f>if(ISNUMBER('01 train'!$R597), '01 train'!$R597, 0)</f>
        <v>0</v>
      </c>
      <c r="D597" s="6">
        <f t="shared" si="1"/>
        <v>1</v>
      </c>
    </row>
    <row r="598" ht="15.75" customHeight="1">
      <c r="A598" s="6">
        <f>'01 train'!$A598</f>
        <v>597</v>
      </c>
      <c r="B598" s="6">
        <f>'01 train'!$B598</f>
        <v>1</v>
      </c>
      <c r="C598" s="6">
        <f>if(ISNUMBER('01 train'!$R598), '01 train'!$R598, 0)</f>
        <v>1</v>
      </c>
      <c r="D598" s="6">
        <f t="shared" si="1"/>
        <v>1</v>
      </c>
    </row>
    <row r="599" ht="15.75" customHeight="1">
      <c r="A599" s="6">
        <f>'01 train'!$A599</f>
        <v>598</v>
      </c>
      <c r="B599" s="6">
        <f>'01 train'!$B599</f>
        <v>0</v>
      </c>
      <c r="C599" s="6">
        <f>if(ISNUMBER('01 train'!$R599), '01 train'!$R599, 0)</f>
        <v>0</v>
      </c>
      <c r="D599" s="6">
        <f t="shared" si="1"/>
        <v>1</v>
      </c>
    </row>
    <row r="600" ht="15.75" customHeight="1">
      <c r="A600" s="6">
        <f>'01 train'!$A600</f>
        <v>599</v>
      </c>
      <c r="B600" s="6">
        <f>'01 train'!$B600</f>
        <v>0</v>
      </c>
      <c r="C600" s="6">
        <f>if(ISNUMBER('01 train'!$R600), '01 train'!$R600, 0)</f>
        <v>0</v>
      </c>
      <c r="D600" s="6">
        <f t="shared" si="1"/>
        <v>1</v>
      </c>
    </row>
    <row r="601" ht="15.75" customHeight="1">
      <c r="A601" s="6">
        <f>'01 train'!$A601</f>
        <v>600</v>
      </c>
      <c r="B601" s="6">
        <f>'01 train'!$B601</f>
        <v>1</v>
      </c>
      <c r="C601" s="6">
        <f>if(ISNUMBER('01 train'!$R601), '01 train'!$R601, 0)</f>
        <v>0</v>
      </c>
      <c r="D601" s="6">
        <f t="shared" si="1"/>
        <v>0</v>
      </c>
    </row>
    <row r="602" ht="15.75" customHeight="1">
      <c r="A602" s="6">
        <f>'01 train'!$A602</f>
        <v>601</v>
      </c>
      <c r="B602" s="6">
        <f>'01 train'!$B602</f>
        <v>1</v>
      </c>
      <c r="C602" s="6">
        <f>if(ISNUMBER('01 train'!$R602), '01 train'!$R602, 0)</f>
        <v>1</v>
      </c>
      <c r="D602" s="6">
        <f t="shared" si="1"/>
        <v>1</v>
      </c>
    </row>
    <row r="603" ht="15.75" customHeight="1">
      <c r="A603" s="6">
        <f>'01 train'!$A603</f>
        <v>602</v>
      </c>
      <c r="B603" s="6">
        <f>'01 train'!$B603</f>
        <v>0</v>
      </c>
      <c r="C603" s="6">
        <f>if(ISNUMBER('01 train'!$R603), '01 train'!$R603, 0)</f>
        <v>0</v>
      </c>
      <c r="D603" s="6">
        <f t="shared" si="1"/>
        <v>1</v>
      </c>
    </row>
    <row r="604" ht="15.75" customHeight="1">
      <c r="A604" s="6">
        <f>'01 train'!$A604</f>
        <v>603</v>
      </c>
      <c r="B604" s="6">
        <f>'01 train'!$B604</f>
        <v>0</v>
      </c>
      <c r="C604" s="6">
        <f>if(ISNUMBER('01 train'!$R604), '01 train'!$R604, 0)</f>
        <v>0</v>
      </c>
      <c r="D604" s="6">
        <f t="shared" si="1"/>
        <v>1</v>
      </c>
    </row>
    <row r="605" ht="15.75" customHeight="1">
      <c r="A605" s="6">
        <f>'01 train'!$A605</f>
        <v>604</v>
      </c>
      <c r="B605" s="6">
        <f>'01 train'!$B605</f>
        <v>0</v>
      </c>
      <c r="C605" s="6">
        <f>if(ISNUMBER('01 train'!$R605), '01 train'!$R605, 0)</f>
        <v>0</v>
      </c>
      <c r="D605" s="6">
        <f t="shared" si="1"/>
        <v>1</v>
      </c>
    </row>
    <row r="606" ht="15.75" customHeight="1">
      <c r="A606" s="6">
        <f>'01 train'!$A606</f>
        <v>605</v>
      </c>
      <c r="B606" s="6">
        <f>'01 train'!$B606</f>
        <v>1</v>
      </c>
      <c r="C606" s="6">
        <f>if(ISNUMBER('01 train'!$R606), '01 train'!$R606, 0)</f>
        <v>0</v>
      </c>
      <c r="D606" s="6">
        <f t="shared" si="1"/>
        <v>0</v>
      </c>
    </row>
    <row r="607" ht="15.75" customHeight="1">
      <c r="A607" s="6">
        <f>'01 train'!$A607</f>
        <v>606</v>
      </c>
      <c r="B607" s="6">
        <f>'01 train'!$B607</f>
        <v>0</v>
      </c>
      <c r="C607" s="6">
        <f>if(ISNUMBER('01 train'!$R607), '01 train'!$R607, 0)</f>
        <v>0</v>
      </c>
      <c r="D607" s="6">
        <f t="shared" si="1"/>
        <v>1</v>
      </c>
    </row>
    <row r="608" ht="15.75" customHeight="1">
      <c r="A608" s="6">
        <f>'01 train'!$A608</f>
        <v>607</v>
      </c>
      <c r="B608" s="6">
        <f>'01 train'!$B608</f>
        <v>0</v>
      </c>
      <c r="C608" s="6">
        <f>if(ISNUMBER('01 train'!$R608), '01 train'!$R608, 0)</f>
        <v>0</v>
      </c>
      <c r="D608" s="6">
        <f t="shared" si="1"/>
        <v>1</v>
      </c>
    </row>
    <row r="609" ht="15.75" customHeight="1">
      <c r="A609" s="6">
        <f>'01 train'!$A609</f>
        <v>608</v>
      </c>
      <c r="B609" s="6">
        <f>'01 train'!$B609</f>
        <v>1</v>
      </c>
      <c r="C609" s="6">
        <f>if(ISNUMBER('01 train'!$R609), '01 train'!$R609, 0)</f>
        <v>0</v>
      </c>
      <c r="D609" s="6">
        <f t="shared" si="1"/>
        <v>0</v>
      </c>
    </row>
    <row r="610" ht="15.75" customHeight="1">
      <c r="A610" s="6">
        <f>'01 train'!$A610</f>
        <v>609</v>
      </c>
      <c r="B610" s="6">
        <f>'01 train'!$B610</f>
        <v>1</v>
      </c>
      <c r="C610" s="6">
        <f>if(ISNUMBER('01 train'!$R610), '01 train'!$R610, 0)</f>
        <v>1</v>
      </c>
      <c r="D610" s="6">
        <f t="shared" si="1"/>
        <v>1</v>
      </c>
    </row>
    <row r="611" ht="15.75" customHeight="1">
      <c r="A611" s="6">
        <f>'01 train'!$A611</f>
        <v>610</v>
      </c>
      <c r="B611" s="6">
        <f>'01 train'!$B611</f>
        <v>1</v>
      </c>
      <c r="C611" s="6">
        <f>if(ISNUMBER('01 train'!$R611), '01 train'!$R611, 0)</f>
        <v>1</v>
      </c>
      <c r="D611" s="6">
        <f t="shared" si="1"/>
        <v>1</v>
      </c>
    </row>
    <row r="612" ht="15.75" customHeight="1">
      <c r="A612" s="6">
        <f>'01 train'!$A612</f>
        <v>611</v>
      </c>
      <c r="B612" s="6">
        <f>'01 train'!$B612</f>
        <v>0</v>
      </c>
      <c r="C612" s="6">
        <f>if(ISNUMBER('01 train'!$R612), '01 train'!$R612, 0)</f>
        <v>1</v>
      </c>
      <c r="D612" s="6">
        <f t="shared" si="1"/>
        <v>0</v>
      </c>
    </row>
    <row r="613" ht="15.75" customHeight="1">
      <c r="A613" s="6">
        <f>'01 train'!$A613</f>
        <v>612</v>
      </c>
      <c r="B613" s="6">
        <f>'01 train'!$B613</f>
        <v>0</v>
      </c>
      <c r="C613" s="6">
        <f>if(ISNUMBER('01 train'!$R613), '01 train'!$R613, 0)</f>
        <v>0</v>
      </c>
      <c r="D613" s="6">
        <f t="shared" si="1"/>
        <v>1</v>
      </c>
    </row>
    <row r="614" ht="15.75" customHeight="1">
      <c r="A614" s="6">
        <f>'01 train'!$A614</f>
        <v>613</v>
      </c>
      <c r="B614" s="6">
        <f>'01 train'!$B614</f>
        <v>1</v>
      </c>
      <c r="C614" s="6">
        <f>if(ISNUMBER('01 train'!$R614), '01 train'!$R614, 0)</f>
        <v>1</v>
      </c>
      <c r="D614" s="6">
        <f t="shared" si="1"/>
        <v>1</v>
      </c>
    </row>
    <row r="615" ht="15.75" customHeight="1">
      <c r="A615" s="6">
        <f>'01 train'!$A615</f>
        <v>614</v>
      </c>
      <c r="B615" s="6">
        <f>'01 train'!$B615</f>
        <v>0</v>
      </c>
      <c r="C615" s="6">
        <f>if(ISNUMBER('01 train'!$R615), '01 train'!$R615, 0)</f>
        <v>0</v>
      </c>
      <c r="D615" s="6">
        <f t="shared" si="1"/>
        <v>1</v>
      </c>
    </row>
    <row r="616" ht="15.75" customHeight="1">
      <c r="A616" s="6">
        <f>'01 train'!$A616</f>
        <v>615</v>
      </c>
      <c r="B616" s="6">
        <f>'01 train'!$B616</f>
        <v>0</v>
      </c>
      <c r="C616" s="6">
        <f>if(ISNUMBER('01 train'!$R616), '01 train'!$R616, 0)</f>
        <v>0</v>
      </c>
      <c r="D616" s="6">
        <f t="shared" si="1"/>
        <v>1</v>
      </c>
    </row>
    <row r="617" ht="15.75" customHeight="1">
      <c r="A617" s="6">
        <f>'01 train'!$A617</f>
        <v>616</v>
      </c>
      <c r="B617" s="6">
        <f>'01 train'!$B617</f>
        <v>1</v>
      </c>
      <c r="C617" s="6">
        <f>if(ISNUMBER('01 train'!$R617), '01 train'!$R617, 0)</f>
        <v>1</v>
      </c>
      <c r="D617" s="6">
        <f t="shared" si="1"/>
        <v>1</v>
      </c>
    </row>
    <row r="618" ht="15.75" customHeight="1">
      <c r="A618" s="6">
        <f>'01 train'!$A618</f>
        <v>617</v>
      </c>
      <c r="B618" s="6">
        <f>'01 train'!$B618</f>
        <v>0</v>
      </c>
      <c r="C618" s="6">
        <f>if(ISNUMBER('01 train'!$R618), '01 train'!$R618, 0)</f>
        <v>0</v>
      </c>
      <c r="D618" s="6">
        <f t="shared" si="1"/>
        <v>1</v>
      </c>
    </row>
    <row r="619" ht="15.75" customHeight="1">
      <c r="A619" s="6">
        <f>'01 train'!$A619</f>
        <v>618</v>
      </c>
      <c r="B619" s="6">
        <f>'01 train'!$B619</f>
        <v>0</v>
      </c>
      <c r="C619" s="6">
        <f>if(ISNUMBER('01 train'!$R619), '01 train'!$R619, 0)</f>
        <v>1</v>
      </c>
      <c r="D619" s="6">
        <f t="shared" si="1"/>
        <v>0</v>
      </c>
    </row>
    <row r="620" ht="15.75" customHeight="1">
      <c r="A620" s="6">
        <f>'01 train'!$A620</f>
        <v>619</v>
      </c>
      <c r="B620" s="6">
        <f>'01 train'!$B620</f>
        <v>1</v>
      </c>
      <c r="C620" s="6">
        <f>if(ISNUMBER('01 train'!$R620), '01 train'!$R620, 0)</f>
        <v>1</v>
      </c>
      <c r="D620" s="6">
        <f t="shared" si="1"/>
        <v>1</v>
      </c>
    </row>
    <row r="621" ht="15.75" customHeight="1">
      <c r="A621" s="6">
        <f>'01 train'!$A621</f>
        <v>620</v>
      </c>
      <c r="B621" s="6">
        <f>'01 train'!$B621</f>
        <v>0</v>
      </c>
      <c r="C621" s="6">
        <f>if(ISNUMBER('01 train'!$R621), '01 train'!$R621, 0)</f>
        <v>0</v>
      </c>
      <c r="D621" s="6">
        <f t="shared" si="1"/>
        <v>1</v>
      </c>
    </row>
    <row r="622" ht="15.75" customHeight="1">
      <c r="A622" s="6">
        <f>'01 train'!$A622</f>
        <v>621</v>
      </c>
      <c r="B622" s="6">
        <f>'01 train'!$B622</f>
        <v>0</v>
      </c>
      <c r="C622" s="6">
        <f>if(ISNUMBER('01 train'!$R622), '01 train'!$R622, 0)</f>
        <v>0</v>
      </c>
      <c r="D622" s="6">
        <f t="shared" si="1"/>
        <v>1</v>
      </c>
    </row>
    <row r="623" ht="15.75" customHeight="1">
      <c r="A623" s="6">
        <f>'01 train'!$A623</f>
        <v>622</v>
      </c>
      <c r="B623" s="6">
        <f>'01 train'!$B623</f>
        <v>1</v>
      </c>
      <c r="C623" s="6">
        <f>if(ISNUMBER('01 train'!$R623), '01 train'!$R623, 0)</f>
        <v>0</v>
      </c>
      <c r="D623" s="6">
        <f t="shared" si="1"/>
        <v>0</v>
      </c>
    </row>
    <row r="624" ht="15.75" customHeight="1">
      <c r="A624" s="6">
        <f>'01 train'!$A624</f>
        <v>623</v>
      </c>
      <c r="B624" s="6">
        <f>'01 train'!$B624</f>
        <v>1</v>
      </c>
      <c r="C624" s="6">
        <f>if(ISNUMBER('01 train'!$R624), '01 train'!$R624, 0)</f>
        <v>0</v>
      </c>
      <c r="D624" s="6">
        <f t="shared" si="1"/>
        <v>0</v>
      </c>
    </row>
    <row r="625" ht="15.75" customHeight="1">
      <c r="A625" s="6">
        <f>'01 train'!$A625</f>
        <v>624</v>
      </c>
      <c r="B625" s="6">
        <f>'01 train'!$B625</f>
        <v>0</v>
      </c>
      <c r="C625" s="6">
        <f>if(ISNUMBER('01 train'!$R625), '01 train'!$R625, 0)</f>
        <v>0</v>
      </c>
      <c r="D625" s="6">
        <f t="shared" si="1"/>
        <v>1</v>
      </c>
    </row>
    <row r="626" ht="15.75" customHeight="1">
      <c r="A626" s="6">
        <f>'01 train'!$A626</f>
        <v>625</v>
      </c>
      <c r="B626" s="6">
        <f>'01 train'!$B626</f>
        <v>0</v>
      </c>
      <c r="C626" s="6">
        <f>if(ISNUMBER('01 train'!$R626), '01 train'!$R626, 0)</f>
        <v>0</v>
      </c>
      <c r="D626" s="6">
        <f t="shared" si="1"/>
        <v>1</v>
      </c>
    </row>
    <row r="627" ht="15.75" customHeight="1">
      <c r="A627" s="6">
        <f>'01 train'!$A627</f>
        <v>626</v>
      </c>
      <c r="B627" s="6">
        <f>'01 train'!$B627</f>
        <v>0</v>
      </c>
      <c r="C627" s="6">
        <f>if(ISNUMBER('01 train'!$R627), '01 train'!$R627, 0)</f>
        <v>0</v>
      </c>
      <c r="D627" s="6">
        <f t="shared" si="1"/>
        <v>1</v>
      </c>
    </row>
    <row r="628" ht="15.75" customHeight="1">
      <c r="A628" s="6">
        <f>'01 train'!$A628</f>
        <v>627</v>
      </c>
      <c r="B628" s="6">
        <f>'01 train'!$B628</f>
        <v>0</v>
      </c>
      <c r="C628" s="6">
        <f>if(ISNUMBER('01 train'!$R628), '01 train'!$R628, 0)</f>
        <v>0</v>
      </c>
      <c r="D628" s="6">
        <f t="shared" si="1"/>
        <v>1</v>
      </c>
    </row>
    <row r="629" ht="15.75" customHeight="1">
      <c r="A629" s="6">
        <f>'01 train'!$A629</f>
        <v>628</v>
      </c>
      <c r="B629" s="6">
        <f>'01 train'!$B629</f>
        <v>1</v>
      </c>
      <c r="C629" s="6">
        <f>if(ISNUMBER('01 train'!$R629), '01 train'!$R629, 0)</f>
        <v>1</v>
      </c>
      <c r="D629" s="6">
        <f t="shared" si="1"/>
        <v>1</v>
      </c>
    </row>
    <row r="630" ht="15.75" customHeight="1">
      <c r="A630" s="6">
        <f>'01 train'!$A630</f>
        <v>629</v>
      </c>
      <c r="B630" s="6">
        <f>'01 train'!$B630</f>
        <v>0</v>
      </c>
      <c r="C630" s="6">
        <f>if(ISNUMBER('01 train'!$R630), '01 train'!$R630, 0)</f>
        <v>0</v>
      </c>
      <c r="D630" s="6">
        <f t="shared" si="1"/>
        <v>1</v>
      </c>
    </row>
    <row r="631" ht="15.75" customHeight="1">
      <c r="A631" s="6">
        <f>'01 train'!$A631</f>
        <v>630</v>
      </c>
      <c r="B631" s="6">
        <f>'01 train'!$B631</f>
        <v>0</v>
      </c>
      <c r="C631" s="6">
        <f>if(ISNUMBER('01 train'!$R631), '01 train'!$R631, 0)</f>
        <v>0</v>
      </c>
      <c r="D631" s="6">
        <f t="shared" si="1"/>
        <v>1</v>
      </c>
    </row>
    <row r="632" ht="15.75" customHeight="1">
      <c r="A632" s="6">
        <f>'01 train'!$A632</f>
        <v>631</v>
      </c>
      <c r="B632" s="6">
        <f>'01 train'!$B632</f>
        <v>1</v>
      </c>
      <c r="C632" s="6">
        <f>if(ISNUMBER('01 train'!$R632), '01 train'!$R632, 0)</f>
        <v>0</v>
      </c>
      <c r="D632" s="6">
        <f t="shared" si="1"/>
        <v>0</v>
      </c>
    </row>
    <row r="633" ht="15.75" customHeight="1">
      <c r="A633" s="6">
        <f>'01 train'!$A633</f>
        <v>632</v>
      </c>
      <c r="B633" s="6">
        <f>'01 train'!$B633</f>
        <v>0</v>
      </c>
      <c r="C633" s="6">
        <f>if(ISNUMBER('01 train'!$R633), '01 train'!$R633, 0)</f>
        <v>0</v>
      </c>
      <c r="D633" s="6">
        <f t="shared" si="1"/>
        <v>1</v>
      </c>
    </row>
    <row r="634" ht="15.75" customHeight="1">
      <c r="A634" s="6">
        <f>'01 train'!$A634</f>
        <v>633</v>
      </c>
      <c r="B634" s="6">
        <f>'01 train'!$B634</f>
        <v>1</v>
      </c>
      <c r="C634" s="6">
        <f>if(ISNUMBER('01 train'!$R634), '01 train'!$R634, 0)</f>
        <v>0</v>
      </c>
      <c r="D634" s="6">
        <f t="shared" si="1"/>
        <v>0</v>
      </c>
    </row>
    <row r="635" ht="15.75" customHeight="1">
      <c r="A635" s="6">
        <f>'01 train'!$A635</f>
        <v>634</v>
      </c>
      <c r="B635" s="6">
        <f>'01 train'!$B635</f>
        <v>0</v>
      </c>
      <c r="C635" s="6">
        <f>if(ISNUMBER('01 train'!$R635), '01 train'!$R635, 0)</f>
        <v>0</v>
      </c>
      <c r="D635" s="6">
        <f t="shared" si="1"/>
        <v>1</v>
      </c>
    </row>
    <row r="636" ht="15.75" customHeight="1">
      <c r="A636" s="6">
        <f>'01 train'!$A636</f>
        <v>635</v>
      </c>
      <c r="B636" s="6">
        <f>'01 train'!$B636</f>
        <v>0</v>
      </c>
      <c r="C636" s="6">
        <f>if(ISNUMBER('01 train'!$R636), '01 train'!$R636, 0)</f>
        <v>1</v>
      </c>
      <c r="D636" s="6">
        <f t="shared" si="1"/>
        <v>0</v>
      </c>
    </row>
    <row r="637" ht="15.75" customHeight="1">
      <c r="A637" s="6">
        <f>'01 train'!$A637</f>
        <v>636</v>
      </c>
      <c r="B637" s="6">
        <f>'01 train'!$B637</f>
        <v>1</v>
      </c>
      <c r="C637" s="6">
        <f>if(ISNUMBER('01 train'!$R637), '01 train'!$R637, 0)</f>
        <v>1</v>
      </c>
      <c r="D637" s="6">
        <f t="shared" si="1"/>
        <v>1</v>
      </c>
    </row>
    <row r="638" ht="15.75" customHeight="1">
      <c r="A638" s="6">
        <f>'01 train'!$A638</f>
        <v>637</v>
      </c>
      <c r="B638" s="6">
        <f>'01 train'!$B638</f>
        <v>0</v>
      </c>
      <c r="C638" s="6">
        <f>if(ISNUMBER('01 train'!$R638), '01 train'!$R638, 0)</f>
        <v>0</v>
      </c>
      <c r="D638" s="6">
        <f t="shared" si="1"/>
        <v>1</v>
      </c>
    </row>
    <row r="639" ht="15.75" customHeight="1">
      <c r="A639" s="6">
        <f>'01 train'!$A639</f>
        <v>638</v>
      </c>
      <c r="B639" s="6">
        <f>'01 train'!$B639</f>
        <v>0</v>
      </c>
      <c r="C639" s="6">
        <f>if(ISNUMBER('01 train'!$R639), '01 train'!$R639, 0)</f>
        <v>0</v>
      </c>
      <c r="D639" s="6">
        <f t="shared" si="1"/>
        <v>1</v>
      </c>
    </row>
    <row r="640" ht="15.75" customHeight="1">
      <c r="A640" s="6">
        <f>'01 train'!$A640</f>
        <v>639</v>
      </c>
      <c r="B640" s="6">
        <f>'01 train'!$B640</f>
        <v>0</v>
      </c>
      <c r="C640" s="6">
        <f>if(ISNUMBER('01 train'!$R640), '01 train'!$R640, 0)</f>
        <v>1</v>
      </c>
      <c r="D640" s="6">
        <f t="shared" si="1"/>
        <v>0</v>
      </c>
    </row>
    <row r="641" ht="15.75" customHeight="1">
      <c r="A641" s="6">
        <f>'01 train'!$A641</f>
        <v>640</v>
      </c>
      <c r="B641" s="6">
        <f>'01 train'!$B641</f>
        <v>0</v>
      </c>
      <c r="C641" s="6">
        <f>if(ISNUMBER('01 train'!$R641), '01 train'!$R641, 0)</f>
        <v>0</v>
      </c>
      <c r="D641" s="6">
        <f t="shared" si="1"/>
        <v>1</v>
      </c>
    </row>
    <row r="642" ht="15.75" customHeight="1">
      <c r="A642" s="6">
        <f>'01 train'!$A642</f>
        <v>641</v>
      </c>
      <c r="B642" s="6">
        <f>'01 train'!$B642</f>
        <v>0</v>
      </c>
      <c r="C642" s="6">
        <f>if(ISNUMBER('01 train'!$R642), '01 train'!$R642, 0)</f>
        <v>0</v>
      </c>
      <c r="D642" s="6">
        <f t="shared" si="1"/>
        <v>1</v>
      </c>
    </row>
    <row r="643" ht="15.75" customHeight="1">
      <c r="A643" s="6">
        <f>'01 train'!$A643</f>
        <v>642</v>
      </c>
      <c r="B643" s="6">
        <f>'01 train'!$B643</f>
        <v>1</v>
      </c>
      <c r="C643" s="6">
        <f>if(ISNUMBER('01 train'!$R643), '01 train'!$R643, 0)</f>
        <v>1</v>
      </c>
      <c r="D643" s="6">
        <f t="shared" si="1"/>
        <v>1</v>
      </c>
    </row>
    <row r="644" ht="15.75" customHeight="1">
      <c r="A644" s="6">
        <f>'01 train'!$A644</f>
        <v>643</v>
      </c>
      <c r="B644" s="6">
        <f>'01 train'!$B644</f>
        <v>0</v>
      </c>
      <c r="C644" s="6">
        <f>if(ISNUMBER('01 train'!$R644), '01 train'!$R644, 0)</f>
        <v>1</v>
      </c>
      <c r="D644" s="6">
        <f t="shared" si="1"/>
        <v>0</v>
      </c>
    </row>
    <row r="645" ht="15.75" customHeight="1">
      <c r="A645" s="6">
        <f>'01 train'!$A645</f>
        <v>644</v>
      </c>
      <c r="B645" s="6">
        <f>'01 train'!$B645</f>
        <v>1</v>
      </c>
      <c r="C645" s="6">
        <f>if(ISNUMBER('01 train'!$R645), '01 train'!$R645, 0)</f>
        <v>0</v>
      </c>
      <c r="D645" s="6">
        <f t="shared" si="1"/>
        <v>0</v>
      </c>
    </row>
    <row r="646" ht="15.75" customHeight="1">
      <c r="A646" s="6">
        <f>'01 train'!$A646</f>
        <v>645</v>
      </c>
      <c r="B646" s="6">
        <f>'01 train'!$B646</f>
        <v>1</v>
      </c>
      <c r="C646" s="6">
        <f>if(ISNUMBER('01 train'!$R646), '01 train'!$R646, 0)</f>
        <v>1</v>
      </c>
      <c r="D646" s="6">
        <f t="shared" si="1"/>
        <v>1</v>
      </c>
    </row>
    <row r="647" ht="15.75" customHeight="1">
      <c r="A647" s="6">
        <f>'01 train'!$A647</f>
        <v>646</v>
      </c>
      <c r="B647" s="6">
        <f>'01 train'!$B647</f>
        <v>1</v>
      </c>
      <c r="C647" s="6">
        <f>if(ISNUMBER('01 train'!$R647), '01 train'!$R647, 0)</f>
        <v>0</v>
      </c>
      <c r="D647" s="6">
        <f t="shared" si="1"/>
        <v>0</v>
      </c>
    </row>
    <row r="648" ht="15.75" customHeight="1">
      <c r="A648" s="6">
        <f>'01 train'!$A648</f>
        <v>647</v>
      </c>
      <c r="B648" s="6">
        <f>'01 train'!$B648</f>
        <v>0</v>
      </c>
      <c r="C648" s="6">
        <f>if(ISNUMBER('01 train'!$R648), '01 train'!$R648, 0)</f>
        <v>0</v>
      </c>
      <c r="D648" s="6">
        <f t="shared" si="1"/>
        <v>1</v>
      </c>
    </row>
    <row r="649" ht="15.75" customHeight="1">
      <c r="A649" s="6">
        <f>'01 train'!$A649</f>
        <v>648</v>
      </c>
      <c r="B649" s="6">
        <f>'01 train'!$B649</f>
        <v>1</v>
      </c>
      <c r="C649" s="6">
        <f>if(ISNUMBER('01 train'!$R649), '01 train'!$R649, 0)</f>
        <v>0</v>
      </c>
      <c r="D649" s="6">
        <f t="shared" si="1"/>
        <v>0</v>
      </c>
    </row>
    <row r="650" ht="15.75" customHeight="1">
      <c r="A650" s="6">
        <f>'01 train'!$A650</f>
        <v>649</v>
      </c>
      <c r="B650" s="6">
        <f>'01 train'!$B650</f>
        <v>0</v>
      </c>
      <c r="C650" s="6">
        <f>if(ISNUMBER('01 train'!$R650), '01 train'!$R650, 0)</f>
        <v>0</v>
      </c>
      <c r="D650" s="6">
        <f t="shared" si="1"/>
        <v>1</v>
      </c>
    </row>
    <row r="651" ht="15.75" customHeight="1">
      <c r="A651" s="6">
        <f>'01 train'!$A651</f>
        <v>650</v>
      </c>
      <c r="B651" s="6">
        <f>'01 train'!$B651</f>
        <v>1</v>
      </c>
      <c r="C651" s="6">
        <f>if(ISNUMBER('01 train'!$R651), '01 train'!$R651, 0)</f>
        <v>1</v>
      </c>
      <c r="D651" s="6">
        <f t="shared" si="1"/>
        <v>1</v>
      </c>
    </row>
    <row r="652" ht="15.75" customHeight="1">
      <c r="A652" s="6">
        <f>'01 train'!$A652</f>
        <v>651</v>
      </c>
      <c r="B652" s="6">
        <f>'01 train'!$B652</f>
        <v>0</v>
      </c>
      <c r="C652" s="6">
        <f>if(ISNUMBER('01 train'!$R652), '01 train'!$R652, 0)</f>
        <v>0</v>
      </c>
      <c r="D652" s="6">
        <f t="shared" si="1"/>
        <v>1</v>
      </c>
    </row>
    <row r="653" ht="15.75" customHeight="1">
      <c r="A653" s="6">
        <f>'01 train'!$A653</f>
        <v>652</v>
      </c>
      <c r="B653" s="6">
        <f>'01 train'!$B653</f>
        <v>1</v>
      </c>
      <c r="C653" s="6">
        <f>if(ISNUMBER('01 train'!$R653), '01 train'!$R653, 0)</f>
        <v>1</v>
      </c>
      <c r="D653" s="6">
        <f t="shared" si="1"/>
        <v>1</v>
      </c>
    </row>
    <row r="654" ht="15.75" customHeight="1">
      <c r="A654" s="6">
        <f>'01 train'!$A654</f>
        <v>653</v>
      </c>
      <c r="B654" s="6">
        <f>'01 train'!$B654</f>
        <v>0</v>
      </c>
      <c r="C654" s="6">
        <f>if(ISNUMBER('01 train'!$R654), '01 train'!$R654, 0)</f>
        <v>0</v>
      </c>
      <c r="D654" s="6">
        <f t="shared" si="1"/>
        <v>1</v>
      </c>
    </row>
    <row r="655" ht="15.75" customHeight="1">
      <c r="A655" s="6">
        <f>'01 train'!$A655</f>
        <v>654</v>
      </c>
      <c r="B655" s="6">
        <f>'01 train'!$B655</f>
        <v>1</v>
      </c>
      <c r="C655" s="6">
        <f>if(ISNUMBER('01 train'!$R655), '01 train'!$R655, 0)</f>
        <v>1</v>
      </c>
      <c r="D655" s="6">
        <f t="shared" si="1"/>
        <v>1</v>
      </c>
    </row>
    <row r="656" ht="15.75" customHeight="1">
      <c r="A656" s="6">
        <f>'01 train'!$A656</f>
        <v>655</v>
      </c>
      <c r="B656" s="6">
        <f>'01 train'!$B656</f>
        <v>0</v>
      </c>
      <c r="C656" s="6">
        <f>if(ISNUMBER('01 train'!$R656), '01 train'!$R656, 0)</f>
        <v>1</v>
      </c>
      <c r="D656" s="6">
        <f t="shared" si="1"/>
        <v>0</v>
      </c>
    </row>
    <row r="657" ht="15.75" customHeight="1">
      <c r="A657" s="6">
        <f>'01 train'!$A657</f>
        <v>656</v>
      </c>
      <c r="B657" s="6">
        <f>'01 train'!$B657</f>
        <v>0</v>
      </c>
      <c r="C657" s="6">
        <f>if(ISNUMBER('01 train'!$R657), '01 train'!$R657, 0)</f>
        <v>0</v>
      </c>
      <c r="D657" s="6">
        <f t="shared" si="1"/>
        <v>1</v>
      </c>
    </row>
    <row r="658" ht="15.75" customHeight="1">
      <c r="A658" s="6">
        <f>'01 train'!$A658</f>
        <v>657</v>
      </c>
      <c r="B658" s="6">
        <f>'01 train'!$B658</f>
        <v>0</v>
      </c>
      <c r="C658" s="6">
        <f>if(ISNUMBER('01 train'!$R658), '01 train'!$R658, 0)</f>
        <v>0</v>
      </c>
      <c r="D658" s="6">
        <f t="shared" si="1"/>
        <v>1</v>
      </c>
    </row>
    <row r="659" ht="15.75" customHeight="1">
      <c r="A659" s="6">
        <f>'01 train'!$A659</f>
        <v>658</v>
      </c>
      <c r="B659" s="6">
        <f>'01 train'!$B659</f>
        <v>0</v>
      </c>
      <c r="C659" s="6">
        <f>if(ISNUMBER('01 train'!$R659), '01 train'!$R659, 0)</f>
        <v>1</v>
      </c>
      <c r="D659" s="6">
        <f t="shared" si="1"/>
        <v>0</v>
      </c>
    </row>
    <row r="660" ht="15.75" customHeight="1">
      <c r="A660" s="6">
        <f>'01 train'!$A660</f>
        <v>659</v>
      </c>
      <c r="B660" s="6">
        <f>'01 train'!$B660</f>
        <v>0</v>
      </c>
      <c r="C660" s="6">
        <f>if(ISNUMBER('01 train'!$R660), '01 train'!$R660, 0)</f>
        <v>0</v>
      </c>
      <c r="D660" s="6">
        <f t="shared" si="1"/>
        <v>1</v>
      </c>
    </row>
    <row r="661" ht="15.75" customHeight="1">
      <c r="A661" s="6">
        <f>'01 train'!$A661</f>
        <v>660</v>
      </c>
      <c r="B661" s="6">
        <f>'01 train'!$B661</f>
        <v>0</v>
      </c>
      <c r="C661" s="6">
        <f>if(ISNUMBER('01 train'!$R661), '01 train'!$R661, 0)</f>
        <v>0</v>
      </c>
      <c r="D661" s="6">
        <f t="shared" si="1"/>
        <v>1</v>
      </c>
    </row>
    <row r="662" ht="15.75" customHeight="1">
      <c r="A662" s="6">
        <f>'01 train'!$A662</f>
        <v>661</v>
      </c>
      <c r="B662" s="6">
        <f>'01 train'!$B662</f>
        <v>1</v>
      </c>
      <c r="C662" s="6">
        <f>if(ISNUMBER('01 train'!$R662), '01 train'!$R662, 0)</f>
        <v>0</v>
      </c>
      <c r="D662" s="6">
        <f t="shared" si="1"/>
        <v>0</v>
      </c>
    </row>
    <row r="663" ht="15.75" customHeight="1">
      <c r="A663" s="6">
        <f>'01 train'!$A663</f>
        <v>662</v>
      </c>
      <c r="B663" s="6">
        <f>'01 train'!$B663</f>
        <v>0</v>
      </c>
      <c r="C663" s="6">
        <f>if(ISNUMBER('01 train'!$R663), '01 train'!$R663, 0)</f>
        <v>0</v>
      </c>
      <c r="D663" s="6">
        <f t="shared" si="1"/>
        <v>1</v>
      </c>
    </row>
    <row r="664" ht="15.75" customHeight="1">
      <c r="A664" s="6">
        <f>'01 train'!$A664</f>
        <v>663</v>
      </c>
      <c r="B664" s="6">
        <f>'01 train'!$B664</f>
        <v>0</v>
      </c>
      <c r="C664" s="6">
        <f>if(ISNUMBER('01 train'!$R664), '01 train'!$R664, 0)</f>
        <v>0</v>
      </c>
      <c r="D664" s="6">
        <f t="shared" si="1"/>
        <v>1</v>
      </c>
    </row>
    <row r="665" ht="15.75" customHeight="1">
      <c r="A665" s="6">
        <f>'01 train'!$A665</f>
        <v>664</v>
      </c>
      <c r="B665" s="6">
        <f>'01 train'!$B665</f>
        <v>0</v>
      </c>
      <c r="C665" s="6">
        <f>if(ISNUMBER('01 train'!$R665), '01 train'!$R665, 0)</f>
        <v>0</v>
      </c>
      <c r="D665" s="6">
        <f t="shared" si="1"/>
        <v>1</v>
      </c>
    </row>
    <row r="666" ht="15.75" customHeight="1">
      <c r="A666" s="6">
        <f>'01 train'!$A666</f>
        <v>665</v>
      </c>
      <c r="B666" s="6">
        <f>'01 train'!$B666</f>
        <v>1</v>
      </c>
      <c r="C666" s="6">
        <f>if(ISNUMBER('01 train'!$R666), '01 train'!$R666, 0)</f>
        <v>0</v>
      </c>
      <c r="D666" s="6">
        <f t="shared" si="1"/>
        <v>0</v>
      </c>
    </row>
    <row r="667" ht="15.75" customHeight="1">
      <c r="A667" s="6">
        <f>'01 train'!$A667</f>
        <v>666</v>
      </c>
      <c r="B667" s="6">
        <f>'01 train'!$B667</f>
        <v>0</v>
      </c>
      <c r="C667" s="6">
        <f>if(ISNUMBER('01 train'!$R667), '01 train'!$R667, 0)</f>
        <v>0</v>
      </c>
      <c r="D667" s="6">
        <f t="shared" si="1"/>
        <v>1</v>
      </c>
    </row>
    <row r="668" ht="15.75" customHeight="1">
      <c r="A668" s="6">
        <f>'01 train'!$A668</f>
        <v>667</v>
      </c>
      <c r="B668" s="6">
        <f>'01 train'!$B668</f>
        <v>0</v>
      </c>
      <c r="C668" s="6">
        <f>if(ISNUMBER('01 train'!$R668), '01 train'!$R668, 0)</f>
        <v>0</v>
      </c>
      <c r="D668" s="6">
        <f t="shared" si="1"/>
        <v>1</v>
      </c>
    </row>
    <row r="669" ht="15.75" customHeight="1">
      <c r="A669" s="6">
        <f>'01 train'!$A669</f>
        <v>668</v>
      </c>
      <c r="B669" s="6">
        <f>'01 train'!$B669</f>
        <v>0</v>
      </c>
      <c r="C669" s="6">
        <f>if(ISNUMBER('01 train'!$R669), '01 train'!$R669, 0)</f>
        <v>0</v>
      </c>
      <c r="D669" s="6">
        <f t="shared" si="1"/>
        <v>1</v>
      </c>
    </row>
    <row r="670" ht="15.75" customHeight="1">
      <c r="A670" s="6">
        <f>'01 train'!$A670</f>
        <v>669</v>
      </c>
      <c r="B670" s="6">
        <f>'01 train'!$B670</f>
        <v>0</v>
      </c>
      <c r="C670" s="6">
        <f>if(ISNUMBER('01 train'!$R670), '01 train'!$R670, 0)</f>
        <v>0</v>
      </c>
      <c r="D670" s="6">
        <f t="shared" si="1"/>
        <v>1</v>
      </c>
    </row>
    <row r="671" ht="15.75" customHeight="1">
      <c r="A671" s="6">
        <f>'01 train'!$A671</f>
        <v>670</v>
      </c>
      <c r="B671" s="6">
        <f>'01 train'!$B671</f>
        <v>1</v>
      </c>
      <c r="C671" s="6">
        <f>if(ISNUMBER('01 train'!$R671), '01 train'!$R671, 0)</f>
        <v>1</v>
      </c>
      <c r="D671" s="6">
        <f t="shared" si="1"/>
        <v>1</v>
      </c>
    </row>
    <row r="672" ht="15.75" customHeight="1">
      <c r="A672" s="6">
        <f>'01 train'!$A672</f>
        <v>671</v>
      </c>
      <c r="B672" s="6">
        <f>'01 train'!$B672</f>
        <v>1</v>
      </c>
      <c r="C672" s="6">
        <f>if(ISNUMBER('01 train'!$R672), '01 train'!$R672, 0)</f>
        <v>1</v>
      </c>
      <c r="D672" s="6">
        <f t="shared" si="1"/>
        <v>1</v>
      </c>
    </row>
    <row r="673" ht="15.75" customHeight="1">
      <c r="A673" s="6">
        <f>'01 train'!$A673</f>
        <v>672</v>
      </c>
      <c r="B673" s="6">
        <f>'01 train'!$B673</f>
        <v>0</v>
      </c>
      <c r="C673" s="6">
        <f>if(ISNUMBER('01 train'!$R673), '01 train'!$R673, 0)</f>
        <v>0</v>
      </c>
      <c r="D673" s="6">
        <f t="shared" si="1"/>
        <v>1</v>
      </c>
    </row>
    <row r="674" ht="15.75" customHeight="1">
      <c r="A674" s="6">
        <f>'01 train'!$A674</f>
        <v>673</v>
      </c>
      <c r="B674" s="6">
        <f>'01 train'!$B674</f>
        <v>0</v>
      </c>
      <c r="C674" s="6">
        <f>if(ISNUMBER('01 train'!$R674), '01 train'!$R674, 0)</f>
        <v>0</v>
      </c>
      <c r="D674" s="6">
        <f t="shared" si="1"/>
        <v>1</v>
      </c>
    </row>
    <row r="675" ht="15.75" customHeight="1">
      <c r="A675" s="6">
        <f>'01 train'!$A675</f>
        <v>674</v>
      </c>
      <c r="B675" s="6">
        <f>'01 train'!$B675</f>
        <v>1</v>
      </c>
      <c r="C675" s="6">
        <f>if(ISNUMBER('01 train'!$R675), '01 train'!$R675, 0)</f>
        <v>0</v>
      </c>
      <c r="D675" s="6">
        <f t="shared" si="1"/>
        <v>0</v>
      </c>
    </row>
    <row r="676" ht="15.75" customHeight="1">
      <c r="A676" s="6">
        <f>'01 train'!$A676</f>
        <v>675</v>
      </c>
      <c r="B676" s="6">
        <f>'01 train'!$B676</f>
        <v>0</v>
      </c>
      <c r="C676" s="6">
        <f>if(ISNUMBER('01 train'!$R676), '01 train'!$R676, 0)</f>
        <v>0</v>
      </c>
      <c r="D676" s="6">
        <f t="shared" si="1"/>
        <v>1</v>
      </c>
    </row>
    <row r="677" ht="15.75" customHeight="1">
      <c r="A677" s="6">
        <f>'01 train'!$A677</f>
        <v>676</v>
      </c>
      <c r="B677" s="6">
        <f>'01 train'!$B677</f>
        <v>0</v>
      </c>
      <c r="C677" s="6">
        <f>if(ISNUMBER('01 train'!$R677), '01 train'!$R677, 0)</f>
        <v>0</v>
      </c>
      <c r="D677" s="6">
        <f t="shared" si="1"/>
        <v>1</v>
      </c>
    </row>
    <row r="678" ht="15.75" customHeight="1">
      <c r="A678" s="6">
        <f>'01 train'!$A678</f>
        <v>677</v>
      </c>
      <c r="B678" s="6">
        <f>'01 train'!$B678</f>
        <v>0</v>
      </c>
      <c r="C678" s="6">
        <f>if(ISNUMBER('01 train'!$R678), '01 train'!$R678, 0)</f>
        <v>0</v>
      </c>
      <c r="D678" s="6">
        <f t="shared" si="1"/>
        <v>1</v>
      </c>
    </row>
    <row r="679" ht="15.75" customHeight="1">
      <c r="A679" s="6">
        <f>'01 train'!$A679</f>
        <v>678</v>
      </c>
      <c r="B679" s="6">
        <f>'01 train'!$B679</f>
        <v>1</v>
      </c>
      <c r="C679" s="6">
        <f>if(ISNUMBER('01 train'!$R679), '01 train'!$R679, 0)</f>
        <v>1</v>
      </c>
      <c r="D679" s="6">
        <f t="shared" si="1"/>
        <v>1</v>
      </c>
    </row>
    <row r="680" ht="15.75" customHeight="1">
      <c r="A680" s="6">
        <f>'01 train'!$A680</f>
        <v>679</v>
      </c>
      <c r="B680" s="6">
        <f>'01 train'!$B680</f>
        <v>0</v>
      </c>
      <c r="C680" s="6">
        <f>if(ISNUMBER('01 train'!$R680), '01 train'!$R680, 0)</f>
        <v>1</v>
      </c>
      <c r="D680" s="6">
        <f t="shared" si="1"/>
        <v>0</v>
      </c>
    </row>
    <row r="681" ht="15.75" customHeight="1">
      <c r="A681" s="6">
        <f>'01 train'!$A681</f>
        <v>680</v>
      </c>
      <c r="B681" s="6">
        <f>'01 train'!$B681</f>
        <v>1</v>
      </c>
      <c r="C681" s="6">
        <f>if(ISNUMBER('01 train'!$R681), '01 train'!$R681, 0)</f>
        <v>0</v>
      </c>
      <c r="D681" s="6">
        <f t="shared" si="1"/>
        <v>0</v>
      </c>
    </row>
    <row r="682" ht="15.75" customHeight="1">
      <c r="A682" s="6">
        <f>'01 train'!$A682</f>
        <v>681</v>
      </c>
      <c r="B682" s="6">
        <f>'01 train'!$B682</f>
        <v>0</v>
      </c>
      <c r="C682" s="6">
        <f>if(ISNUMBER('01 train'!$R682), '01 train'!$R682, 0)</f>
        <v>1</v>
      </c>
      <c r="D682" s="6">
        <f t="shared" si="1"/>
        <v>0</v>
      </c>
    </row>
    <row r="683" ht="15.75" customHeight="1">
      <c r="A683" s="6">
        <f>'01 train'!$A683</f>
        <v>682</v>
      </c>
      <c r="B683" s="6">
        <f>'01 train'!$B683</f>
        <v>1</v>
      </c>
      <c r="C683" s="6">
        <f>if(ISNUMBER('01 train'!$R683), '01 train'!$R683, 0)</f>
        <v>0</v>
      </c>
      <c r="D683" s="6">
        <f t="shared" si="1"/>
        <v>0</v>
      </c>
    </row>
    <row r="684" ht="15.75" customHeight="1">
      <c r="A684" s="6">
        <f>'01 train'!$A684</f>
        <v>683</v>
      </c>
      <c r="B684" s="6">
        <f>'01 train'!$B684</f>
        <v>0</v>
      </c>
      <c r="C684" s="6">
        <f>if(ISNUMBER('01 train'!$R684), '01 train'!$R684, 0)</f>
        <v>0</v>
      </c>
      <c r="D684" s="6">
        <f t="shared" si="1"/>
        <v>1</v>
      </c>
    </row>
    <row r="685" ht="15.75" customHeight="1">
      <c r="A685" s="6">
        <f>'01 train'!$A685</f>
        <v>684</v>
      </c>
      <c r="B685" s="6">
        <f>'01 train'!$B685</f>
        <v>0</v>
      </c>
      <c r="C685" s="6">
        <f>if(ISNUMBER('01 train'!$R685), '01 train'!$R685, 0)</f>
        <v>0</v>
      </c>
      <c r="D685" s="6">
        <f t="shared" si="1"/>
        <v>1</v>
      </c>
    </row>
    <row r="686" ht="15.75" customHeight="1">
      <c r="A686" s="6">
        <f>'01 train'!$A686</f>
        <v>685</v>
      </c>
      <c r="B686" s="6">
        <f>'01 train'!$B686</f>
        <v>0</v>
      </c>
      <c r="C686" s="6">
        <f>if(ISNUMBER('01 train'!$R686), '01 train'!$R686, 0)</f>
        <v>0</v>
      </c>
      <c r="D686" s="6">
        <f t="shared" si="1"/>
        <v>1</v>
      </c>
    </row>
    <row r="687" ht="15.75" customHeight="1">
      <c r="A687" s="6">
        <f>'01 train'!$A687</f>
        <v>686</v>
      </c>
      <c r="B687" s="6">
        <f>'01 train'!$B687</f>
        <v>0</v>
      </c>
      <c r="C687" s="6">
        <f>if(ISNUMBER('01 train'!$R687), '01 train'!$R687, 0)</f>
        <v>0</v>
      </c>
      <c r="D687" s="6">
        <f t="shared" si="1"/>
        <v>1</v>
      </c>
    </row>
    <row r="688" ht="15.75" customHeight="1">
      <c r="A688" s="6">
        <f>'01 train'!$A688</f>
        <v>687</v>
      </c>
      <c r="B688" s="6">
        <f>'01 train'!$B688</f>
        <v>0</v>
      </c>
      <c r="C688" s="6">
        <f>if(ISNUMBER('01 train'!$R688), '01 train'!$R688, 0)</f>
        <v>0</v>
      </c>
      <c r="D688" s="6">
        <f t="shared" si="1"/>
        <v>1</v>
      </c>
    </row>
    <row r="689" ht="15.75" customHeight="1">
      <c r="A689" s="6">
        <f>'01 train'!$A689</f>
        <v>688</v>
      </c>
      <c r="B689" s="6">
        <f>'01 train'!$B689</f>
        <v>0</v>
      </c>
      <c r="C689" s="6">
        <f>if(ISNUMBER('01 train'!$R689), '01 train'!$R689, 0)</f>
        <v>0</v>
      </c>
      <c r="D689" s="6">
        <f t="shared" si="1"/>
        <v>1</v>
      </c>
    </row>
    <row r="690" ht="15.75" customHeight="1">
      <c r="A690" s="6">
        <f>'01 train'!$A690</f>
        <v>689</v>
      </c>
      <c r="B690" s="6">
        <f>'01 train'!$B690</f>
        <v>0</v>
      </c>
      <c r="C690" s="6">
        <f>if(ISNUMBER('01 train'!$R690), '01 train'!$R690, 0)</f>
        <v>0</v>
      </c>
      <c r="D690" s="6">
        <f t="shared" si="1"/>
        <v>1</v>
      </c>
    </row>
    <row r="691" ht="15.75" customHeight="1">
      <c r="A691" s="6">
        <f>'01 train'!$A691</f>
        <v>690</v>
      </c>
      <c r="B691" s="6">
        <f>'01 train'!$B691</f>
        <v>1</v>
      </c>
      <c r="C691" s="6">
        <f>if(ISNUMBER('01 train'!$R691), '01 train'!$R691, 0)</f>
        <v>1</v>
      </c>
      <c r="D691" s="6">
        <f t="shared" si="1"/>
        <v>1</v>
      </c>
    </row>
    <row r="692" ht="15.75" customHeight="1">
      <c r="A692" s="6">
        <f>'01 train'!$A692</f>
        <v>691</v>
      </c>
      <c r="B692" s="6">
        <f>'01 train'!$B692</f>
        <v>1</v>
      </c>
      <c r="C692" s="6">
        <f>if(ISNUMBER('01 train'!$R692), '01 train'!$R692, 0)</f>
        <v>0</v>
      </c>
      <c r="D692" s="6">
        <f t="shared" si="1"/>
        <v>0</v>
      </c>
    </row>
    <row r="693" ht="15.75" customHeight="1">
      <c r="A693" s="6">
        <f>'01 train'!$A693</f>
        <v>692</v>
      </c>
      <c r="B693" s="6">
        <f>'01 train'!$B693</f>
        <v>1</v>
      </c>
      <c r="C693" s="6">
        <f>if(ISNUMBER('01 train'!$R693), '01 train'!$R693, 0)</f>
        <v>1</v>
      </c>
      <c r="D693" s="6">
        <f t="shared" si="1"/>
        <v>1</v>
      </c>
    </row>
    <row r="694" ht="15.75" customHeight="1">
      <c r="A694" s="6">
        <f>'01 train'!$A694</f>
        <v>693</v>
      </c>
      <c r="B694" s="6">
        <f>'01 train'!$B694</f>
        <v>1</v>
      </c>
      <c r="C694" s="6">
        <f>if(ISNUMBER('01 train'!$R694), '01 train'!$R694, 0)</f>
        <v>0</v>
      </c>
      <c r="D694" s="6">
        <f t="shared" si="1"/>
        <v>0</v>
      </c>
    </row>
    <row r="695" ht="15.75" customHeight="1">
      <c r="A695" s="6">
        <f>'01 train'!$A695</f>
        <v>694</v>
      </c>
      <c r="B695" s="6">
        <f>'01 train'!$B695</f>
        <v>0</v>
      </c>
      <c r="C695" s="6">
        <f>if(ISNUMBER('01 train'!$R695), '01 train'!$R695, 0)</f>
        <v>0</v>
      </c>
      <c r="D695" s="6">
        <f t="shared" si="1"/>
        <v>1</v>
      </c>
    </row>
    <row r="696" ht="15.75" customHeight="1">
      <c r="A696" s="6">
        <f>'01 train'!$A696</f>
        <v>695</v>
      </c>
      <c r="B696" s="6">
        <f>'01 train'!$B696</f>
        <v>0</v>
      </c>
      <c r="C696" s="6">
        <f>if(ISNUMBER('01 train'!$R696), '01 train'!$R696, 0)</f>
        <v>0</v>
      </c>
      <c r="D696" s="6">
        <f t="shared" si="1"/>
        <v>1</v>
      </c>
    </row>
    <row r="697" ht="15.75" customHeight="1">
      <c r="A697" s="6">
        <f>'01 train'!$A697</f>
        <v>696</v>
      </c>
      <c r="B697" s="6">
        <f>'01 train'!$B697</f>
        <v>0</v>
      </c>
      <c r="C697" s="6">
        <f>if(ISNUMBER('01 train'!$R697), '01 train'!$R697, 0)</f>
        <v>0</v>
      </c>
      <c r="D697" s="6">
        <f t="shared" si="1"/>
        <v>1</v>
      </c>
    </row>
    <row r="698" ht="15.75" customHeight="1">
      <c r="A698" s="6">
        <f>'01 train'!$A698</f>
        <v>697</v>
      </c>
      <c r="B698" s="6">
        <f>'01 train'!$B698</f>
        <v>0</v>
      </c>
      <c r="C698" s="6">
        <f>if(ISNUMBER('01 train'!$R698), '01 train'!$R698, 0)</f>
        <v>0</v>
      </c>
      <c r="D698" s="6">
        <f t="shared" si="1"/>
        <v>1</v>
      </c>
    </row>
    <row r="699" ht="15.75" customHeight="1">
      <c r="A699" s="6">
        <f>'01 train'!$A699</f>
        <v>698</v>
      </c>
      <c r="B699" s="6">
        <f>'01 train'!$B699</f>
        <v>1</v>
      </c>
      <c r="C699" s="6">
        <f>if(ISNUMBER('01 train'!$R699), '01 train'!$R699, 0)</f>
        <v>1</v>
      </c>
      <c r="D699" s="6">
        <f t="shared" si="1"/>
        <v>1</v>
      </c>
    </row>
    <row r="700" ht="15.75" customHeight="1">
      <c r="A700" s="6">
        <f>'01 train'!$A700</f>
        <v>699</v>
      </c>
      <c r="B700" s="6">
        <f>'01 train'!$B700</f>
        <v>0</v>
      </c>
      <c r="C700" s="6">
        <f>if(ISNUMBER('01 train'!$R700), '01 train'!$R700, 0)</f>
        <v>0</v>
      </c>
      <c r="D700" s="6">
        <f t="shared" si="1"/>
        <v>1</v>
      </c>
    </row>
    <row r="701" ht="15.75" customHeight="1">
      <c r="A701" s="6">
        <f>'01 train'!$A701</f>
        <v>700</v>
      </c>
      <c r="B701" s="6">
        <f>'01 train'!$B701</f>
        <v>0</v>
      </c>
      <c r="C701" s="6">
        <f>if(ISNUMBER('01 train'!$R701), '01 train'!$R701, 0)</f>
        <v>0</v>
      </c>
      <c r="D701" s="6">
        <f t="shared" si="1"/>
        <v>1</v>
      </c>
    </row>
    <row r="702" ht="15.75" customHeight="1">
      <c r="A702" s="6">
        <f>'01 train'!$A702</f>
        <v>701</v>
      </c>
      <c r="B702" s="6">
        <f>'01 train'!$B702</f>
        <v>1</v>
      </c>
      <c r="C702" s="6">
        <f>if(ISNUMBER('01 train'!$R702), '01 train'!$R702, 0)</f>
        <v>1</v>
      </c>
      <c r="D702" s="6">
        <f t="shared" si="1"/>
        <v>1</v>
      </c>
    </row>
    <row r="703" ht="15.75" customHeight="1">
      <c r="A703" s="6">
        <f>'01 train'!$A703</f>
        <v>702</v>
      </c>
      <c r="B703" s="6">
        <f>'01 train'!$B703</f>
        <v>1</v>
      </c>
      <c r="C703" s="6">
        <f>if(ISNUMBER('01 train'!$R703), '01 train'!$R703, 0)</f>
        <v>0</v>
      </c>
      <c r="D703" s="6">
        <f t="shared" si="1"/>
        <v>0</v>
      </c>
    </row>
    <row r="704" ht="15.75" customHeight="1">
      <c r="A704" s="6">
        <f>'01 train'!$A704</f>
        <v>703</v>
      </c>
      <c r="B704" s="6">
        <f>'01 train'!$B704</f>
        <v>0</v>
      </c>
      <c r="C704" s="6">
        <f>if(ISNUMBER('01 train'!$R704), '01 train'!$R704, 0)</f>
        <v>1</v>
      </c>
      <c r="D704" s="6">
        <f t="shared" si="1"/>
        <v>0</v>
      </c>
    </row>
    <row r="705" ht="15.75" customHeight="1">
      <c r="A705" s="6">
        <f>'01 train'!$A705</f>
        <v>704</v>
      </c>
      <c r="B705" s="6">
        <f>'01 train'!$B705</f>
        <v>0</v>
      </c>
      <c r="C705" s="6">
        <f>if(ISNUMBER('01 train'!$R705), '01 train'!$R705, 0)</f>
        <v>0</v>
      </c>
      <c r="D705" s="6">
        <f t="shared" si="1"/>
        <v>1</v>
      </c>
    </row>
    <row r="706" ht="15.75" customHeight="1">
      <c r="A706" s="6">
        <f>'01 train'!$A706</f>
        <v>705</v>
      </c>
      <c r="B706" s="6">
        <f>'01 train'!$B706</f>
        <v>0</v>
      </c>
      <c r="C706" s="6">
        <f>if(ISNUMBER('01 train'!$R706), '01 train'!$R706, 0)</f>
        <v>0</v>
      </c>
      <c r="D706" s="6">
        <f t="shared" si="1"/>
        <v>1</v>
      </c>
    </row>
    <row r="707" ht="15.75" customHeight="1">
      <c r="A707" s="6">
        <f>'01 train'!$A707</f>
        <v>706</v>
      </c>
      <c r="B707" s="6">
        <f>'01 train'!$B707</f>
        <v>0</v>
      </c>
      <c r="C707" s="6">
        <f>if(ISNUMBER('01 train'!$R707), '01 train'!$R707, 0)</f>
        <v>0</v>
      </c>
      <c r="D707" s="6">
        <f t="shared" si="1"/>
        <v>1</v>
      </c>
    </row>
    <row r="708" ht="15.75" customHeight="1">
      <c r="A708" s="6">
        <f>'01 train'!$A708</f>
        <v>707</v>
      </c>
      <c r="B708" s="6">
        <f>'01 train'!$B708</f>
        <v>1</v>
      </c>
      <c r="C708" s="6">
        <f>if(ISNUMBER('01 train'!$R708), '01 train'!$R708, 0)</f>
        <v>1</v>
      </c>
      <c r="D708" s="6">
        <f t="shared" si="1"/>
        <v>1</v>
      </c>
    </row>
    <row r="709" ht="15.75" customHeight="1">
      <c r="A709" s="6">
        <f>'01 train'!$A709</f>
        <v>708</v>
      </c>
      <c r="B709" s="6">
        <f>'01 train'!$B709</f>
        <v>1</v>
      </c>
      <c r="C709" s="6">
        <f>if(ISNUMBER('01 train'!$R709), '01 train'!$R709, 0)</f>
        <v>0</v>
      </c>
      <c r="D709" s="6">
        <f t="shared" si="1"/>
        <v>0</v>
      </c>
    </row>
    <row r="710" ht="15.75" customHeight="1">
      <c r="A710" s="6">
        <f>'01 train'!$A710</f>
        <v>709</v>
      </c>
      <c r="B710" s="6">
        <f>'01 train'!$B710</f>
        <v>1</v>
      </c>
      <c r="C710" s="6">
        <f>if(ISNUMBER('01 train'!$R710), '01 train'!$R710, 0)</f>
        <v>1</v>
      </c>
      <c r="D710" s="6">
        <f t="shared" si="1"/>
        <v>1</v>
      </c>
    </row>
    <row r="711" ht="15.75" customHeight="1">
      <c r="A711" s="6">
        <f>'01 train'!$A711</f>
        <v>710</v>
      </c>
      <c r="B711" s="6">
        <f>'01 train'!$B711</f>
        <v>1</v>
      </c>
      <c r="C711" s="6">
        <f>if(ISNUMBER('01 train'!$R711), '01 train'!$R711, 0)</f>
        <v>0</v>
      </c>
      <c r="D711" s="6">
        <f t="shared" si="1"/>
        <v>0</v>
      </c>
    </row>
    <row r="712" ht="15.75" customHeight="1">
      <c r="A712" s="6">
        <f>'01 train'!$A712</f>
        <v>711</v>
      </c>
      <c r="B712" s="6">
        <f>'01 train'!$B712</f>
        <v>1</v>
      </c>
      <c r="C712" s="6">
        <f>if(ISNUMBER('01 train'!$R712), '01 train'!$R712, 0)</f>
        <v>1</v>
      </c>
      <c r="D712" s="6">
        <f t="shared" si="1"/>
        <v>1</v>
      </c>
    </row>
    <row r="713" ht="15.75" customHeight="1">
      <c r="A713" s="6">
        <f>'01 train'!$A713</f>
        <v>712</v>
      </c>
      <c r="B713" s="6">
        <f>'01 train'!$B713</f>
        <v>0</v>
      </c>
      <c r="C713" s="6">
        <f>if(ISNUMBER('01 train'!$R713), '01 train'!$R713, 0)</f>
        <v>0</v>
      </c>
      <c r="D713" s="6">
        <f t="shared" si="1"/>
        <v>1</v>
      </c>
    </row>
    <row r="714" ht="15.75" customHeight="1">
      <c r="A714" s="6">
        <f>'01 train'!$A714</f>
        <v>713</v>
      </c>
      <c r="B714" s="6">
        <f>'01 train'!$B714</f>
        <v>1</v>
      </c>
      <c r="C714" s="6">
        <f>if(ISNUMBER('01 train'!$R714), '01 train'!$R714, 0)</f>
        <v>0</v>
      </c>
      <c r="D714" s="6">
        <f t="shared" si="1"/>
        <v>0</v>
      </c>
    </row>
    <row r="715" ht="15.75" customHeight="1">
      <c r="A715" s="6">
        <f>'01 train'!$A715</f>
        <v>714</v>
      </c>
      <c r="B715" s="6">
        <f>'01 train'!$B715</f>
        <v>0</v>
      </c>
      <c r="C715" s="6">
        <f>if(ISNUMBER('01 train'!$R715), '01 train'!$R715, 0)</f>
        <v>0</v>
      </c>
      <c r="D715" s="6">
        <f t="shared" si="1"/>
        <v>1</v>
      </c>
    </row>
    <row r="716" ht="15.75" customHeight="1">
      <c r="A716" s="6">
        <f>'01 train'!$A716</f>
        <v>715</v>
      </c>
      <c r="B716" s="6">
        <f>'01 train'!$B716</f>
        <v>0</v>
      </c>
      <c r="C716" s="6">
        <f>if(ISNUMBER('01 train'!$R716), '01 train'!$R716, 0)</f>
        <v>0</v>
      </c>
      <c r="D716" s="6">
        <f t="shared" si="1"/>
        <v>1</v>
      </c>
    </row>
    <row r="717" ht="15.75" customHeight="1">
      <c r="A717" s="6">
        <f>'01 train'!$A717</f>
        <v>716</v>
      </c>
      <c r="B717" s="6">
        <f>'01 train'!$B717</f>
        <v>0</v>
      </c>
      <c r="C717" s="6">
        <f>if(ISNUMBER('01 train'!$R717), '01 train'!$R717, 0)</f>
        <v>0</v>
      </c>
      <c r="D717" s="6">
        <f t="shared" si="1"/>
        <v>1</v>
      </c>
    </row>
    <row r="718" ht="15.75" customHeight="1">
      <c r="A718" s="6">
        <f>'01 train'!$A718</f>
        <v>717</v>
      </c>
      <c r="B718" s="6">
        <f>'01 train'!$B718</f>
        <v>1</v>
      </c>
      <c r="C718" s="6">
        <f>if(ISNUMBER('01 train'!$R718), '01 train'!$R718, 0)</f>
        <v>1</v>
      </c>
      <c r="D718" s="6">
        <f t="shared" si="1"/>
        <v>1</v>
      </c>
    </row>
    <row r="719" ht="15.75" customHeight="1">
      <c r="A719" s="6">
        <f>'01 train'!$A719</f>
        <v>718</v>
      </c>
      <c r="B719" s="6">
        <f>'01 train'!$B719</f>
        <v>1</v>
      </c>
      <c r="C719" s="6">
        <f>if(ISNUMBER('01 train'!$R719), '01 train'!$R719, 0)</f>
        <v>1</v>
      </c>
      <c r="D719" s="6">
        <f t="shared" si="1"/>
        <v>1</v>
      </c>
    </row>
    <row r="720" ht="15.75" customHeight="1">
      <c r="A720" s="6">
        <f>'01 train'!$A720</f>
        <v>719</v>
      </c>
      <c r="B720" s="6">
        <f>'01 train'!$B720</f>
        <v>0</v>
      </c>
      <c r="C720" s="6">
        <f>if(ISNUMBER('01 train'!$R720), '01 train'!$R720, 0)</f>
        <v>0</v>
      </c>
      <c r="D720" s="6">
        <f t="shared" si="1"/>
        <v>1</v>
      </c>
    </row>
    <row r="721" ht="15.75" customHeight="1">
      <c r="A721" s="6">
        <f>'01 train'!$A721</f>
        <v>720</v>
      </c>
      <c r="B721" s="6">
        <f>'01 train'!$B721</f>
        <v>0</v>
      </c>
      <c r="C721" s="6">
        <f>if(ISNUMBER('01 train'!$R721), '01 train'!$R721, 0)</f>
        <v>0</v>
      </c>
      <c r="D721" s="6">
        <f t="shared" si="1"/>
        <v>1</v>
      </c>
    </row>
    <row r="722" ht="15.75" customHeight="1">
      <c r="A722" s="6">
        <f>'01 train'!$A722</f>
        <v>721</v>
      </c>
      <c r="B722" s="6">
        <f>'01 train'!$B722</f>
        <v>1</v>
      </c>
      <c r="C722" s="6">
        <f>if(ISNUMBER('01 train'!$R722), '01 train'!$R722, 0)</f>
        <v>1</v>
      </c>
      <c r="D722" s="6">
        <f t="shared" si="1"/>
        <v>1</v>
      </c>
    </row>
    <row r="723" ht="15.75" customHeight="1">
      <c r="A723" s="6">
        <f>'01 train'!$A723</f>
        <v>722</v>
      </c>
      <c r="B723" s="6">
        <f>'01 train'!$B723</f>
        <v>0</v>
      </c>
      <c r="C723" s="6">
        <f>if(ISNUMBER('01 train'!$R723), '01 train'!$R723, 0)</f>
        <v>0</v>
      </c>
      <c r="D723" s="6">
        <f t="shared" si="1"/>
        <v>1</v>
      </c>
    </row>
    <row r="724" ht="15.75" customHeight="1">
      <c r="A724" s="6">
        <f>'01 train'!$A724</f>
        <v>723</v>
      </c>
      <c r="B724" s="6">
        <f>'01 train'!$B724</f>
        <v>0</v>
      </c>
      <c r="C724" s="6">
        <f>if(ISNUMBER('01 train'!$R724), '01 train'!$R724, 0)</f>
        <v>0</v>
      </c>
      <c r="D724" s="6">
        <f t="shared" si="1"/>
        <v>1</v>
      </c>
    </row>
    <row r="725" ht="15.75" customHeight="1">
      <c r="A725" s="6">
        <f>'01 train'!$A725</f>
        <v>724</v>
      </c>
      <c r="B725" s="6">
        <f>'01 train'!$B725</f>
        <v>0</v>
      </c>
      <c r="C725" s="6">
        <f>if(ISNUMBER('01 train'!$R725), '01 train'!$R725, 0)</f>
        <v>0</v>
      </c>
      <c r="D725" s="6">
        <f t="shared" si="1"/>
        <v>1</v>
      </c>
    </row>
    <row r="726" ht="15.75" customHeight="1">
      <c r="A726" s="6">
        <f>'01 train'!$A726</f>
        <v>725</v>
      </c>
      <c r="B726" s="6">
        <f>'01 train'!$B726</f>
        <v>1</v>
      </c>
      <c r="C726" s="6">
        <f>if(ISNUMBER('01 train'!$R726), '01 train'!$R726, 0)</f>
        <v>0</v>
      </c>
      <c r="D726" s="6">
        <f t="shared" si="1"/>
        <v>0</v>
      </c>
    </row>
    <row r="727" ht="15.75" customHeight="1">
      <c r="A727" s="6">
        <f>'01 train'!$A727</f>
        <v>726</v>
      </c>
      <c r="B727" s="6">
        <f>'01 train'!$B727</f>
        <v>0</v>
      </c>
      <c r="C727" s="6">
        <f>if(ISNUMBER('01 train'!$R727), '01 train'!$R727, 0)</f>
        <v>0</v>
      </c>
      <c r="D727" s="6">
        <f t="shared" si="1"/>
        <v>1</v>
      </c>
    </row>
    <row r="728" ht="15.75" customHeight="1">
      <c r="A728" s="6">
        <f>'01 train'!$A728</f>
        <v>727</v>
      </c>
      <c r="B728" s="6">
        <f>'01 train'!$B728</f>
        <v>1</v>
      </c>
      <c r="C728" s="6">
        <f>if(ISNUMBER('01 train'!$R728), '01 train'!$R728, 0)</f>
        <v>1</v>
      </c>
      <c r="D728" s="6">
        <f t="shared" si="1"/>
        <v>1</v>
      </c>
    </row>
    <row r="729" ht="15.75" customHeight="1">
      <c r="A729" s="6">
        <f>'01 train'!$A729</f>
        <v>728</v>
      </c>
      <c r="B729" s="6">
        <f>'01 train'!$B729</f>
        <v>1</v>
      </c>
      <c r="C729" s="6">
        <f>if(ISNUMBER('01 train'!$R729), '01 train'!$R729, 0)</f>
        <v>1</v>
      </c>
      <c r="D729" s="6">
        <f t="shared" si="1"/>
        <v>1</v>
      </c>
    </row>
    <row r="730" ht="15.75" customHeight="1">
      <c r="A730" s="6">
        <f>'01 train'!$A730</f>
        <v>729</v>
      </c>
      <c r="B730" s="6">
        <f>'01 train'!$B730</f>
        <v>0</v>
      </c>
      <c r="C730" s="6">
        <f>if(ISNUMBER('01 train'!$R730), '01 train'!$R730, 0)</f>
        <v>0</v>
      </c>
      <c r="D730" s="6">
        <f t="shared" si="1"/>
        <v>1</v>
      </c>
    </row>
    <row r="731" ht="15.75" customHeight="1">
      <c r="A731" s="6">
        <f>'01 train'!$A731</f>
        <v>730</v>
      </c>
      <c r="B731" s="6">
        <f>'01 train'!$B731</f>
        <v>0</v>
      </c>
      <c r="C731" s="6">
        <f>if(ISNUMBER('01 train'!$R731), '01 train'!$R731, 0)</f>
        <v>1</v>
      </c>
      <c r="D731" s="6">
        <f t="shared" si="1"/>
        <v>0</v>
      </c>
    </row>
    <row r="732" ht="15.75" customHeight="1">
      <c r="A732" s="6">
        <f>'01 train'!$A732</f>
        <v>731</v>
      </c>
      <c r="B732" s="6">
        <f>'01 train'!$B732</f>
        <v>1</v>
      </c>
      <c r="C732" s="6">
        <f>if(ISNUMBER('01 train'!$R732), '01 train'!$R732, 0)</f>
        <v>1</v>
      </c>
      <c r="D732" s="6">
        <f t="shared" si="1"/>
        <v>1</v>
      </c>
    </row>
    <row r="733" ht="15.75" customHeight="1">
      <c r="A733" s="6">
        <f>'01 train'!$A733</f>
        <v>732</v>
      </c>
      <c r="B733" s="6">
        <f>'01 train'!$B733</f>
        <v>0</v>
      </c>
      <c r="C733" s="6">
        <f>if(ISNUMBER('01 train'!$R733), '01 train'!$R733, 0)</f>
        <v>0</v>
      </c>
      <c r="D733" s="6">
        <f t="shared" si="1"/>
        <v>1</v>
      </c>
    </row>
    <row r="734" ht="15.75" customHeight="1">
      <c r="A734" s="6">
        <f>'01 train'!$A734</f>
        <v>733</v>
      </c>
      <c r="B734" s="6">
        <f>'01 train'!$B734</f>
        <v>0</v>
      </c>
      <c r="C734" s="6">
        <f>if(ISNUMBER('01 train'!$R734), '01 train'!$R734, 0)</f>
        <v>0</v>
      </c>
      <c r="D734" s="6">
        <f t="shared" si="1"/>
        <v>1</v>
      </c>
    </row>
    <row r="735" ht="15.75" customHeight="1">
      <c r="A735" s="6">
        <f>'01 train'!$A735</f>
        <v>734</v>
      </c>
      <c r="B735" s="6">
        <f>'01 train'!$B735</f>
        <v>0</v>
      </c>
      <c r="C735" s="6">
        <f>if(ISNUMBER('01 train'!$R735), '01 train'!$R735, 0)</f>
        <v>0</v>
      </c>
      <c r="D735" s="6">
        <f t="shared" si="1"/>
        <v>1</v>
      </c>
    </row>
    <row r="736" ht="15.75" customHeight="1">
      <c r="A736" s="6">
        <f>'01 train'!$A736</f>
        <v>735</v>
      </c>
      <c r="B736" s="6">
        <f>'01 train'!$B736</f>
        <v>0</v>
      </c>
      <c r="C736" s="6">
        <f>if(ISNUMBER('01 train'!$R736), '01 train'!$R736, 0)</f>
        <v>0</v>
      </c>
      <c r="D736" s="6">
        <f t="shared" si="1"/>
        <v>1</v>
      </c>
    </row>
    <row r="737" ht="15.75" customHeight="1">
      <c r="A737" s="6">
        <f>'01 train'!$A737</f>
        <v>736</v>
      </c>
      <c r="B737" s="6">
        <f>'01 train'!$B737</f>
        <v>0</v>
      </c>
      <c r="C737" s="6">
        <f>if(ISNUMBER('01 train'!$R737), '01 train'!$R737, 0)</f>
        <v>0</v>
      </c>
      <c r="D737" s="6">
        <f t="shared" si="1"/>
        <v>1</v>
      </c>
    </row>
    <row r="738" ht="15.75" customHeight="1">
      <c r="A738" s="6">
        <f>'01 train'!$A738</f>
        <v>737</v>
      </c>
      <c r="B738" s="6">
        <f>'01 train'!$B738</f>
        <v>0</v>
      </c>
      <c r="C738" s="6">
        <f>if(ISNUMBER('01 train'!$R738), '01 train'!$R738, 0)</f>
        <v>1</v>
      </c>
      <c r="D738" s="6">
        <f t="shared" si="1"/>
        <v>0</v>
      </c>
    </row>
    <row r="739" ht="15.75" customHeight="1">
      <c r="A739" s="6">
        <f>'01 train'!$A739</f>
        <v>738</v>
      </c>
      <c r="B739" s="6">
        <f>'01 train'!$B739</f>
        <v>1</v>
      </c>
      <c r="C739" s="6">
        <f>if(ISNUMBER('01 train'!$R739), '01 train'!$R739, 0)</f>
        <v>0</v>
      </c>
      <c r="D739" s="6">
        <f t="shared" si="1"/>
        <v>0</v>
      </c>
    </row>
    <row r="740" ht="15.75" customHeight="1">
      <c r="A740" s="6">
        <f>'01 train'!$A740</f>
        <v>739</v>
      </c>
      <c r="B740" s="6">
        <f>'01 train'!$B740</f>
        <v>0</v>
      </c>
      <c r="C740" s="6">
        <f>if(ISNUMBER('01 train'!$R740), '01 train'!$R740, 0)</f>
        <v>0</v>
      </c>
      <c r="D740" s="6">
        <f t="shared" si="1"/>
        <v>1</v>
      </c>
    </row>
    <row r="741" ht="15.75" customHeight="1">
      <c r="A741" s="6">
        <f>'01 train'!$A741</f>
        <v>740</v>
      </c>
      <c r="B741" s="6">
        <f>'01 train'!$B741</f>
        <v>0</v>
      </c>
      <c r="C741" s="6">
        <f>if(ISNUMBER('01 train'!$R741), '01 train'!$R741, 0)</f>
        <v>0</v>
      </c>
      <c r="D741" s="6">
        <f t="shared" si="1"/>
        <v>1</v>
      </c>
    </row>
    <row r="742" ht="15.75" customHeight="1">
      <c r="A742" s="6">
        <f>'01 train'!$A742</f>
        <v>741</v>
      </c>
      <c r="B742" s="6">
        <f>'01 train'!$B742</f>
        <v>1</v>
      </c>
      <c r="C742" s="6">
        <f>if(ISNUMBER('01 train'!$R742), '01 train'!$R742, 0)</f>
        <v>0</v>
      </c>
      <c r="D742" s="6">
        <f t="shared" si="1"/>
        <v>0</v>
      </c>
    </row>
    <row r="743" ht="15.75" customHeight="1">
      <c r="A743" s="6">
        <f>'01 train'!$A743</f>
        <v>742</v>
      </c>
      <c r="B743" s="6">
        <f>'01 train'!$B743</f>
        <v>0</v>
      </c>
      <c r="C743" s="6">
        <f>if(ISNUMBER('01 train'!$R743), '01 train'!$R743, 0)</f>
        <v>0</v>
      </c>
      <c r="D743" s="6">
        <f t="shared" si="1"/>
        <v>1</v>
      </c>
    </row>
    <row r="744" ht="15.75" customHeight="1">
      <c r="A744" s="6">
        <f>'01 train'!$A744</f>
        <v>743</v>
      </c>
      <c r="B744" s="6">
        <f>'01 train'!$B744</f>
        <v>1</v>
      </c>
      <c r="C744" s="6">
        <f>if(ISNUMBER('01 train'!$R744), '01 train'!$R744, 0)</f>
        <v>1</v>
      </c>
      <c r="D744" s="6">
        <f t="shared" si="1"/>
        <v>1</v>
      </c>
    </row>
    <row r="745" ht="15.75" customHeight="1">
      <c r="A745" s="6">
        <f>'01 train'!$A745</f>
        <v>744</v>
      </c>
      <c r="B745" s="6">
        <f>'01 train'!$B745</f>
        <v>0</v>
      </c>
      <c r="C745" s="6">
        <f>if(ISNUMBER('01 train'!$R745), '01 train'!$R745, 0)</f>
        <v>0</v>
      </c>
      <c r="D745" s="6">
        <f t="shared" si="1"/>
        <v>1</v>
      </c>
    </row>
    <row r="746" ht="15.75" customHeight="1">
      <c r="A746" s="6">
        <f>'01 train'!$A746</f>
        <v>745</v>
      </c>
      <c r="B746" s="6">
        <f>'01 train'!$B746</f>
        <v>1</v>
      </c>
      <c r="C746" s="6">
        <f>if(ISNUMBER('01 train'!$R746), '01 train'!$R746, 0)</f>
        <v>0</v>
      </c>
      <c r="D746" s="6">
        <f t="shared" si="1"/>
        <v>0</v>
      </c>
    </row>
    <row r="747" ht="15.75" customHeight="1">
      <c r="A747" s="6">
        <f>'01 train'!$A747</f>
        <v>746</v>
      </c>
      <c r="B747" s="6">
        <f>'01 train'!$B747</f>
        <v>0</v>
      </c>
      <c r="C747" s="6">
        <f>if(ISNUMBER('01 train'!$R747), '01 train'!$R747, 0)</f>
        <v>0</v>
      </c>
      <c r="D747" s="6">
        <f t="shared" si="1"/>
        <v>1</v>
      </c>
    </row>
    <row r="748" ht="15.75" customHeight="1">
      <c r="A748" s="6">
        <f>'01 train'!$A748</f>
        <v>747</v>
      </c>
      <c r="B748" s="6">
        <f>'01 train'!$B748</f>
        <v>0</v>
      </c>
      <c r="C748" s="6">
        <f>if(ISNUMBER('01 train'!$R748), '01 train'!$R748, 0)</f>
        <v>0</v>
      </c>
      <c r="D748" s="6">
        <f t="shared" si="1"/>
        <v>1</v>
      </c>
    </row>
    <row r="749" ht="15.75" customHeight="1">
      <c r="A749" s="6">
        <f>'01 train'!$A749</f>
        <v>748</v>
      </c>
      <c r="B749" s="6">
        <f>'01 train'!$B749</f>
        <v>1</v>
      </c>
      <c r="C749" s="6">
        <f>if(ISNUMBER('01 train'!$R749), '01 train'!$R749, 0)</f>
        <v>1</v>
      </c>
      <c r="D749" s="6">
        <f t="shared" si="1"/>
        <v>1</v>
      </c>
    </row>
    <row r="750" ht="15.75" customHeight="1">
      <c r="A750" s="6">
        <f>'01 train'!$A750</f>
        <v>749</v>
      </c>
      <c r="B750" s="6">
        <f>'01 train'!$B750</f>
        <v>0</v>
      </c>
      <c r="C750" s="6">
        <f>if(ISNUMBER('01 train'!$R750), '01 train'!$R750, 0)</f>
        <v>0</v>
      </c>
      <c r="D750" s="6">
        <f t="shared" si="1"/>
        <v>1</v>
      </c>
    </row>
    <row r="751" ht="15.75" customHeight="1">
      <c r="A751" s="6">
        <f>'01 train'!$A751</f>
        <v>750</v>
      </c>
      <c r="B751" s="6">
        <f>'01 train'!$B751</f>
        <v>0</v>
      </c>
      <c r="C751" s="6">
        <f>if(ISNUMBER('01 train'!$R751), '01 train'!$R751, 0)</f>
        <v>0</v>
      </c>
      <c r="D751" s="6">
        <f t="shared" si="1"/>
        <v>1</v>
      </c>
    </row>
    <row r="752" ht="15.75" customHeight="1">
      <c r="A752" s="6">
        <f>'01 train'!$A752</f>
        <v>751</v>
      </c>
      <c r="B752" s="6">
        <f>'01 train'!$B752</f>
        <v>1</v>
      </c>
      <c r="C752" s="6">
        <f>if(ISNUMBER('01 train'!$R752), '01 train'!$R752, 0)</f>
        <v>1</v>
      </c>
      <c r="D752" s="6">
        <f t="shared" si="1"/>
        <v>1</v>
      </c>
    </row>
    <row r="753" ht="15.75" customHeight="1">
      <c r="A753" s="6">
        <f>'01 train'!$A753</f>
        <v>752</v>
      </c>
      <c r="B753" s="6">
        <f>'01 train'!$B753</f>
        <v>1</v>
      </c>
      <c r="C753" s="6">
        <f>if(ISNUMBER('01 train'!$R753), '01 train'!$R753, 0)</f>
        <v>1</v>
      </c>
      <c r="D753" s="6">
        <f t="shared" si="1"/>
        <v>1</v>
      </c>
    </row>
    <row r="754" ht="15.75" customHeight="1">
      <c r="A754" s="6">
        <f>'01 train'!$A754</f>
        <v>753</v>
      </c>
      <c r="B754" s="6">
        <f>'01 train'!$B754</f>
        <v>0</v>
      </c>
      <c r="C754" s="6">
        <f>if(ISNUMBER('01 train'!$R754), '01 train'!$R754, 0)</f>
        <v>0</v>
      </c>
      <c r="D754" s="6">
        <f t="shared" si="1"/>
        <v>1</v>
      </c>
    </row>
    <row r="755" ht="15.75" customHeight="1">
      <c r="A755" s="6">
        <f>'01 train'!$A755</f>
        <v>754</v>
      </c>
      <c r="B755" s="6">
        <f>'01 train'!$B755</f>
        <v>0</v>
      </c>
      <c r="C755" s="6">
        <f>if(ISNUMBER('01 train'!$R755), '01 train'!$R755, 0)</f>
        <v>0</v>
      </c>
      <c r="D755" s="6">
        <f t="shared" si="1"/>
        <v>1</v>
      </c>
    </row>
    <row r="756" ht="15.75" customHeight="1">
      <c r="A756" s="6">
        <f>'01 train'!$A756</f>
        <v>755</v>
      </c>
      <c r="B756" s="6">
        <f>'01 train'!$B756</f>
        <v>1</v>
      </c>
      <c r="C756" s="6">
        <f>if(ISNUMBER('01 train'!$R756), '01 train'!$R756, 0)</f>
        <v>1</v>
      </c>
      <c r="D756" s="6">
        <f t="shared" si="1"/>
        <v>1</v>
      </c>
    </row>
    <row r="757" ht="15.75" customHeight="1">
      <c r="A757" s="6">
        <f>'01 train'!$A757</f>
        <v>756</v>
      </c>
      <c r="B757" s="6">
        <f>'01 train'!$B757</f>
        <v>1</v>
      </c>
      <c r="C757" s="6">
        <f>if(ISNUMBER('01 train'!$R757), '01 train'!$R757, 0)</f>
        <v>0</v>
      </c>
      <c r="D757" s="6">
        <f t="shared" si="1"/>
        <v>0</v>
      </c>
    </row>
    <row r="758" ht="15.75" customHeight="1">
      <c r="A758" s="6">
        <f>'01 train'!$A758</f>
        <v>757</v>
      </c>
      <c r="B758" s="6">
        <f>'01 train'!$B758</f>
        <v>0</v>
      </c>
      <c r="C758" s="6">
        <f>if(ISNUMBER('01 train'!$R758), '01 train'!$R758, 0)</f>
        <v>0</v>
      </c>
      <c r="D758" s="6">
        <f t="shared" si="1"/>
        <v>1</v>
      </c>
    </row>
    <row r="759" ht="15.75" customHeight="1">
      <c r="A759" s="6">
        <f>'01 train'!$A759</f>
        <v>758</v>
      </c>
      <c r="B759" s="6">
        <f>'01 train'!$B759</f>
        <v>0</v>
      </c>
      <c r="C759" s="6">
        <f>if(ISNUMBER('01 train'!$R759), '01 train'!$R759, 0)</f>
        <v>0</v>
      </c>
      <c r="D759" s="6">
        <f t="shared" si="1"/>
        <v>1</v>
      </c>
    </row>
    <row r="760" ht="15.75" customHeight="1">
      <c r="A760" s="6">
        <f>'01 train'!$A760</f>
        <v>759</v>
      </c>
      <c r="B760" s="6">
        <f>'01 train'!$B760</f>
        <v>0</v>
      </c>
      <c r="C760" s="6">
        <f>if(ISNUMBER('01 train'!$R760), '01 train'!$R760, 0)</f>
        <v>0</v>
      </c>
      <c r="D760" s="6">
        <f t="shared" si="1"/>
        <v>1</v>
      </c>
    </row>
    <row r="761" ht="15.75" customHeight="1">
      <c r="A761" s="6">
        <f>'01 train'!$A761</f>
        <v>760</v>
      </c>
      <c r="B761" s="6">
        <f>'01 train'!$B761</f>
        <v>1</v>
      </c>
      <c r="C761" s="6">
        <f>if(ISNUMBER('01 train'!$R761), '01 train'!$R761, 0)</f>
        <v>1</v>
      </c>
      <c r="D761" s="6">
        <f t="shared" si="1"/>
        <v>1</v>
      </c>
    </row>
    <row r="762" ht="15.75" customHeight="1">
      <c r="A762" s="6">
        <f>'01 train'!$A762</f>
        <v>761</v>
      </c>
      <c r="B762" s="6">
        <f>'01 train'!$B762</f>
        <v>0</v>
      </c>
      <c r="C762" s="6">
        <f>if(ISNUMBER('01 train'!$R762), '01 train'!$R762, 0)</f>
        <v>0</v>
      </c>
      <c r="D762" s="6">
        <f t="shared" si="1"/>
        <v>1</v>
      </c>
    </row>
    <row r="763" ht="15.75" customHeight="1">
      <c r="A763" s="6">
        <f>'01 train'!$A763</f>
        <v>762</v>
      </c>
      <c r="B763" s="6">
        <f>'01 train'!$B763</f>
        <v>0</v>
      </c>
      <c r="C763" s="6">
        <f>if(ISNUMBER('01 train'!$R763), '01 train'!$R763, 0)</f>
        <v>0</v>
      </c>
      <c r="D763" s="6">
        <f t="shared" si="1"/>
        <v>1</v>
      </c>
    </row>
    <row r="764" ht="15.75" customHeight="1">
      <c r="A764" s="6">
        <f>'01 train'!$A764</f>
        <v>763</v>
      </c>
      <c r="B764" s="6">
        <f>'01 train'!$B764</f>
        <v>1</v>
      </c>
      <c r="C764" s="6">
        <f>if(ISNUMBER('01 train'!$R764), '01 train'!$R764, 0)</f>
        <v>0</v>
      </c>
      <c r="D764" s="6">
        <f t="shared" si="1"/>
        <v>0</v>
      </c>
    </row>
    <row r="765" ht="15.75" customHeight="1">
      <c r="A765" s="6">
        <f>'01 train'!$A765</f>
        <v>764</v>
      </c>
      <c r="B765" s="6">
        <f>'01 train'!$B765</f>
        <v>1</v>
      </c>
      <c r="C765" s="6">
        <f>if(ISNUMBER('01 train'!$R765), '01 train'!$R765, 0)</f>
        <v>1</v>
      </c>
      <c r="D765" s="6">
        <f t="shared" si="1"/>
        <v>1</v>
      </c>
    </row>
    <row r="766" ht="15.75" customHeight="1">
      <c r="A766" s="6">
        <f>'01 train'!$A766</f>
        <v>765</v>
      </c>
      <c r="B766" s="6">
        <f>'01 train'!$B766</f>
        <v>0</v>
      </c>
      <c r="C766" s="6">
        <f>if(ISNUMBER('01 train'!$R766), '01 train'!$R766, 0)</f>
        <v>0</v>
      </c>
      <c r="D766" s="6">
        <f t="shared" si="1"/>
        <v>1</v>
      </c>
    </row>
    <row r="767" ht="15.75" customHeight="1">
      <c r="A767" s="6">
        <f>'01 train'!$A767</f>
        <v>766</v>
      </c>
      <c r="B767" s="6">
        <f>'01 train'!$B767</f>
        <v>1</v>
      </c>
      <c r="C767" s="6">
        <f>if(ISNUMBER('01 train'!$R767), '01 train'!$R767, 0)</f>
        <v>1</v>
      </c>
      <c r="D767" s="6">
        <f t="shared" si="1"/>
        <v>1</v>
      </c>
    </row>
    <row r="768" ht="15.75" customHeight="1">
      <c r="A768" s="6">
        <f>'01 train'!$A768</f>
        <v>767</v>
      </c>
      <c r="B768" s="6">
        <f>'01 train'!$B768</f>
        <v>0</v>
      </c>
      <c r="C768" s="6">
        <f>if(ISNUMBER('01 train'!$R768), '01 train'!$R768, 0)</f>
        <v>0</v>
      </c>
      <c r="D768" s="6">
        <f t="shared" si="1"/>
        <v>1</v>
      </c>
    </row>
    <row r="769" ht="15.75" customHeight="1">
      <c r="A769" s="6">
        <f>'01 train'!$A769</f>
        <v>768</v>
      </c>
      <c r="B769" s="6">
        <f>'01 train'!$B769</f>
        <v>0</v>
      </c>
      <c r="C769" s="6">
        <f>if(ISNUMBER('01 train'!$R769), '01 train'!$R769, 0)</f>
        <v>1</v>
      </c>
      <c r="D769" s="6">
        <f t="shared" si="1"/>
        <v>0</v>
      </c>
    </row>
    <row r="770" ht="15.75" customHeight="1">
      <c r="A770" s="6">
        <f>'01 train'!$A770</f>
        <v>769</v>
      </c>
      <c r="B770" s="6">
        <f>'01 train'!$B770</f>
        <v>0</v>
      </c>
      <c r="C770" s="6">
        <f>if(ISNUMBER('01 train'!$R770), '01 train'!$R770, 0)</f>
        <v>0</v>
      </c>
      <c r="D770" s="6">
        <f t="shared" si="1"/>
        <v>1</v>
      </c>
    </row>
    <row r="771" ht="15.75" customHeight="1">
      <c r="A771" s="6">
        <f>'01 train'!$A771</f>
        <v>770</v>
      </c>
      <c r="B771" s="6">
        <f>'01 train'!$B771</f>
        <v>0</v>
      </c>
      <c r="C771" s="6">
        <f>if(ISNUMBER('01 train'!$R771), '01 train'!$R771, 0)</f>
        <v>0</v>
      </c>
      <c r="D771" s="6">
        <f t="shared" si="1"/>
        <v>1</v>
      </c>
    </row>
    <row r="772" ht="15.75" customHeight="1">
      <c r="A772" s="6">
        <f>'01 train'!$A772</f>
        <v>771</v>
      </c>
      <c r="B772" s="6">
        <f>'01 train'!$B772</f>
        <v>0</v>
      </c>
      <c r="C772" s="6">
        <f>if(ISNUMBER('01 train'!$R772), '01 train'!$R772, 0)</f>
        <v>0</v>
      </c>
      <c r="D772" s="6">
        <f t="shared" si="1"/>
        <v>1</v>
      </c>
    </row>
    <row r="773" ht="15.75" customHeight="1">
      <c r="A773" s="6">
        <f>'01 train'!$A773</f>
        <v>772</v>
      </c>
      <c r="B773" s="6">
        <f>'01 train'!$B773</f>
        <v>0</v>
      </c>
      <c r="C773" s="6">
        <f>if(ISNUMBER('01 train'!$R773), '01 train'!$R773, 0)</f>
        <v>0</v>
      </c>
      <c r="D773" s="6">
        <f t="shared" si="1"/>
        <v>1</v>
      </c>
    </row>
    <row r="774" ht="15.75" customHeight="1">
      <c r="A774" s="6">
        <f>'01 train'!$A774</f>
        <v>773</v>
      </c>
      <c r="B774" s="6">
        <f>'01 train'!$B774</f>
        <v>0</v>
      </c>
      <c r="C774" s="6">
        <f>if(ISNUMBER('01 train'!$R774), '01 train'!$R774, 0)</f>
        <v>1</v>
      </c>
      <c r="D774" s="6">
        <f t="shared" si="1"/>
        <v>0</v>
      </c>
    </row>
    <row r="775" ht="15.75" customHeight="1">
      <c r="A775" s="6">
        <f>'01 train'!$A775</f>
        <v>774</v>
      </c>
      <c r="B775" s="6">
        <f>'01 train'!$B775</f>
        <v>0</v>
      </c>
      <c r="C775" s="6">
        <f>if(ISNUMBER('01 train'!$R775), '01 train'!$R775, 0)</f>
        <v>0</v>
      </c>
      <c r="D775" s="6">
        <f t="shared" si="1"/>
        <v>1</v>
      </c>
    </row>
    <row r="776" ht="15.75" customHeight="1">
      <c r="A776" s="6">
        <f>'01 train'!$A776</f>
        <v>775</v>
      </c>
      <c r="B776" s="6">
        <f>'01 train'!$B776</f>
        <v>1</v>
      </c>
      <c r="C776" s="6">
        <f>if(ISNUMBER('01 train'!$R776), '01 train'!$R776, 0)</f>
        <v>1</v>
      </c>
      <c r="D776" s="6">
        <f t="shared" si="1"/>
        <v>1</v>
      </c>
    </row>
    <row r="777" ht="15.75" customHeight="1">
      <c r="A777" s="6">
        <f>'01 train'!$A777</f>
        <v>776</v>
      </c>
      <c r="B777" s="6">
        <f>'01 train'!$B777</f>
        <v>0</v>
      </c>
      <c r="C777" s="6">
        <f>if(ISNUMBER('01 train'!$R777), '01 train'!$R777, 0)</f>
        <v>0</v>
      </c>
      <c r="D777" s="6">
        <f t="shared" si="1"/>
        <v>1</v>
      </c>
    </row>
    <row r="778" ht="15.75" customHeight="1">
      <c r="A778" s="6">
        <f>'01 train'!$A778</f>
        <v>777</v>
      </c>
      <c r="B778" s="6">
        <f>'01 train'!$B778</f>
        <v>0</v>
      </c>
      <c r="C778" s="6">
        <f>if(ISNUMBER('01 train'!$R778), '01 train'!$R778, 0)</f>
        <v>0</v>
      </c>
      <c r="D778" s="6">
        <f t="shared" si="1"/>
        <v>1</v>
      </c>
    </row>
    <row r="779" ht="15.75" customHeight="1">
      <c r="A779" s="6">
        <f>'01 train'!$A779</f>
        <v>778</v>
      </c>
      <c r="B779" s="6">
        <f>'01 train'!$B779</f>
        <v>1</v>
      </c>
      <c r="C779" s="6">
        <f>if(ISNUMBER('01 train'!$R779), '01 train'!$R779, 0)</f>
        <v>1</v>
      </c>
      <c r="D779" s="6">
        <f t="shared" si="1"/>
        <v>1</v>
      </c>
    </row>
    <row r="780" ht="15.75" customHeight="1">
      <c r="A780" s="6">
        <f>'01 train'!$A780</f>
        <v>779</v>
      </c>
      <c r="B780" s="6">
        <f>'01 train'!$B780</f>
        <v>0</v>
      </c>
      <c r="C780" s="6">
        <f>if(ISNUMBER('01 train'!$R780), '01 train'!$R780, 0)</f>
        <v>0</v>
      </c>
      <c r="D780" s="6">
        <f t="shared" si="1"/>
        <v>1</v>
      </c>
    </row>
    <row r="781" ht="15.75" customHeight="1">
      <c r="A781" s="6">
        <f>'01 train'!$A781</f>
        <v>780</v>
      </c>
      <c r="B781" s="6">
        <f>'01 train'!$B781</f>
        <v>1</v>
      </c>
      <c r="C781" s="6">
        <f>if(ISNUMBER('01 train'!$R781), '01 train'!$R781, 0)</f>
        <v>1</v>
      </c>
      <c r="D781" s="6">
        <f t="shared" si="1"/>
        <v>1</v>
      </c>
    </row>
    <row r="782" ht="15.75" customHeight="1">
      <c r="A782" s="6">
        <f>'01 train'!$A782</f>
        <v>781</v>
      </c>
      <c r="B782" s="6">
        <f>'01 train'!$B782</f>
        <v>1</v>
      </c>
      <c r="C782" s="6">
        <f>if(ISNUMBER('01 train'!$R782), '01 train'!$R782, 0)</f>
        <v>1</v>
      </c>
      <c r="D782" s="6">
        <f t="shared" si="1"/>
        <v>1</v>
      </c>
    </row>
    <row r="783" ht="15.75" customHeight="1">
      <c r="A783" s="6">
        <f>'01 train'!$A783</f>
        <v>782</v>
      </c>
      <c r="B783" s="6">
        <f>'01 train'!$B783</f>
        <v>1</v>
      </c>
      <c r="C783" s="6">
        <f>if(ISNUMBER('01 train'!$R783), '01 train'!$R783, 0)</f>
        <v>1</v>
      </c>
      <c r="D783" s="6">
        <f t="shared" si="1"/>
        <v>1</v>
      </c>
    </row>
    <row r="784" ht="15.75" customHeight="1">
      <c r="A784" s="6">
        <f>'01 train'!$A784</f>
        <v>783</v>
      </c>
      <c r="B784" s="6">
        <f>'01 train'!$B784</f>
        <v>0</v>
      </c>
      <c r="C784" s="6">
        <f>if(ISNUMBER('01 train'!$R784), '01 train'!$R784, 0)</f>
        <v>0</v>
      </c>
      <c r="D784" s="6">
        <f t="shared" si="1"/>
        <v>1</v>
      </c>
    </row>
    <row r="785" ht="15.75" customHeight="1">
      <c r="A785" s="6">
        <f>'01 train'!$A785</f>
        <v>784</v>
      </c>
      <c r="B785" s="6">
        <f>'01 train'!$B785</f>
        <v>0</v>
      </c>
      <c r="C785" s="6">
        <f>if(ISNUMBER('01 train'!$R785), '01 train'!$R785, 0)</f>
        <v>0</v>
      </c>
      <c r="D785" s="6">
        <f t="shared" si="1"/>
        <v>1</v>
      </c>
    </row>
    <row r="786" ht="15.75" customHeight="1">
      <c r="A786" s="6">
        <f>'01 train'!$A786</f>
        <v>785</v>
      </c>
      <c r="B786" s="6">
        <f>'01 train'!$B786</f>
        <v>0</v>
      </c>
      <c r="C786" s="6">
        <f>if(ISNUMBER('01 train'!$R786), '01 train'!$R786, 0)</f>
        <v>0</v>
      </c>
      <c r="D786" s="6">
        <f t="shared" si="1"/>
        <v>1</v>
      </c>
    </row>
    <row r="787" ht="15.75" customHeight="1">
      <c r="A787" s="6">
        <f>'01 train'!$A787</f>
        <v>786</v>
      </c>
      <c r="B787" s="6">
        <f>'01 train'!$B787</f>
        <v>0</v>
      </c>
      <c r="C787" s="6">
        <f>if(ISNUMBER('01 train'!$R787), '01 train'!$R787, 0)</f>
        <v>0</v>
      </c>
      <c r="D787" s="6">
        <f t="shared" si="1"/>
        <v>1</v>
      </c>
    </row>
    <row r="788" ht="15.75" customHeight="1">
      <c r="A788" s="6">
        <f>'01 train'!$A788</f>
        <v>787</v>
      </c>
      <c r="B788" s="6">
        <f>'01 train'!$B788</f>
        <v>1</v>
      </c>
      <c r="C788" s="6">
        <f>if(ISNUMBER('01 train'!$R788), '01 train'!$R788, 0)</f>
        <v>1</v>
      </c>
      <c r="D788" s="6">
        <f t="shared" si="1"/>
        <v>1</v>
      </c>
    </row>
    <row r="789" ht="15.75" customHeight="1">
      <c r="A789" s="6">
        <f>'01 train'!$A789</f>
        <v>788</v>
      </c>
      <c r="B789" s="6">
        <f>'01 train'!$B789</f>
        <v>0</v>
      </c>
      <c r="C789" s="6">
        <f>if(ISNUMBER('01 train'!$R789), '01 train'!$R789, 0)</f>
        <v>0</v>
      </c>
      <c r="D789" s="6">
        <f t="shared" si="1"/>
        <v>1</v>
      </c>
    </row>
    <row r="790" ht="15.75" customHeight="1">
      <c r="A790" s="6">
        <f>'01 train'!$A790</f>
        <v>789</v>
      </c>
      <c r="B790" s="6">
        <f>'01 train'!$B790</f>
        <v>1</v>
      </c>
      <c r="C790" s="6">
        <f>if(ISNUMBER('01 train'!$R790), '01 train'!$R790, 0)</f>
        <v>0</v>
      </c>
      <c r="D790" s="6">
        <f t="shared" si="1"/>
        <v>0</v>
      </c>
    </row>
    <row r="791" ht="15.75" customHeight="1">
      <c r="A791" s="6">
        <f>'01 train'!$A791</f>
        <v>790</v>
      </c>
      <c r="B791" s="6">
        <f>'01 train'!$B791</f>
        <v>0</v>
      </c>
      <c r="C791" s="6">
        <f>if(ISNUMBER('01 train'!$R791), '01 train'!$R791, 0)</f>
        <v>0</v>
      </c>
      <c r="D791" s="6">
        <f t="shared" si="1"/>
        <v>1</v>
      </c>
    </row>
    <row r="792" ht="15.75" customHeight="1">
      <c r="A792" s="6">
        <f>'01 train'!$A792</f>
        <v>791</v>
      </c>
      <c r="B792" s="6">
        <f>'01 train'!$B792</f>
        <v>0</v>
      </c>
      <c r="C792" s="6">
        <f>if(ISNUMBER('01 train'!$R792), '01 train'!$R792, 0)</f>
        <v>0</v>
      </c>
      <c r="D792" s="6">
        <f t="shared" si="1"/>
        <v>1</v>
      </c>
    </row>
    <row r="793" ht="15.75" customHeight="1">
      <c r="A793" s="6">
        <f>'01 train'!$A793</f>
        <v>792</v>
      </c>
      <c r="B793" s="6">
        <f>'01 train'!$B793</f>
        <v>0</v>
      </c>
      <c r="C793" s="6">
        <f>if(ISNUMBER('01 train'!$R793), '01 train'!$R793, 0)</f>
        <v>0</v>
      </c>
      <c r="D793" s="6">
        <f t="shared" si="1"/>
        <v>1</v>
      </c>
    </row>
    <row r="794" ht="15.75" customHeight="1">
      <c r="A794" s="6">
        <f>'01 train'!$A794</f>
        <v>793</v>
      </c>
      <c r="B794" s="6">
        <f>'01 train'!$B794</f>
        <v>0</v>
      </c>
      <c r="C794" s="6">
        <f>if(ISNUMBER('01 train'!$R794), '01 train'!$R794, 0)</f>
        <v>1</v>
      </c>
      <c r="D794" s="6">
        <f t="shared" si="1"/>
        <v>0</v>
      </c>
    </row>
    <row r="795" ht="15.75" customHeight="1">
      <c r="A795" s="6">
        <f>'01 train'!$A795</f>
        <v>794</v>
      </c>
      <c r="B795" s="6">
        <f>'01 train'!$B795</f>
        <v>0</v>
      </c>
      <c r="C795" s="6">
        <f>if(ISNUMBER('01 train'!$R795), '01 train'!$R795, 0)</f>
        <v>0</v>
      </c>
      <c r="D795" s="6">
        <f t="shared" si="1"/>
        <v>1</v>
      </c>
    </row>
    <row r="796" ht="15.75" customHeight="1">
      <c r="A796" s="6">
        <f>'01 train'!$A796</f>
        <v>795</v>
      </c>
      <c r="B796" s="6">
        <f>'01 train'!$B796</f>
        <v>0</v>
      </c>
      <c r="C796" s="6">
        <f>if(ISNUMBER('01 train'!$R796), '01 train'!$R796, 0)</f>
        <v>0</v>
      </c>
      <c r="D796" s="6">
        <f t="shared" si="1"/>
        <v>1</v>
      </c>
    </row>
    <row r="797" ht="15.75" customHeight="1">
      <c r="A797" s="6">
        <f>'01 train'!$A797</f>
        <v>796</v>
      </c>
      <c r="B797" s="6">
        <f>'01 train'!$B797</f>
        <v>0</v>
      </c>
      <c r="C797" s="6">
        <f>if(ISNUMBER('01 train'!$R797), '01 train'!$R797, 0)</f>
        <v>0</v>
      </c>
      <c r="D797" s="6">
        <f t="shared" si="1"/>
        <v>1</v>
      </c>
    </row>
    <row r="798" ht="15.75" customHeight="1">
      <c r="A798" s="6">
        <f>'01 train'!$A798</f>
        <v>797</v>
      </c>
      <c r="B798" s="6">
        <f>'01 train'!$B798</f>
        <v>1</v>
      </c>
      <c r="C798" s="6">
        <f>if(ISNUMBER('01 train'!$R798), '01 train'!$R798, 0)</f>
        <v>1</v>
      </c>
      <c r="D798" s="6">
        <f t="shared" si="1"/>
        <v>1</v>
      </c>
    </row>
    <row r="799" ht="15.75" customHeight="1">
      <c r="A799" s="6">
        <f>'01 train'!$A799</f>
        <v>798</v>
      </c>
      <c r="B799" s="6">
        <f>'01 train'!$B799</f>
        <v>1</v>
      </c>
      <c r="C799" s="6">
        <f>if(ISNUMBER('01 train'!$R799), '01 train'!$R799, 0)</f>
        <v>1</v>
      </c>
      <c r="D799" s="6">
        <f t="shared" si="1"/>
        <v>1</v>
      </c>
    </row>
    <row r="800" ht="15.75" customHeight="1">
      <c r="A800" s="6">
        <f>'01 train'!$A800</f>
        <v>799</v>
      </c>
      <c r="B800" s="6">
        <f>'01 train'!$B800</f>
        <v>0</v>
      </c>
      <c r="C800" s="6">
        <f>if(ISNUMBER('01 train'!$R800), '01 train'!$R800, 0)</f>
        <v>0</v>
      </c>
      <c r="D800" s="6">
        <f t="shared" si="1"/>
        <v>1</v>
      </c>
    </row>
    <row r="801" ht="15.75" customHeight="1">
      <c r="A801" s="6">
        <f>'01 train'!$A801</f>
        <v>800</v>
      </c>
      <c r="B801" s="6">
        <f>'01 train'!$B801</f>
        <v>0</v>
      </c>
      <c r="C801" s="6">
        <f>if(ISNUMBER('01 train'!$R801), '01 train'!$R801, 0)</f>
        <v>1</v>
      </c>
      <c r="D801" s="6">
        <f t="shared" si="1"/>
        <v>0</v>
      </c>
    </row>
    <row r="802" ht="15.75" customHeight="1">
      <c r="A802" s="6">
        <f>'01 train'!$A802</f>
        <v>801</v>
      </c>
      <c r="B802" s="6">
        <f>'01 train'!$B802</f>
        <v>0</v>
      </c>
      <c r="C802" s="6">
        <f>if(ISNUMBER('01 train'!$R802), '01 train'!$R802, 0)</f>
        <v>0</v>
      </c>
      <c r="D802" s="6">
        <f t="shared" si="1"/>
        <v>1</v>
      </c>
    </row>
    <row r="803" ht="15.75" customHeight="1">
      <c r="A803" s="6">
        <f>'01 train'!$A803</f>
        <v>802</v>
      </c>
      <c r="B803" s="6">
        <f>'01 train'!$B803</f>
        <v>1</v>
      </c>
      <c r="C803" s="6">
        <f>if(ISNUMBER('01 train'!$R803), '01 train'!$R803, 0)</f>
        <v>1</v>
      </c>
      <c r="D803" s="6">
        <f t="shared" si="1"/>
        <v>1</v>
      </c>
    </row>
    <row r="804" ht="15.75" customHeight="1">
      <c r="A804" s="6">
        <f>'01 train'!$A804</f>
        <v>803</v>
      </c>
      <c r="B804" s="6">
        <f>'01 train'!$B804</f>
        <v>1</v>
      </c>
      <c r="C804" s="6">
        <f>if(ISNUMBER('01 train'!$R804), '01 train'!$R804, 0)</f>
        <v>0</v>
      </c>
      <c r="D804" s="6">
        <f t="shared" si="1"/>
        <v>0</v>
      </c>
    </row>
    <row r="805" ht="15.75" customHeight="1">
      <c r="A805" s="6">
        <f>'01 train'!$A805</f>
        <v>804</v>
      </c>
      <c r="B805" s="6">
        <f>'01 train'!$B805</f>
        <v>1</v>
      </c>
      <c r="C805" s="6">
        <f>if(ISNUMBER('01 train'!$R805), '01 train'!$R805, 0)</f>
        <v>1</v>
      </c>
      <c r="D805" s="6">
        <f t="shared" si="1"/>
        <v>1</v>
      </c>
    </row>
    <row r="806" ht="15.75" customHeight="1">
      <c r="A806" s="6">
        <f>'01 train'!$A806</f>
        <v>805</v>
      </c>
      <c r="B806" s="6">
        <f>'01 train'!$B806</f>
        <v>1</v>
      </c>
      <c r="C806" s="6">
        <f>if(ISNUMBER('01 train'!$R806), '01 train'!$R806, 0)</f>
        <v>0</v>
      </c>
      <c r="D806" s="6">
        <f t="shared" si="1"/>
        <v>0</v>
      </c>
    </row>
    <row r="807" ht="15.75" customHeight="1">
      <c r="A807" s="6">
        <f>'01 train'!$A807</f>
        <v>806</v>
      </c>
      <c r="B807" s="6">
        <f>'01 train'!$B807</f>
        <v>0</v>
      </c>
      <c r="C807" s="6">
        <f>if(ISNUMBER('01 train'!$R807), '01 train'!$R807, 0)</f>
        <v>0</v>
      </c>
      <c r="D807" s="6">
        <f t="shared" si="1"/>
        <v>1</v>
      </c>
    </row>
    <row r="808" ht="15.75" customHeight="1">
      <c r="A808" s="6">
        <f>'01 train'!$A808</f>
        <v>807</v>
      </c>
      <c r="B808" s="6">
        <f>'01 train'!$B808</f>
        <v>0</v>
      </c>
      <c r="C808" s="6">
        <f>if(ISNUMBER('01 train'!$R808), '01 train'!$R808, 0)</f>
        <v>0</v>
      </c>
      <c r="D808" s="6">
        <f t="shared" si="1"/>
        <v>1</v>
      </c>
    </row>
    <row r="809" ht="15.75" customHeight="1">
      <c r="A809" s="6">
        <f>'01 train'!$A809</f>
        <v>808</v>
      </c>
      <c r="B809" s="6">
        <f>'01 train'!$B809</f>
        <v>0</v>
      </c>
      <c r="C809" s="6">
        <f>if(ISNUMBER('01 train'!$R809), '01 train'!$R809, 0)</f>
        <v>1</v>
      </c>
      <c r="D809" s="6">
        <f t="shared" si="1"/>
        <v>0</v>
      </c>
    </row>
    <row r="810" ht="15.75" customHeight="1">
      <c r="A810" s="6">
        <f>'01 train'!$A810</f>
        <v>809</v>
      </c>
      <c r="B810" s="6">
        <f>'01 train'!$B810</f>
        <v>0</v>
      </c>
      <c r="C810" s="6">
        <f>if(ISNUMBER('01 train'!$R810), '01 train'!$R810, 0)</f>
        <v>0</v>
      </c>
      <c r="D810" s="6">
        <f t="shared" si="1"/>
        <v>1</v>
      </c>
    </row>
    <row r="811" ht="15.75" customHeight="1">
      <c r="A811" s="6">
        <f>'01 train'!$A811</f>
        <v>810</v>
      </c>
      <c r="B811" s="6">
        <f>'01 train'!$B811</f>
        <v>1</v>
      </c>
      <c r="C811" s="6">
        <f>if(ISNUMBER('01 train'!$R811), '01 train'!$R811, 0)</f>
        <v>1</v>
      </c>
      <c r="D811" s="6">
        <f t="shared" si="1"/>
        <v>1</v>
      </c>
    </row>
    <row r="812" ht="15.75" customHeight="1">
      <c r="A812" s="6">
        <f>'01 train'!$A812</f>
        <v>811</v>
      </c>
      <c r="B812" s="6">
        <f>'01 train'!$B812</f>
        <v>0</v>
      </c>
      <c r="C812" s="6">
        <f>if(ISNUMBER('01 train'!$R812), '01 train'!$R812, 0)</f>
        <v>0</v>
      </c>
      <c r="D812" s="6">
        <f t="shared" si="1"/>
        <v>1</v>
      </c>
    </row>
    <row r="813" ht="15.75" customHeight="1">
      <c r="A813" s="6">
        <f>'01 train'!$A813</f>
        <v>812</v>
      </c>
      <c r="B813" s="6">
        <f>'01 train'!$B813</f>
        <v>0</v>
      </c>
      <c r="C813" s="6">
        <f>if(ISNUMBER('01 train'!$R813), '01 train'!$R813, 0)</f>
        <v>0</v>
      </c>
      <c r="D813" s="6">
        <f t="shared" si="1"/>
        <v>1</v>
      </c>
    </row>
    <row r="814" ht="15.75" customHeight="1">
      <c r="A814" s="6">
        <f>'01 train'!$A814</f>
        <v>813</v>
      </c>
      <c r="B814" s="6">
        <f>'01 train'!$B814</f>
        <v>0</v>
      </c>
      <c r="C814" s="6">
        <f>if(ISNUMBER('01 train'!$R814), '01 train'!$R814, 0)</f>
        <v>0</v>
      </c>
      <c r="D814" s="6">
        <f t="shared" si="1"/>
        <v>1</v>
      </c>
    </row>
    <row r="815" ht="15.75" customHeight="1">
      <c r="A815" s="6">
        <f>'01 train'!$A815</f>
        <v>814</v>
      </c>
      <c r="B815" s="6">
        <f>'01 train'!$B815</f>
        <v>0</v>
      </c>
      <c r="C815" s="6">
        <f>if(ISNUMBER('01 train'!$R815), '01 train'!$R815, 0)</f>
        <v>1</v>
      </c>
      <c r="D815" s="6">
        <f t="shared" si="1"/>
        <v>0</v>
      </c>
    </row>
    <row r="816" ht="15.75" customHeight="1">
      <c r="A816" s="6">
        <f>'01 train'!$A816</f>
        <v>815</v>
      </c>
      <c r="B816" s="6">
        <f>'01 train'!$B816</f>
        <v>0</v>
      </c>
      <c r="C816" s="6">
        <f>if(ISNUMBER('01 train'!$R816), '01 train'!$R816, 0)</f>
        <v>0</v>
      </c>
      <c r="D816" s="6">
        <f t="shared" si="1"/>
        <v>1</v>
      </c>
    </row>
    <row r="817" ht="15.75" customHeight="1">
      <c r="A817" s="6">
        <f>'01 train'!$A817</f>
        <v>816</v>
      </c>
      <c r="B817" s="6">
        <f>'01 train'!$B817</f>
        <v>0</v>
      </c>
      <c r="C817" s="6">
        <f>if(ISNUMBER('01 train'!$R817), '01 train'!$R817, 0)</f>
        <v>0</v>
      </c>
      <c r="D817" s="6">
        <f t="shared" si="1"/>
        <v>1</v>
      </c>
    </row>
    <row r="818" ht="15.75" customHeight="1">
      <c r="A818" s="6">
        <f>'01 train'!$A818</f>
        <v>817</v>
      </c>
      <c r="B818" s="6">
        <f>'01 train'!$B818</f>
        <v>0</v>
      </c>
      <c r="C818" s="6">
        <f>if(ISNUMBER('01 train'!$R818), '01 train'!$R818, 0)</f>
        <v>1</v>
      </c>
      <c r="D818" s="6">
        <f t="shared" si="1"/>
        <v>0</v>
      </c>
    </row>
    <row r="819" ht="15.75" customHeight="1">
      <c r="A819" s="6">
        <f>'01 train'!$A819</f>
        <v>818</v>
      </c>
      <c r="B819" s="6">
        <f>'01 train'!$B819</f>
        <v>0</v>
      </c>
      <c r="C819" s="6">
        <f>if(ISNUMBER('01 train'!$R819), '01 train'!$R819, 0)</f>
        <v>0</v>
      </c>
      <c r="D819" s="6">
        <f t="shared" si="1"/>
        <v>1</v>
      </c>
    </row>
    <row r="820" ht="15.75" customHeight="1">
      <c r="A820" s="6">
        <f>'01 train'!$A820</f>
        <v>819</v>
      </c>
      <c r="B820" s="6">
        <f>'01 train'!$B820</f>
        <v>0</v>
      </c>
      <c r="C820" s="6">
        <f>if(ISNUMBER('01 train'!$R820), '01 train'!$R820, 0)</f>
        <v>0</v>
      </c>
      <c r="D820" s="6">
        <f t="shared" si="1"/>
        <v>1</v>
      </c>
    </row>
    <row r="821" ht="15.75" customHeight="1">
      <c r="A821" s="6">
        <f>'01 train'!$A821</f>
        <v>820</v>
      </c>
      <c r="B821" s="6">
        <f>'01 train'!$B821</f>
        <v>0</v>
      </c>
      <c r="C821" s="6">
        <f>if(ISNUMBER('01 train'!$R821), '01 train'!$R821, 0)</f>
        <v>0</v>
      </c>
      <c r="D821" s="6">
        <f t="shared" si="1"/>
        <v>1</v>
      </c>
    </row>
    <row r="822" ht="15.75" customHeight="1">
      <c r="A822" s="6">
        <f>'01 train'!$A822</f>
        <v>821</v>
      </c>
      <c r="B822" s="6">
        <f>'01 train'!$B822</f>
        <v>1</v>
      </c>
      <c r="C822" s="6">
        <f>if(ISNUMBER('01 train'!$R822), '01 train'!$R822, 0)</f>
        <v>1</v>
      </c>
      <c r="D822" s="6">
        <f t="shared" si="1"/>
        <v>1</v>
      </c>
    </row>
    <row r="823" ht="15.75" customHeight="1">
      <c r="A823" s="6">
        <f>'01 train'!$A823</f>
        <v>822</v>
      </c>
      <c r="B823" s="6">
        <f>'01 train'!$B823</f>
        <v>1</v>
      </c>
      <c r="C823" s="6">
        <f>if(ISNUMBER('01 train'!$R823), '01 train'!$R823, 0)</f>
        <v>0</v>
      </c>
      <c r="D823" s="6">
        <f t="shared" si="1"/>
        <v>0</v>
      </c>
    </row>
    <row r="824" ht="15.75" customHeight="1">
      <c r="A824" s="6">
        <f>'01 train'!$A824</f>
        <v>823</v>
      </c>
      <c r="B824" s="6">
        <f>'01 train'!$B824</f>
        <v>0</v>
      </c>
      <c r="C824" s="6">
        <f>if(ISNUMBER('01 train'!$R824), '01 train'!$R824, 0)</f>
        <v>0</v>
      </c>
      <c r="D824" s="6">
        <f t="shared" si="1"/>
        <v>1</v>
      </c>
    </row>
    <row r="825" ht="15.75" customHeight="1">
      <c r="A825" s="6">
        <f>'01 train'!$A825</f>
        <v>824</v>
      </c>
      <c r="B825" s="6">
        <f>'01 train'!$B825</f>
        <v>1</v>
      </c>
      <c r="C825" s="6">
        <f>if(ISNUMBER('01 train'!$R825), '01 train'!$R825, 0)</f>
        <v>1</v>
      </c>
      <c r="D825" s="6">
        <f t="shared" si="1"/>
        <v>1</v>
      </c>
    </row>
    <row r="826" ht="15.75" customHeight="1">
      <c r="A826" s="6">
        <f>'01 train'!$A826</f>
        <v>825</v>
      </c>
      <c r="B826" s="6">
        <f>'01 train'!$B826</f>
        <v>0</v>
      </c>
      <c r="C826" s="6">
        <f>if(ISNUMBER('01 train'!$R826), '01 train'!$R826, 0)</f>
        <v>0</v>
      </c>
      <c r="D826" s="6">
        <f t="shared" si="1"/>
        <v>1</v>
      </c>
    </row>
    <row r="827" ht="15.75" customHeight="1">
      <c r="A827" s="6">
        <f>'01 train'!$A827</f>
        <v>826</v>
      </c>
      <c r="B827" s="6">
        <f>'01 train'!$B827</f>
        <v>0</v>
      </c>
      <c r="C827" s="6">
        <f>if(ISNUMBER('01 train'!$R827), '01 train'!$R827, 0)</f>
        <v>0</v>
      </c>
      <c r="D827" s="6">
        <f t="shared" si="1"/>
        <v>1</v>
      </c>
    </row>
    <row r="828" ht="15.75" customHeight="1">
      <c r="A828" s="6">
        <f>'01 train'!$A828</f>
        <v>827</v>
      </c>
      <c r="B828" s="6">
        <f>'01 train'!$B828</f>
        <v>0</v>
      </c>
      <c r="C828" s="6">
        <f>if(ISNUMBER('01 train'!$R828), '01 train'!$R828, 0)</f>
        <v>0</v>
      </c>
      <c r="D828" s="6">
        <f t="shared" si="1"/>
        <v>1</v>
      </c>
    </row>
    <row r="829" ht="15.75" customHeight="1">
      <c r="A829" s="6">
        <f>'01 train'!$A829</f>
        <v>828</v>
      </c>
      <c r="B829" s="6">
        <f>'01 train'!$B829</f>
        <v>1</v>
      </c>
      <c r="C829" s="6">
        <f>if(ISNUMBER('01 train'!$R829), '01 train'!$R829, 0)</f>
        <v>0</v>
      </c>
      <c r="D829" s="6">
        <f t="shared" si="1"/>
        <v>0</v>
      </c>
    </row>
    <row r="830" ht="15.75" customHeight="1">
      <c r="A830" s="6">
        <f>'01 train'!$A830</f>
        <v>829</v>
      </c>
      <c r="B830" s="6">
        <f>'01 train'!$B830</f>
        <v>1</v>
      </c>
      <c r="C830" s="6">
        <f>if(ISNUMBER('01 train'!$R830), '01 train'!$R830, 0)</f>
        <v>0</v>
      </c>
      <c r="D830" s="6">
        <f t="shared" si="1"/>
        <v>0</v>
      </c>
    </row>
    <row r="831" ht="15.75" customHeight="1">
      <c r="A831" s="6">
        <f>'01 train'!$A831</f>
        <v>830</v>
      </c>
      <c r="B831" s="6">
        <f>'01 train'!$B831</f>
        <v>1</v>
      </c>
      <c r="C831" s="6">
        <f>if(ISNUMBER('01 train'!$R831), '01 train'!$R831, 0)</f>
        <v>1</v>
      </c>
      <c r="D831" s="6">
        <f t="shared" si="1"/>
        <v>1</v>
      </c>
    </row>
    <row r="832" ht="15.75" customHeight="1">
      <c r="A832" s="6">
        <f>'01 train'!$A832</f>
        <v>831</v>
      </c>
      <c r="B832" s="6">
        <f>'01 train'!$B832</f>
        <v>1</v>
      </c>
      <c r="C832" s="6">
        <f>if(ISNUMBER('01 train'!$R832), '01 train'!$R832, 0)</f>
        <v>1</v>
      </c>
      <c r="D832" s="6">
        <f t="shared" si="1"/>
        <v>1</v>
      </c>
    </row>
    <row r="833" ht="15.75" customHeight="1">
      <c r="A833" s="6">
        <f>'01 train'!$A833</f>
        <v>832</v>
      </c>
      <c r="B833" s="6">
        <f>'01 train'!$B833</f>
        <v>1</v>
      </c>
      <c r="C833" s="6">
        <f>if(ISNUMBER('01 train'!$R833), '01 train'!$R833, 0)</f>
        <v>0</v>
      </c>
      <c r="D833" s="6">
        <f t="shared" si="1"/>
        <v>0</v>
      </c>
    </row>
    <row r="834" ht="15.75" customHeight="1">
      <c r="A834" s="6">
        <f>'01 train'!$A834</f>
        <v>833</v>
      </c>
      <c r="B834" s="6">
        <f>'01 train'!$B834</f>
        <v>0</v>
      </c>
      <c r="C834" s="6">
        <f>if(ISNUMBER('01 train'!$R834), '01 train'!$R834, 0)</f>
        <v>0</v>
      </c>
      <c r="D834" s="6">
        <f t="shared" si="1"/>
        <v>1</v>
      </c>
    </row>
    <row r="835" ht="15.75" customHeight="1">
      <c r="A835" s="6">
        <f>'01 train'!$A835</f>
        <v>834</v>
      </c>
      <c r="B835" s="6">
        <f>'01 train'!$B835</f>
        <v>0</v>
      </c>
      <c r="C835" s="6">
        <f>if(ISNUMBER('01 train'!$R835), '01 train'!$R835, 0)</f>
        <v>0</v>
      </c>
      <c r="D835" s="6">
        <f t="shared" si="1"/>
        <v>1</v>
      </c>
    </row>
    <row r="836" ht="15.75" customHeight="1">
      <c r="A836" s="6">
        <f>'01 train'!$A836</f>
        <v>835</v>
      </c>
      <c r="B836" s="6">
        <f>'01 train'!$B836</f>
        <v>0</v>
      </c>
      <c r="C836" s="6">
        <f>if(ISNUMBER('01 train'!$R836), '01 train'!$R836, 0)</f>
        <v>0</v>
      </c>
      <c r="D836" s="6">
        <f t="shared" si="1"/>
        <v>1</v>
      </c>
    </row>
    <row r="837" ht="15.75" customHeight="1">
      <c r="A837" s="6">
        <f>'01 train'!$A837</f>
        <v>836</v>
      </c>
      <c r="B837" s="6">
        <f>'01 train'!$B837</f>
        <v>1</v>
      </c>
      <c r="C837" s="6">
        <f>if(ISNUMBER('01 train'!$R837), '01 train'!$R837, 0)</f>
        <v>1</v>
      </c>
      <c r="D837" s="6">
        <f t="shared" si="1"/>
        <v>1</v>
      </c>
    </row>
    <row r="838" ht="15.75" customHeight="1">
      <c r="A838" s="6">
        <f>'01 train'!$A838</f>
        <v>837</v>
      </c>
      <c r="B838" s="6">
        <f>'01 train'!$B838</f>
        <v>0</v>
      </c>
      <c r="C838" s="6">
        <f>if(ISNUMBER('01 train'!$R838), '01 train'!$R838, 0)</f>
        <v>0</v>
      </c>
      <c r="D838" s="6">
        <f t="shared" si="1"/>
        <v>1</v>
      </c>
    </row>
    <row r="839" ht="15.75" customHeight="1">
      <c r="A839" s="6">
        <f>'01 train'!$A839</f>
        <v>838</v>
      </c>
      <c r="B839" s="6">
        <f>'01 train'!$B839</f>
        <v>0</v>
      </c>
      <c r="C839" s="6">
        <f>if(ISNUMBER('01 train'!$R839), '01 train'!$R839, 0)</f>
        <v>0</v>
      </c>
      <c r="D839" s="6">
        <f t="shared" si="1"/>
        <v>1</v>
      </c>
    </row>
    <row r="840" ht="15.75" customHeight="1">
      <c r="A840" s="6">
        <f>'01 train'!$A840</f>
        <v>839</v>
      </c>
      <c r="B840" s="6">
        <f>'01 train'!$B840</f>
        <v>1</v>
      </c>
      <c r="C840" s="6">
        <f>if(ISNUMBER('01 train'!$R840), '01 train'!$R840, 0)</f>
        <v>0</v>
      </c>
      <c r="D840" s="6">
        <f t="shared" si="1"/>
        <v>0</v>
      </c>
    </row>
    <row r="841" ht="15.75" customHeight="1">
      <c r="A841" s="6">
        <f>'01 train'!$A841</f>
        <v>840</v>
      </c>
      <c r="B841" s="6">
        <f>'01 train'!$B841</f>
        <v>1</v>
      </c>
      <c r="C841" s="6">
        <f>if(ISNUMBER('01 train'!$R841), '01 train'!$R841, 0)</f>
        <v>0</v>
      </c>
      <c r="D841" s="6">
        <f t="shared" si="1"/>
        <v>0</v>
      </c>
    </row>
    <row r="842" ht="15.75" customHeight="1">
      <c r="A842" s="6">
        <f>'01 train'!$A842</f>
        <v>841</v>
      </c>
      <c r="B842" s="6">
        <f>'01 train'!$B842</f>
        <v>0</v>
      </c>
      <c r="C842" s="6">
        <f>if(ISNUMBER('01 train'!$R842), '01 train'!$R842, 0)</f>
        <v>0</v>
      </c>
      <c r="D842" s="6">
        <f t="shared" si="1"/>
        <v>1</v>
      </c>
    </row>
    <row r="843" ht="15.75" customHeight="1">
      <c r="A843" s="6">
        <f>'01 train'!$A843</f>
        <v>842</v>
      </c>
      <c r="B843" s="6">
        <f>'01 train'!$B843</f>
        <v>0</v>
      </c>
      <c r="C843" s="6">
        <f>if(ISNUMBER('01 train'!$R843), '01 train'!$R843, 0)</f>
        <v>0</v>
      </c>
      <c r="D843" s="6">
        <f t="shared" si="1"/>
        <v>1</v>
      </c>
    </row>
    <row r="844" ht="15.75" customHeight="1">
      <c r="A844" s="6">
        <f>'01 train'!$A844</f>
        <v>843</v>
      </c>
      <c r="B844" s="6">
        <f>'01 train'!$B844</f>
        <v>1</v>
      </c>
      <c r="C844" s="6">
        <f>if(ISNUMBER('01 train'!$R844), '01 train'!$R844, 0)</f>
        <v>1</v>
      </c>
      <c r="D844" s="6">
        <f t="shared" si="1"/>
        <v>1</v>
      </c>
    </row>
    <row r="845" ht="15.75" customHeight="1">
      <c r="A845" s="6">
        <f>'01 train'!$A845</f>
        <v>844</v>
      </c>
      <c r="B845" s="6">
        <f>'01 train'!$B845</f>
        <v>0</v>
      </c>
      <c r="C845" s="6">
        <f>if(ISNUMBER('01 train'!$R845), '01 train'!$R845, 0)</f>
        <v>0</v>
      </c>
      <c r="D845" s="6">
        <f t="shared" si="1"/>
        <v>1</v>
      </c>
    </row>
    <row r="846" ht="15.75" customHeight="1">
      <c r="A846" s="6">
        <f>'01 train'!$A846</f>
        <v>845</v>
      </c>
      <c r="B846" s="6">
        <f>'01 train'!$B846</f>
        <v>0</v>
      </c>
      <c r="C846" s="6">
        <f>if(ISNUMBER('01 train'!$R846), '01 train'!$R846, 0)</f>
        <v>0</v>
      </c>
      <c r="D846" s="6">
        <f t="shared" si="1"/>
        <v>1</v>
      </c>
    </row>
    <row r="847" ht="15.75" customHeight="1">
      <c r="A847" s="6">
        <f>'01 train'!$A847</f>
        <v>846</v>
      </c>
      <c r="B847" s="6">
        <f>'01 train'!$B847</f>
        <v>0</v>
      </c>
      <c r="C847" s="6">
        <f>if(ISNUMBER('01 train'!$R847), '01 train'!$R847, 0)</f>
        <v>0</v>
      </c>
      <c r="D847" s="6">
        <f t="shared" si="1"/>
        <v>1</v>
      </c>
    </row>
    <row r="848" ht="15.75" customHeight="1">
      <c r="A848" s="6">
        <f>'01 train'!$A848</f>
        <v>847</v>
      </c>
      <c r="B848" s="6">
        <f>'01 train'!$B848</f>
        <v>0</v>
      </c>
      <c r="C848" s="6">
        <f>if(ISNUMBER('01 train'!$R848), '01 train'!$R848, 0)</f>
        <v>0</v>
      </c>
      <c r="D848" s="6">
        <f t="shared" si="1"/>
        <v>1</v>
      </c>
    </row>
    <row r="849" ht="15.75" customHeight="1">
      <c r="A849" s="6">
        <f>'01 train'!$A849</f>
        <v>848</v>
      </c>
      <c r="B849" s="6">
        <f>'01 train'!$B849</f>
        <v>0</v>
      </c>
      <c r="C849" s="6">
        <f>if(ISNUMBER('01 train'!$R849), '01 train'!$R849, 0)</f>
        <v>0</v>
      </c>
      <c r="D849" s="6">
        <f t="shared" si="1"/>
        <v>1</v>
      </c>
    </row>
    <row r="850" ht="15.75" customHeight="1">
      <c r="A850" s="6">
        <f>'01 train'!$A850</f>
        <v>849</v>
      </c>
      <c r="B850" s="6">
        <f>'01 train'!$B850</f>
        <v>0</v>
      </c>
      <c r="C850" s="6">
        <f>if(ISNUMBER('01 train'!$R850), '01 train'!$R850, 0)</f>
        <v>0</v>
      </c>
      <c r="D850" s="6">
        <f t="shared" si="1"/>
        <v>1</v>
      </c>
    </row>
    <row r="851" ht="15.75" customHeight="1">
      <c r="A851" s="6">
        <f>'01 train'!$A851</f>
        <v>850</v>
      </c>
      <c r="B851" s="6">
        <f>'01 train'!$B851</f>
        <v>1</v>
      </c>
      <c r="C851" s="6">
        <f>if(ISNUMBER('01 train'!$R851), '01 train'!$R851, 0)</f>
        <v>1</v>
      </c>
      <c r="D851" s="6">
        <f t="shared" si="1"/>
        <v>1</v>
      </c>
    </row>
    <row r="852" ht="15.75" customHeight="1">
      <c r="A852" s="6">
        <f>'01 train'!$A852</f>
        <v>851</v>
      </c>
      <c r="B852" s="6">
        <f>'01 train'!$B852</f>
        <v>0</v>
      </c>
      <c r="C852" s="6">
        <f>if(ISNUMBER('01 train'!$R852), '01 train'!$R852, 0)</f>
        <v>0</v>
      </c>
      <c r="D852" s="6">
        <f t="shared" si="1"/>
        <v>1</v>
      </c>
    </row>
    <row r="853" ht="15.75" customHeight="1">
      <c r="A853" s="6">
        <f>'01 train'!$A853</f>
        <v>852</v>
      </c>
      <c r="B853" s="6">
        <f>'01 train'!$B853</f>
        <v>0</v>
      </c>
      <c r="C853" s="6">
        <f>if(ISNUMBER('01 train'!$R853), '01 train'!$R853, 0)</f>
        <v>0</v>
      </c>
      <c r="D853" s="6">
        <f t="shared" si="1"/>
        <v>1</v>
      </c>
    </row>
    <row r="854" ht="15.75" customHeight="1">
      <c r="A854" s="6">
        <f>'01 train'!$A854</f>
        <v>853</v>
      </c>
      <c r="B854" s="6">
        <f>'01 train'!$B854</f>
        <v>0</v>
      </c>
      <c r="C854" s="6">
        <f>if(ISNUMBER('01 train'!$R854), '01 train'!$R854, 0)</f>
        <v>1</v>
      </c>
      <c r="D854" s="6">
        <f t="shared" si="1"/>
        <v>0</v>
      </c>
    </row>
    <row r="855" ht="15.75" customHeight="1">
      <c r="A855" s="6">
        <f>'01 train'!$A855</f>
        <v>854</v>
      </c>
      <c r="B855" s="6">
        <f>'01 train'!$B855</f>
        <v>1</v>
      </c>
      <c r="C855" s="6">
        <f>if(ISNUMBER('01 train'!$R855), '01 train'!$R855, 0)</f>
        <v>1</v>
      </c>
      <c r="D855" s="6">
        <f t="shared" si="1"/>
        <v>1</v>
      </c>
    </row>
    <row r="856" ht="15.75" customHeight="1">
      <c r="A856" s="6">
        <f>'01 train'!$A856</f>
        <v>855</v>
      </c>
      <c r="B856" s="6">
        <f>'01 train'!$B856</f>
        <v>0</v>
      </c>
      <c r="C856" s="6">
        <f>if(ISNUMBER('01 train'!$R856), '01 train'!$R856, 0)</f>
        <v>1</v>
      </c>
      <c r="D856" s="6">
        <f t="shared" si="1"/>
        <v>0</v>
      </c>
    </row>
    <row r="857" ht="15.75" customHeight="1">
      <c r="A857" s="6">
        <f>'01 train'!$A857</f>
        <v>856</v>
      </c>
      <c r="B857" s="6">
        <f>'01 train'!$B857</f>
        <v>1</v>
      </c>
      <c r="C857" s="6">
        <f>if(ISNUMBER('01 train'!$R857), '01 train'!$R857, 0)</f>
        <v>1</v>
      </c>
      <c r="D857" s="6">
        <f t="shared" si="1"/>
        <v>1</v>
      </c>
    </row>
    <row r="858" ht="15.75" customHeight="1">
      <c r="A858" s="6">
        <f>'01 train'!$A858</f>
        <v>857</v>
      </c>
      <c r="B858" s="6">
        <f>'01 train'!$B858</f>
        <v>1</v>
      </c>
      <c r="C858" s="6">
        <f>if(ISNUMBER('01 train'!$R858), '01 train'!$R858, 0)</f>
        <v>1</v>
      </c>
      <c r="D858" s="6">
        <f t="shared" si="1"/>
        <v>1</v>
      </c>
    </row>
    <row r="859" ht="15.75" customHeight="1">
      <c r="A859" s="6">
        <f>'01 train'!$A859</f>
        <v>858</v>
      </c>
      <c r="B859" s="6">
        <f>'01 train'!$B859</f>
        <v>1</v>
      </c>
      <c r="C859" s="6">
        <f>if(ISNUMBER('01 train'!$R859), '01 train'!$R859, 0)</f>
        <v>0</v>
      </c>
      <c r="D859" s="6">
        <f t="shared" si="1"/>
        <v>0</v>
      </c>
    </row>
    <row r="860" ht="15.75" customHeight="1">
      <c r="A860" s="6">
        <f>'01 train'!$A860</f>
        <v>859</v>
      </c>
      <c r="B860" s="6">
        <f>'01 train'!$B860</f>
        <v>1</v>
      </c>
      <c r="C860" s="6">
        <f>if(ISNUMBER('01 train'!$R860), '01 train'!$R860, 0)</f>
        <v>1</v>
      </c>
      <c r="D860" s="6">
        <f t="shared" si="1"/>
        <v>1</v>
      </c>
    </row>
    <row r="861" ht="15.75" customHeight="1">
      <c r="A861" s="6">
        <f>'01 train'!$A861</f>
        <v>860</v>
      </c>
      <c r="B861" s="6">
        <f>'01 train'!$B861</f>
        <v>0</v>
      </c>
      <c r="C861" s="6">
        <f>if(ISNUMBER('01 train'!$R861), '01 train'!$R861, 0)</f>
        <v>0</v>
      </c>
      <c r="D861" s="6">
        <f t="shared" si="1"/>
        <v>1</v>
      </c>
    </row>
    <row r="862" ht="15.75" customHeight="1">
      <c r="A862" s="6">
        <f>'01 train'!$A862</f>
        <v>861</v>
      </c>
      <c r="B862" s="6">
        <f>'01 train'!$B862</f>
        <v>0</v>
      </c>
      <c r="C862" s="6">
        <f>if(ISNUMBER('01 train'!$R862), '01 train'!$R862, 0)</f>
        <v>0</v>
      </c>
      <c r="D862" s="6">
        <f t="shared" si="1"/>
        <v>1</v>
      </c>
    </row>
    <row r="863" ht="15.75" customHeight="1">
      <c r="A863" s="6">
        <f>'01 train'!$A863</f>
        <v>862</v>
      </c>
      <c r="B863" s="6">
        <f>'01 train'!$B863</f>
        <v>0</v>
      </c>
      <c r="C863" s="6">
        <f>if(ISNUMBER('01 train'!$R863), '01 train'!$R863, 0)</f>
        <v>0</v>
      </c>
      <c r="D863" s="6">
        <f t="shared" si="1"/>
        <v>1</v>
      </c>
    </row>
    <row r="864" ht="15.75" customHeight="1">
      <c r="A864" s="6">
        <f>'01 train'!$A864</f>
        <v>863</v>
      </c>
      <c r="B864" s="6">
        <f>'01 train'!$B864</f>
        <v>1</v>
      </c>
      <c r="C864" s="6">
        <f>if(ISNUMBER('01 train'!$R864), '01 train'!$R864, 0)</f>
        <v>1</v>
      </c>
      <c r="D864" s="6">
        <f t="shared" si="1"/>
        <v>1</v>
      </c>
    </row>
    <row r="865" ht="15.75" customHeight="1">
      <c r="A865" s="6">
        <f>'01 train'!$A865</f>
        <v>864</v>
      </c>
      <c r="B865" s="6">
        <f>'01 train'!$B865</f>
        <v>0</v>
      </c>
      <c r="C865" s="6">
        <f>if(ISNUMBER('01 train'!$R865), '01 train'!$R865, 0)</f>
        <v>1</v>
      </c>
      <c r="D865" s="6">
        <f t="shared" si="1"/>
        <v>0</v>
      </c>
    </row>
    <row r="866" ht="15.75" customHeight="1">
      <c r="A866" s="6">
        <f>'01 train'!$A866</f>
        <v>865</v>
      </c>
      <c r="B866" s="6">
        <f>'01 train'!$B866</f>
        <v>0</v>
      </c>
      <c r="C866" s="6">
        <f>if(ISNUMBER('01 train'!$R866), '01 train'!$R866, 0)</f>
        <v>0</v>
      </c>
      <c r="D866" s="6">
        <f t="shared" si="1"/>
        <v>1</v>
      </c>
    </row>
    <row r="867" ht="15.75" customHeight="1">
      <c r="A867" s="6">
        <f>'01 train'!$A867</f>
        <v>866</v>
      </c>
      <c r="B867" s="6">
        <f>'01 train'!$B867</f>
        <v>1</v>
      </c>
      <c r="C867" s="6">
        <f>if(ISNUMBER('01 train'!$R867), '01 train'!$R867, 0)</f>
        <v>1</v>
      </c>
      <c r="D867" s="6">
        <f t="shared" si="1"/>
        <v>1</v>
      </c>
    </row>
    <row r="868" ht="15.75" customHeight="1">
      <c r="A868" s="6">
        <f>'01 train'!$A868</f>
        <v>867</v>
      </c>
      <c r="B868" s="6">
        <f>'01 train'!$B868</f>
        <v>1</v>
      </c>
      <c r="C868" s="6">
        <f>if(ISNUMBER('01 train'!$R868), '01 train'!$R868, 0)</f>
        <v>1</v>
      </c>
      <c r="D868" s="6">
        <f t="shared" si="1"/>
        <v>1</v>
      </c>
    </row>
    <row r="869" ht="15.75" customHeight="1">
      <c r="A869" s="6">
        <f>'01 train'!$A869</f>
        <v>868</v>
      </c>
      <c r="B869" s="6">
        <f>'01 train'!$B869</f>
        <v>0</v>
      </c>
      <c r="C869" s="6">
        <f>if(ISNUMBER('01 train'!$R869), '01 train'!$R869, 0)</f>
        <v>0</v>
      </c>
      <c r="D869" s="6">
        <f t="shared" si="1"/>
        <v>1</v>
      </c>
    </row>
    <row r="870" ht="15.75" customHeight="1">
      <c r="A870" s="6">
        <f>'01 train'!$A870</f>
        <v>869</v>
      </c>
      <c r="B870" s="6">
        <f>'01 train'!$B870</f>
        <v>0</v>
      </c>
      <c r="C870" s="6">
        <f>if(ISNUMBER('01 train'!$R870), '01 train'!$R870, 0)</f>
        <v>0</v>
      </c>
      <c r="D870" s="6">
        <f t="shared" si="1"/>
        <v>1</v>
      </c>
    </row>
    <row r="871" ht="15.75" customHeight="1">
      <c r="A871" s="6">
        <f>'01 train'!$A871</f>
        <v>870</v>
      </c>
      <c r="B871" s="6">
        <f>'01 train'!$B871</f>
        <v>1</v>
      </c>
      <c r="C871" s="6">
        <f>if(ISNUMBER('01 train'!$R871), '01 train'!$R871, 0)</f>
        <v>0</v>
      </c>
      <c r="D871" s="6">
        <f t="shared" si="1"/>
        <v>0</v>
      </c>
    </row>
    <row r="872" ht="15.75" customHeight="1">
      <c r="A872" s="6">
        <f>'01 train'!$A872</f>
        <v>871</v>
      </c>
      <c r="B872" s="6">
        <f>'01 train'!$B872</f>
        <v>0</v>
      </c>
      <c r="C872" s="6">
        <f>if(ISNUMBER('01 train'!$R872), '01 train'!$R872, 0)</f>
        <v>0</v>
      </c>
      <c r="D872" s="6">
        <f t="shared" si="1"/>
        <v>1</v>
      </c>
    </row>
    <row r="873" ht="15.75" customHeight="1">
      <c r="A873" s="6">
        <f>'01 train'!$A873</f>
        <v>872</v>
      </c>
      <c r="B873" s="6">
        <f>'01 train'!$B873</f>
        <v>1</v>
      </c>
      <c r="C873" s="6">
        <f>if(ISNUMBER('01 train'!$R873), '01 train'!$R873, 0)</f>
        <v>1</v>
      </c>
      <c r="D873" s="6">
        <f t="shared" si="1"/>
        <v>1</v>
      </c>
    </row>
    <row r="874" ht="15.75" customHeight="1">
      <c r="A874" s="6">
        <f>'01 train'!$A874</f>
        <v>873</v>
      </c>
      <c r="B874" s="6">
        <f>'01 train'!$B874</f>
        <v>0</v>
      </c>
      <c r="C874" s="6">
        <f>if(ISNUMBER('01 train'!$R874), '01 train'!$R874, 0)</f>
        <v>0</v>
      </c>
      <c r="D874" s="6">
        <f t="shared" si="1"/>
        <v>1</v>
      </c>
    </row>
    <row r="875" ht="15.75" customHeight="1">
      <c r="A875" s="6">
        <f>'01 train'!$A875</f>
        <v>874</v>
      </c>
      <c r="B875" s="6">
        <f>'01 train'!$B875</f>
        <v>0</v>
      </c>
      <c r="C875" s="6">
        <f>if(ISNUMBER('01 train'!$R875), '01 train'!$R875, 0)</f>
        <v>0</v>
      </c>
      <c r="D875" s="6">
        <f t="shared" si="1"/>
        <v>1</v>
      </c>
    </row>
    <row r="876" ht="15.75" customHeight="1">
      <c r="A876" s="6">
        <f>'01 train'!$A876</f>
        <v>875</v>
      </c>
      <c r="B876" s="6">
        <f>'01 train'!$B876</f>
        <v>1</v>
      </c>
      <c r="C876" s="6">
        <f>if(ISNUMBER('01 train'!$R876), '01 train'!$R876, 0)</f>
        <v>1</v>
      </c>
      <c r="D876" s="6">
        <f t="shared" si="1"/>
        <v>1</v>
      </c>
    </row>
    <row r="877" ht="15.75" customHeight="1">
      <c r="A877" s="6">
        <f>'01 train'!$A877</f>
        <v>876</v>
      </c>
      <c r="B877" s="6">
        <f>'01 train'!$B877</f>
        <v>1</v>
      </c>
      <c r="C877" s="6">
        <f>if(ISNUMBER('01 train'!$R877), '01 train'!$R877, 0)</f>
        <v>1</v>
      </c>
      <c r="D877" s="6">
        <f t="shared" si="1"/>
        <v>1</v>
      </c>
    </row>
    <row r="878" ht="15.75" customHeight="1">
      <c r="A878" s="6">
        <f>'01 train'!$A878</f>
        <v>877</v>
      </c>
      <c r="B878" s="6">
        <f>'01 train'!$B878</f>
        <v>0</v>
      </c>
      <c r="C878" s="6">
        <f>if(ISNUMBER('01 train'!$R878), '01 train'!$R878, 0)</f>
        <v>0</v>
      </c>
      <c r="D878" s="6">
        <f t="shared" si="1"/>
        <v>1</v>
      </c>
    </row>
    <row r="879" ht="15.75" customHeight="1">
      <c r="A879" s="6">
        <f>'01 train'!$A879</f>
        <v>878</v>
      </c>
      <c r="B879" s="6">
        <f>'01 train'!$B879</f>
        <v>0</v>
      </c>
      <c r="C879" s="6">
        <f>if(ISNUMBER('01 train'!$R879), '01 train'!$R879, 0)</f>
        <v>0</v>
      </c>
      <c r="D879" s="6">
        <f t="shared" si="1"/>
        <v>1</v>
      </c>
    </row>
    <row r="880" ht="15.75" customHeight="1">
      <c r="A880" s="6">
        <f>'01 train'!$A880</f>
        <v>879</v>
      </c>
      <c r="B880" s="6">
        <f>'01 train'!$B880</f>
        <v>0</v>
      </c>
      <c r="C880" s="6">
        <f>if(ISNUMBER('01 train'!$R880), '01 train'!$R880, 0)</f>
        <v>0</v>
      </c>
      <c r="D880" s="6">
        <f t="shared" si="1"/>
        <v>1</v>
      </c>
    </row>
    <row r="881" ht="15.75" customHeight="1">
      <c r="A881" s="6">
        <f>'01 train'!$A881</f>
        <v>880</v>
      </c>
      <c r="B881" s="6">
        <f>'01 train'!$B881</f>
        <v>1</v>
      </c>
      <c r="C881" s="6">
        <f>if(ISNUMBER('01 train'!$R881), '01 train'!$R881, 0)</f>
        <v>1</v>
      </c>
      <c r="D881" s="6">
        <f t="shared" si="1"/>
        <v>1</v>
      </c>
    </row>
    <row r="882" ht="15.75" customHeight="1">
      <c r="A882" s="6">
        <f>'01 train'!$A882</f>
        <v>881</v>
      </c>
      <c r="B882" s="6">
        <f>'01 train'!$B882</f>
        <v>1</v>
      </c>
      <c r="C882" s="6">
        <f>if(ISNUMBER('01 train'!$R882), '01 train'!$R882, 0)</f>
        <v>1</v>
      </c>
      <c r="D882" s="6">
        <f t="shared" si="1"/>
        <v>1</v>
      </c>
    </row>
    <row r="883" ht="15.75" customHeight="1">
      <c r="A883" s="6">
        <f>'01 train'!$A883</f>
        <v>882</v>
      </c>
      <c r="B883" s="6">
        <f>'01 train'!$B883</f>
        <v>0</v>
      </c>
      <c r="C883" s="6">
        <f>if(ISNUMBER('01 train'!$R883), '01 train'!$R883, 0)</f>
        <v>0</v>
      </c>
      <c r="D883" s="6">
        <f t="shared" si="1"/>
        <v>1</v>
      </c>
    </row>
    <row r="884" ht="15.75" customHeight="1">
      <c r="A884" s="6">
        <f>'01 train'!$A884</f>
        <v>883</v>
      </c>
      <c r="B884" s="6">
        <f>'01 train'!$B884</f>
        <v>0</v>
      </c>
      <c r="C884" s="6">
        <f>if(ISNUMBER('01 train'!$R884), '01 train'!$R884, 0)</f>
        <v>1</v>
      </c>
      <c r="D884" s="6">
        <f t="shared" si="1"/>
        <v>0</v>
      </c>
    </row>
    <row r="885" ht="15.75" customHeight="1">
      <c r="A885" s="6">
        <f>'01 train'!$A885</f>
        <v>884</v>
      </c>
      <c r="B885" s="6">
        <f>'01 train'!$B885</f>
        <v>0</v>
      </c>
      <c r="C885" s="6">
        <f>if(ISNUMBER('01 train'!$R885), '01 train'!$R885, 0)</f>
        <v>0</v>
      </c>
      <c r="D885" s="6">
        <f t="shared" si="1"/>
        <v>1</v>
      </c>
    </row>
    <row r="886" ht="15.75" customHeight="1">
      <c r="A886" s="6">
        <f>'01 train'!$A886</f>
        <v>885</v>
      </c>
      <c r="B886" s="6">
        <f>'01 train'!$B886</f>
        <v>0</v>
      </c>
      <c r="C886" s="6">
        <f>if(ISNUMBER('01 train'!$R886), '01 train'!$R886, 0)</f>
        <v>0</v>
      </c>
      <c r="D886" s="6">
        <f t="shared" si="1"/>
        <v>1</v>
      </c>
    </row>
    <row r="887" ht="15.75" customHeight="1">
      <c r="A887" s="6">
        <f>'01 train'!$A887</f>
        <v>886</v>
      </c>
      <c r="B887" s="6">
        <f>'01 train'!$B887</f>
        <v>0</v>
      </c>
      <c r="C887" s="6">
        <f>if(ISNUMBER('01 train'!$R887), '01 train'!$R887, 0)</f>
        <v>1</v>
      </c>
      <c r="D887" s="6">
        <f t="shared" si="1"/>
        <v>0</v>
      </c>
    </row>
    <row r="888" ht="15.75" customHeight="1">
      <c r="A888" s="6">
        <f>'01 train'!$A888</f>
        <v>887</v>
      </c>
      <c r="B888" s="6">
        <f>'01 train'!$B888</f>
        <v>0</v>
      </c>
      <c r="C888" s="6">
        <f>if(ISNUMBER('01 train'!$R888), '01 train'!$R888, 0)</f>
        <v>0</v>
      </c>
      <c r="D888" s="6">
        <f t="shared" si="1"/>
        <v>1</v>
      </c>
    </row>
    <row r="889" ht="15.75" customHeight="1">
      <c r="A889" s="6">
        <f>'01 train'!$A889</f>
        <v>888</v>
      </c>
      <c r="B889" s="6">
        <f>'01 train'!$B889</f>
        <v>1</v>
      </c>
      <c r="C889" s="6">
        <f>if(ISNUMBER('01 train'!$R889), '01 train'!$R889, 0)</f>
        <v>1</v>
      </c>
      <c r="D889" s="6">
        <f t="shared" si="1"/>
        <v>1</v>
      </c>
    </row>
    <row r="890" ht="15.75" customHeight="1">
      <c r="A890" s="6">
        <f>'01 train'!$A890</f>
        <v>889</v>
      </c>
      <c r="B890" s="6">
        <f>'01 train'!$B890</f>
        <v>0</v>
      </c>
      <c r="C890" s="6">
        <f>if(ISNUMBER('01 train'!$R890), '01 train'!$R890, 0)</f>
        <v>1</v>
      </c>
      <c r="D890" s="6">
        <f t="shared" si="1"/>
        <v>0</v>
      </c>
    </row>
    <row r="891" ht="15.75" customHeight="1">
      <c r="A891" s="6">
        <f>'01 train'!$A891</f>
        <v>890</v>
      </c>
      <c r="B891" s="6">
        <f>'01 train'!$B891</f>
        <v>1</v>
      </c>
      <c r="C891" s="6">
        <f>if(ISNUMBER('01 train'!$R891), '01 train'!$R891, 0)</f>
        <v>0</v>
      </c>
      <c r="D891" s="6">
        <f t="shared" si="1"/>
        <v>0</v>
      </c>
    </row>
    <row r="892" ht="15.75" customHeight="1">
      <c r="A892" s="6">
        <f>'01 train'!$A892</f>
        <v>891</v>
      </c>
      <c r="B892" s="6">
        <f>'01 train'!$B892</f>
        <v>0</v>
      </c>
      <c r="C892" s="6">
        <f>if(ISNUMBER('01 train'!$R892), '01 train'!$R892, 0)</f>
        <v>0</v>
      </c>
      <c r="D892" s="6">
        <f t="shared" si="1"/>
        <v>1</v>
      </c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>
      <c r="A900" s="6"/>
      <c r="B900" s="6" t="str">
        <f>'01 train'!$B893</f>
        <v/>
      </c>
      <c r="C900" s="6"/>
      <c r="D900" s="6"/>
    </row>
    <row r="901" ht="15.75" customHeight="1">
      <c r="A901" s="6"/>
      <c r="B901" s="6" t="str">
        <f>'01 train'!$B894</f>
        <v/>
      </c>
      <c r="C901" s="6"/>
      <c r="D901" s="6"/>
    </row>
    <row r="902" ht="15.75" customHeight="1">
      <c r="A902" s="6"/>
      <c r="B902" s="6" t="str">
        <f>'01 train'!$B895</f>
        <v/>
      </c>
      <c r="C902" s="6"/>
      <c r="D902" s="6"/>
    </row>
    <row r="903" ht="15.75" customHeight="1">
      <c r="A903" s="6"/>
      <c r="B903" s="6" t="str">
        <f>'01 train'!$B896</f>
        <v/>
      </c>
      <c r="C903" s="6"/>
      <c r="D903" s="6"/>
    </row>
    <row r="904" ht="15.75" customHeight="1">
      <c r="A904" s="6"/>
      <c r="B904" s="6" t="str">
        <f>'01 train'!$B897</f>
        <v/>
      </c>
      <c r="C904" s="6"/>
      <c r="D904" s="6"/>
    </row>
    <row r="905" ht="15.75" customHeight="1">
      <c r="A905" s="6"/>
      <c r="B905" s="6" t="str">
        <f>'01 train'!$B898</f>
        <v/>
      </c>
      <c r="C905" s="6"/>
      <c r="D905" s="6"/>
    </row>
    <row r="906" ht="15.75" customHeight="1">
      <c r="A906" s="6"/>
      <c r="B906" s="6" t="str">
        <f>'01 train'!$B899</f>
        <v/>
      </c>
      <c r="C906" s="6"/>
      <c r="D906" s="6"/>
    </row>
    <row r="907" ht="15.75" customHeight="1">
      <c r="A907" s="6"/>
      <c r="B907" s="6" t="str">
        <f>'01 train'!$B900</f>
        <v/>
      </c>
      <c r="C907" s="6"/>
      <c r="D907" s="6"/>
    </row>
    <row r="908" ht="15.75" customHeight="1">
      <c r="A908" s="6"/>
      <c r="B908" s="6" t="str">
        <f>'01 train'!$B901</f>
        <v/>
      </c>
      <c r="C908" s="6"/>
      <c r="D908" s="6"/>
    </row>
    <row r="909" ht="15.75" customHeight="1">
      <c r="A909" s="6"/>
      <c r="B909" s="6" t="str">
        <f>'01 train'!$B902</f>
        <v/>
      </c>
      <c r="C909" s="6"/>
      <c r="D909" s="6"/>
    </row>
    <row r="910" ht="15.75" customHeight="1">
      <c r="A910" s="6"/>
      <c r="B910" s="6" t="str">
        <f>'01 train'!$B903</f>
        <v/>
      </c>
      <c r="C910" s="6"/>
      <c r="D910" s="6"/>
    </row>
    <row r="911" ht="15.75" customHeight="1">
      <c r="A911" s="6"/>
      <c r="B911" s="6" t="str">
        <f>'01 train'!$B904</f>
        <v/>
      </c>
      <c r="C911" s="6"/>
      <c r="D911" s="6"/>
    </row>
    <row r="912" ht="15.75" customHeight="1">
      <c r="A912" s="6"/>
      <c r="B912" s="6" t="str">
        <f>'01 train'!$B905</f>
        <v/>
      </c>
      <c r="C912" s="6"/>
      <c r="D912" s="6"/>
    </row>
    <row r="913" ht="15.75" customHeight="1">
      <c r="A913" s="6"/>
      <c r="B913" s="6" t="str">
        <f>'01 train'!$B906</f>
        <v/>
      </c>
      <c r="C913" s="6"/>
      <c r="D913" s="6"/>
    </row>
    <row r="914" ht="15.75" customHeight="1">
      <c r="A914" s="6"/>
      <c r="B914" s="6" t="str">
        <f>'01 train'!$B907</f>
        <v/>
      </c>
      <c r="C914" s="6"/>
      <c r="D914" s="6"/>
    </row>
    <row r="915" ht="15.75" customHeight="1">
      <c r="A915" s="6"/>
      <c r="B915" s="6" t="str">
        <f>'01 train'!$B908</f>
        <v/>
      </c>
      <c r="C915" s="6"/>
      <c r="D915" s="6"/>
    </row>
    <row r="916" ht="15.75" customHeight="1">
      <c r="A916" s="6"/>
      <c r="B916" s="6" t="str">
        <f>'01 train'!$B909</f>
        <v/>
      </c>
      <c r="C916" s="6"/>
      <c r="D916" s="6"/>
    </row>
    <row r="917" ht="15.75" customHeight="1">
      <c r="A917" s="6"/>
      <c r="B917" s="6" t="str">
        <f>'01 train'!$B910</f>
        <v/>
      </c>
      <c r="C917" s="6"/>
      <c r="D917" s="6"/>
    </row>
    <row r="918" ht="15.75" customHeight="1">
      <c r="A918" s="6"/>
      <c r="B918" s="6" t="str">
        <f>'01 train'!$B911</f>
        <v/>
      </c>
      <c r="C918" s="6"/>
      <c r="D918" s="6"/>
    </row>
    <row r="919" ht="15.75" customHeight="1">
      <c r="A919" s="6"/>
      <c r="B919" s="6" t="str">
        <f>'01 train'!$B912</f>
        <v/>
      </c>
      <c r="C919" s="6"/>
      <c r="D919" s="6"/>
    </row>
    <row r="920" ht="15.75" customHeight="1">
      <c r="A920" s="6"/>
      <c r="B920" s="6" t="str">
        <f>'01 train'!$B913</f>
        <v/>
      </c>
      <c r="C920" s="6"/>
      <c r="D920" s="6"/>
    </row>
    <row r="921" ht="15.75" customHeight="1">
      <c r="A921" s="6"/>
      <c r="B921" s="6" t="str">
        <f>'01 train'!$B914</f>
        <v/>
      </c>
      <c r="C921" s="6"/>
      <c r="D921" s="6"/>
    </row>
    <row r="922" ht="15.75" customHeight="1">
      <c r="A922" s="6"/>
      <c r="B922" s="6" t="str">
        <f>'01 train'!$B915</f>
        <v/>
      </c>
      <c r="C922" s="6"/>
      <c r="D922" s="6"/>
    </row>
    <row r="923" ht="15.75" customHeight="1">
      <c r="A923" s="6"/>
      <c r="B923" s="6" t="str">
        <f>'01 train'!$B916</f>
        <v/>
      </c>
      <c r="C923" s="6"/>
      <c r="D923" s="6"/>
    </row>
    <row r="924" ht="15.75" customHeight="1">
      <c r="A924" s="6"/>
      <c r="B924" s="6" t="str">
        <f>'01 train'!$B917</f>
        <v/>
      </c>
      <c r="C924" s="6"/>
      <c r="D924" s="6"/>
    </row>
    <row r="925" ht="15.75" customHeight="1">
      <c r="A925" s="6"/>
      <c r="B925" s="6" t="str">
        <f>'01 train'!$B918</f>
        <v/>
      </c>
      <c r="C925" s="6"/>
      <c r="D925" s="6"/>
    </row>
    <row r="926" ht="15.75" customHeight="1">
      <c r="A926" s="6"/>
      <c r="B926" s="6" t="str">
        <f>'01 train'!$B919</f>
        <v/>
      </c>
      <c r="C926" s="6"/>
      <c r="D926" s="6"/>
    </row>
    <row r="927" ht="15.75" customHeight="1">
      <c r="A927" s="6"/>
      <c r="B927" s="6" t="str">
        <f>'01 train'!$B920</f>
        <v/>
      </c>
      <c r="C927" s="6"/>
      <c r="D927" s="6"/>
    </row>
    <row r="928" ht="15.75" customHeight="1">
      <c r="A928" s="6"/>
      <c r="B928" s="6" t="str">
        <f>'01 train'!$B921</f>
        <v/>
      </c>
      <c r="C928" s="6"/>
      <c r="D928" s="6"/>
    </row>
    <row r="929" ht="15.75" customHeight="1">
      <c r="A929" s="6"/>
      <c r="B929" s="6" t="str">
        <f>'01 train'!$B922</f>
        <v/>
      </c>
      <c r="C929" s="6"/>
      <c r="D929" s="6"/>
    </row>
    <row r="930" ht="15.75" customHeight="1">
      <c r="A930" s="6"/>
      <c r="B930" s="6" t="str">
        <f>'01 train'!$B923</f>
        <v/>
      </c>
      <c r="C930" s="6"/>
      <c r="D930" s="6"/>
    </row>
    <row r="931" ht="15.75" customHeight="1">
      <c r="A931" s="6"/>
      <c r="B931" s="6" t="str">
        <f>'01 train'!$B924</f>
        <v/>
      </c>
      <c r="C931" s="6"/>
      <c r="D931" s="6"/>
    </row>
    <row r="932" ht="15.75" customHeight="1">
      <c r="A932" s="6"/>
      <c r="B932" s="6" t="str">
        <f>'01 train'!$B925</f>
        <v/>
      </c>
      <c r="C932" s="6"/>
      <c r="D932" s="6"/>
    </row>
    <row r="933" ht="15.75" customHeight="1">
      <c r="A933" s="6"/>
      <c r="B933" s="6" t="str">
        <f>'01 train'!$B926</f>
        <v/>
      </c>
      <c r="C933" s="6"/>
      <c r="D933" s="6"/>
    </row>
    <row r="934" ht="15.75" customHeight="1">
      <c r="A934" s="6"/>
      <c r="B934" s="6" t="str">
        <f>'01 train'!$B927</f>
        <v/>
      </c>
      <c r="C934" s="6"/>
      <c r="D934" s="6"/>
    </row>
    <row r="935" ht="15.75" customHeight="1">
      <c r="A935" s="6"/>
      <c r="B935" s="6" t="str">
        <f>'01 train'!$B928</f>
        <v/>
      </c>
      <c r="C935" s="6"/>
      <c r="D935" s="6"/>
    </row>
    <row r="936" ht="15.75" customHeight="1">
      <c r="A936" s="6"/>
      <c r="B936" s="6" t="str">
        <f>'01 train'!$B929</f>
        <v/>
      </c>
      <c r="C936" s="6"/>
      <c r="D936" s="6"/>
    </row>
    <row r="937" ht="15.75" customHeight="1">
      <c r="A937" s="6"/>
      <c r="B937" s="6" t="str">
        <f>'01 train'!$B930</f>
        <v/>
      </c>
      <c r="C937" s="6"/>
      <c r="D937" s="6"/>
    </row>
    <row r="938" ht="15.75" customHeight="1">
      <c r="A938" s="6"/>
      <c r="B938" s="6" t="str">
        <f>'01 train'!$B931</f>
        <v/>
      </c>
      <c r="C938" s="6"/>
      <c r="D938" s="6"/>
    </row>
    <row r="939" ht="15.75" customHeight="1">
      <c r="A939" s="6"/>
      <c r="B939" s="6" t="str">
        <f>'01 train'!$B932</f>
        <v/>
      </c>
      <c r="C939" s="6"/>
      <c r="D939" s="6"/>
    </row>
    <row r="940" ht="15.75" customHeight="1">
      <c r="A940" s="6"/>
      <c r="B940" s="6" t="str">
        <f>'01 train'!$B933</f>
        <v/>
      </c>
      <c r="C940" s="6"/>
      <c r="D940" s="6"/>
    </row>
    <row r="941" ht="15.75" customHeight="1">
      <c r="A941" s="6"/>
      <c r="B941" s="6" t="str">
        <f>'01 train'!$B934</f>
        <v/>
      </c>
      <c r="C941" s="6"/>
      <c r="D941" s="6"/>
    </row>
    <row r="942" ht="15.75" customHeight="1">
      <c r="A942" s="6"/>
      <c r="B942" s="6" t="str">
        <f>'01 train'!$B935</f>
        <v/>
      </c>
      <c r="C942" s="6"/>
      <c r="D942" s="6"/>
    </row>
    <row r="943" ht="15.75" customHeight="1">
      <c r="A943" s="6"/>
      <c r="B943" s="6" t="str">
        <f>'01 train'!$B936</f>
        <v/>
      </c>
      <c r="C943" s="6"/>
      <c r="D943" s="6"/>
    </row>
    <row r="944" ht="15.75" customHeight="1">
      <c r="A944" s="6"/>
      <c r="B944" s="6" t="str">
        <f>'01 train'!$B937</f>
        <v/>
      </c>
      <c r="C944" s="6"/>
      <c r="D944" s="6"/>
    </row>
    <row r="945" ht="15.75" customHeight="1">
      <c r="A945" s="6"/>
      <c r="B945" s="6" t="str">
        <f>'01 train'!$B938</f>
        <v/>
      </c>
      <c r="C945" s="6"/>
      <c r="D945" s="6"/>
    </row>
    <row r="946" ht="15.75" customHeight="1">
      <c r="A946" s="6"/>
      <c r="B946" s="6" t="str">
        <f>'01 train'!$B939</f>
        <v/>
      </c>
      <c r="C946" s="6"/>
      <c r="D946" s="6"/>
    </row>
    <row r="947" ht="15.75" customHeight="1">
      <c r="A947" s="6"/>
      <c r="B947" s="6" t="str">
        <f>'01 train'!$B940</f>
        <v/>
      </c>
      <c r="C947" s="6"/>
      <c r="D947" s="6"/>
    </row>
    <row r="948" ht="15.75" customHeight="1">
      <c r="A948" s="6"/>
      <c r="B948" s="6" t="str">
        <f>'01 train'!$B941</f>
        <v/>
      </c>
      <c r="C948" s="6"/>
      <c r="D948" s="6"/>
    </row>
    <row r="949" ht="15.75" customHeight="1">
      <c r="A949" s="6"/>
      <c r="B949" s="6" t="str">
        <f>'01 train'!$B942</f>
        <v/>
      </c>
      <c r="C949" s="6"/>
      <c r="D949" s="6"/>
    </row>
    <row r="950" ht="15.75" customHeight="1">
      <c r="A950" s="6"/>
      <c r="B950" s="6" t="str">
        <f>'01 train'!$B943</f>
        <v/>
      </c>
      <c r="C950" s="6"/>
      <c r="D950" s="6"/>
    </row>
    <row r="951" ht="15.75" customHeight="1">
      <c r="A951" s="6"/>
      <c r="B951" s="6" t="str">
        <f>'01 train'!$B944</f>
        <v/>
      </c>
      <c r="C951" s="6"/>
      <c r="D951" s="6"/>
    </row>
    <row r="952" ht="15.75" customHeight="1">
      <c r="A952" s="6"/>
      <c r="B952" s="6" t="str">
        <f>'01 train'!$B945</f>
        <v/>
      </c>
      <c r="C952" s="6"/>
      <c r="D952" s="6"/>
    </row>
    <row r="953" ht="15.75" customHeight="1">
      <c r="A953" s="6"/>
      <c r="B953" s="6" t="str">
        <f>'01 train'!$B946</f>
        <v/>
      </c>
      <c r="C953" s="6"/>
      <c r="D953" s="6"/>
    </row>
    <row r="954" ht="15.75" customHeight="1">
      <c r="A954" s="6"/>
      <c r="B954" s="6" t="str">
        <f>'01 train'!$B947</f>
        <v/>
      </c>
      <c r="C954" s="6"/>
      <c r="D954" s="6"/>
    </row>
    <row r="955" ht="15.75" customHeight="1">
      <c r="A955" s="6"/>
      <c r="B955" s="6" t="str">
        <f>'01 train'!$B948</f>
        <v/>
      </c>
      <c r="C955" s="6"/>
      <c r="D955" s="6"/>
    </row>
    <row r="956" ht="15.75" customHeight="1">
      <c r="A956" s="6"/>
      <c r="B956" s="6" t="str">
        <f>'01 train'!$B949</f>
        <v/>
      </c>
      <c r="C956" s="6"/>
      <c r="D956" s="6"/>
    </row>
    <row r="957" ht="15.75" customHeight="1">
      <c r="A957" s="6"/>
      <c r="B957" s="6" t="str">
        <f>'01 train'!$B950</f>
        <v/>
      </c>
      <c r="C957" s="6"/>
      <c r="D957" s="6"/>
    </row>
    <row r="958" ht="15.75" customHeight="1">
      <c r="A958" s="6"/>
      <c r="B958" s="6" t="str">
        <f>'01 train'!$B951</f>
        <v/>
      </c>
      <c r="C958" s="6"/>
      <c r="D958" s="6"/>
    </row>
    <row r="959" ht="15.75" customHeight="1">
      <c r="A959" s="6"/>
      <c r="B959" s="6" t="str">
        <f>'01 train'!$B952</f>
        <v/>
      </c>
      <c r="C959" s="6"/>
      <c r="D959" s="6"/>
    </row>
    <row r="960" ht="15.75" customHeight="1">
      <c r="A960" s="6"/>
      <c r="B960" s="6" t="str">
        <f>'01 train'!$B953</f>
        <v/>
      </c>
      <c r="C960" s="6"/>
      <c r="D960" s="6"/>
    </row>
    <row r="961" ht="15.75" customHeight="1">
      <c r="A961" s="6"/>
      <c r="B961" s="6" t="str">
        <f>'01 train'!$B954</f>
        <v/>
      </c>
      <c r="C961" s="6"/>
      <c r="D961" s="6"/>
    </row>
    <row r="962" ht="15.75" customHeight="1">
      <c r="A962" s="6"/>
      <c r="B962" s="6" t="str">
        <f>'01 train'!$B955</f>
        <v/>
      </c>
      <c r="C962" s="6"/>
      <c r="D962" s="6"/>
    </row>
    <row r="963" ht="15.75" customHeight="1">
      <c r="A963" s="6"/>
      <c r="B963" s="6" t="str">
        <f>'01 train'!$B956</f>
        <v/>
      </c>
      <c r="C963" s="6"/>
      <c r="D963" s="6"/>
    </row>
    <row r="964" ht="15.75" customHeight="1">
      <c r="A964" s="6"/>
      <c r="B964" s="6" t="str">
        <f>'01 train'!$B957</f>
        <v/>
      </c>
      <c r="C964" s="6"/>
      <c r="D964" s="6"/>
    </row>
    <row r="965" ht="15.75" customHeight="1">
      <c r="A965" s="6"/>
      <c r="B965" s="6" t="str">
        <f>'01 train'!$B958</f>
        <v/>
      </c>
      <c r="C965" s="6"/>
      <c r="D965" s="6"/>
    </row>
    <row r="966" ht="15.75" customHeight="1">
      <c r="A966" s="6"/>
      <c r="B966" s="6" t="str">
        <f>'01 train'!$B959</f>
        <v/>
      </c>
      <c r="C966" s="6"/>
      <c r="D966" s="6"/>
    </row>
    <row r="967" ht="15.75" customHeight="1">
      <c r="A967" s="6"/>
      <c r="B967" s="6" t="str">
        <f>'01 train'!$B960</f>
        <v/>
      </c>
      <c r="C967" s="6"/>
      <c r="D967" s="6"/>
    </row>
    <row r="968" ht="15.75" customHeight="1">
      <c r="A968" s="6"/>
      <c r="B968" s="6" t="str">
        <f>'01 train'!$B961</f>
        <v/>
      </c>
      <c r="C968" s="6"/>
      <c r="D968" s="6"/>
    </row>
    <row r="969" ht="15.75" customHeight="1">
      <c r="A969" s="6"/>
      <c r="B969" s="6" t="str">
        <f>'01 train'!$B962</f>
        <v/>
      </c>
      <c r="C969" s="6"/>
      <c r="D969" s="6"/>
    </row>
    <row r="970" ht="15.75" customHeight="1">
      <c r="A970" s="6"/>
      <c r="B970" s="6" t="str">
        <f>'01 train'!$B963</f>
        <v/>
      </c>
      <c r="C970" s="6"/>
      <c r="D970" s="6"/>
    </row>
    <row r="971" ht="15.75" customHeight="1">
      <c r="A971" s="6"/>
      <c r="B971" s="6" t="str">
        <f>'01 train'!$B964</f>
        <v/>
      </c>
      <c r="C971" s="6"/>
      <c r="D971" s="6"/>
    </row>
    <row r="972" ht="15.75" customHeight="1">
      <c r="A972" s="6"/>
      <c r="B972" s="6" t="str">
        <f>'01 train'!$B965</f>
        <v/>
      </c>
      <c r="C972" s="6"/>
      <c r="D972" s="6"/>
    </row>
    <row r="973" ht="15.75" customHeight="1">
      <c r="A973" s="6"/>
      <c r="B973" s="6" t="str">
        <f>'01 train'!$B966</f>
        <v/>
      </c>
      <c r="C973" s="6"/>
      <c r="D973" s="6"/>
    </row>
    <row r="974" ht="15.75" customHeight="1">
      <c r="A974" s="6"/>
      <c r="B974" s="6" t="str">
        <f>'01 train'!$B967</f>
        <v/>
      </c>
      <c r="C974" s="6"/>
      <c r="D974" s="6"/>
    </row>
    <row r="975" ht="15.75" customHeight="1">
      <c r="A975" s="6"/>
      <c r="B975" s="6" t="str">
        <f>'01 train'!$B968</f>
        <v/>
      </c>
      <c r="C975" s="6"/>
      <c r="D975" s="6"/>
    </row>
    <row r="976" ht="15.75" customHeight="1">
      <c r="A976" s="6"/>
      <c r="B976" s="6" t="str">
        <f>'01 train'!$B969</f>
        <v/>
      </c>
      <c r="C976" s="6"/>
      <c r="D976" s="6"/>
    </row>
    <row r="977" ht="15.75" customHeight="1">
      <c r="A977" s="6"/>
      <c r="B977" s="6" t="str">
        <f>'01 train'!$B970</f>
        <v/>
      </c>
      <c r="C977" s="6"/>
      <c r="D977" s="6"/>
    </row>
    <row r="978" ht="15.75" customHeight="1">
      <c r="A978" s="6"/>
      <c r="B978" s="6" t="str">
        <f>'01 train'!$B971</f>
        <v/>
      </c>
      <c r="C978" s="6"/>
      <c r="D978" s="6"/>
    </row>
    <row r="979" ht="15.75" customHeight="1">
      <c r="A979" s="6"/>
      <c r="B979" s="6" t="str">
        <f>'01 train'!$B972</f>
        <v/>
      </c>
      <c r="C979" s="6"/>
      <c r="D979" s="6"/>
    </row>
    <row r="980" ht="15.75" customHeight="1">
      <c r="A980" s="6"/>
      <c r="B980" s="6" t="str">
        <f>'01 train'!$B973</f>
        <v/>
      </c>
      <c r="C980" s="6"/>
      <c r="D980" s="6"/>
    </row>
    <row r="981" ht="15.75" customHeight="1">
      <c r="A981" s="6"/>
      <c r="B981" s="6" t="str">
        <f>'01 train'!$B974</f>
        <v/>
      </c>
      <c r="C981" s="6"/>
      <c r="D981" s="6"/>
    </row>
    <row r="982" ht="15.75" customHeight="1">
      <c r="A982" s="6"/>
      <c r="B982" s="6" t="str">
        <f>'01 train'!$B975</f>
        <v/>
      </c>
      <c r="C982" s="6"/>
      <c r="D982" s="6"/>
    </row>
    <row r="983" ht="15.75" customHeight="1">
      <c r="A983" s="6"/>
      <c r="B983" s="6" t="str">
        <f>'01 train'!$B976</f>
        <v/>
      </c>
      <c r="C983" s="6"/>
      <c r="D983" s="6"/>
    </row>
    <row r="984" ht="15.75" customHeight="1">
      <c r="A984" s="6"/>
      <c r="B984" s="6" t="str">
        <f>'01 train'!$B977</f>
        <v/>
      </c>
      <c r="C984" s="6"/>
      <c r="D984" s="6"/>
    </row>
    <row r="985" ht="15.75" customHeight="1">
      <c r="A985" s="6"/>
      <c r="B985" s="6" t="str">
        <f>'01 train'!$B978</f>
        <v/>
      </c>
      <c r="C985" s="6"/>
      <c r="D985" s="6"/>
    </row>
    <row r="986" ht="15.75" customHeight="1">
      <c r="A986" s="6"/>
      <c r="B986" s="6" t="str">
        <f>'01 train'!$B979</f>
        <v/>
      </c>
      <c r="C986" s="6"/>
      <c r="D986" s="6"/>
    </row>
    <row r="987" ht="15.75" customHeight="1">
      <c r="A987" s="6"/>
      <c r="B987" s="6" t="str">
        <f>'01 train'!$B980</f>
        <v/>
      </c>
      <c r="C987" s="6"/>
      <c r="D987" s="6"/>
    </row>
    <row r="988" ht="15.75" customHeight="1">
      <c r="A988" s="6"/>
      <c r="B988" s="6" t="str">
        <f>'01 train'!$B981</f>
        <v/>
      </c>
      <c r="C988" s="6"/>
      <c r="D988" s="6"/>
    </row>
    <row r="989" ht="15.75" customHeight="1">
      <c r="A989" s="6"/>
      <c r="B989" s="6" t="str">
        <f>'01 train'!$B982</f>
        <v/>
      </c>
      <c r="C989" s="6"/>
      <c r="D989" s="6"/>
    </row>
    <row r="990" ht="15.75" customHeight="1">
      <c r="A990" s="6"/>
      <c r="B990" s="6" t="str">
        <f>'01 train'!$B983</f>
        <v/>
      </c>
      <c r="C990" s="6"/>
      <c r="D990" s="6"/>
    </row>
    <row r="991" ht="15.75" customHeight="1">
      <c r="A991" s="6"/>
      <c r="B991" s="6" t="str">
        <f>'01 train'!$B984</f>
        <v/>
      </c>
      <c r="C991" s="6"/>
      <c r="D991" s="6"/>
    </row>
    <row r="992" ht="15.75" customHeight="1">
      <c r="A992" s="6"/>
      <c r="B992" s="6" t="str">
        <f>'01 train'!$B985</f>
        <v/>
      </c>
      <c r="C992" s="6"/>
      <c r="D992" s="6"/>
    </row>
    <row r="993" ht="15.75" customHeight="1">
      <c r="A993" s="6"/>
      <c r="B993" s="6" t="str">
        <f>'01 train'!$B986</f>
        <v/>
      </c>
      <c r="C993" s="6"/>
      <c r="D993" s="6"/>
    </row>
    <row r="994" ht="15.75" customHeight="1">
      <c r="A994" s="6"/>
      <c r="B994" s="6" t="str">
        <f>'01 train'!$B987</f>
        <v/>
      </c>
      <c r="C994" s="6"/>
      <c r="D994" s="6"/>
    </row>
    <row r="995" ht="15.75" customHeight="1">
      <c r="A995" s="6"/>
      <c r="B995" s="6" t="str">
        <f>'01 train'!$B988</f>
        <v/>
      </c>
      <c r="C995" s="6"/>
      <c r="D995" s="6"/>
    </row>
    <row r="996" ht="15.75" customHeight="1">
      <c r="A996" s="6"/>
      <c r="B996" s="6" t="str">
        <f>'01 train'!$B989</f>
        <v/>
      </c>
      <c r="C996" s="6"/>
      <c r="D996" s="6"/>
    </row>
    <row r="997" ht="15.75" customHeight="1">
      <c r="A997" s="6"/>
      <c r="B997" s="6" t="str">
        <f>'01 train'!$B990</f>
        <v/>
      </c>
      <c r="C997" s="6"/>
      <c r="D997" s="6"/>
    </row>
    <row r="998" ht="15.75" customHeight="1">
      <c r="A998" s="6"/>
      <c r="B998" s="6" t="str">
        <f>'01 train'!$B991</f>
        <v/>
      </c>
      <c r="C998" s="6"/>
      <c r="D998" s="6"/>
    </row>
    <row r="999" ht="15.75" customHeight="1">
      <c r="A999" s="6"/>
      <c r="B999" s="6" t="str">
        <f>'01 train'!$B992</f>
        <v/>
      </c>
      <c r="C999" s="6"/>
      <c r="D999" s="6"/>
    </row>
    <row r="1000" ht="15.75" customHeight="1">
      <c r="A1000" s="6"/>
      <c r="B1000" s="6" t="str">
        <f>'01 train'!$B993</f>
        <v/>
      </c>
      <c r="C1000" s="6"/>
      <c r="D1000" s="6"/>
    </row>
    <row r="1001" ht="15.75" customHeight="1">
      <c r="A1001" s="6"/>
      <c r="B1001" s="6" t="str">
        <f>'01 train'!$B994</f>
        <v/>
      </c>
      <c r="C1001" s="6"/>
      <c r="D1001" s="6"/>
    </row>
    <row r="1002" ht="15.75" customHeight="1">
      <c r="A1002" s="6"/>
      <c r="B1002" s="6" t="str">
        <f>'01 train'!$B995</f>
        <v/>
      </c>
      <c r="C1002" s="6"/>
      <c r="D1002" s="6"/>
    </row>
    <row r="1003" ht="15.75" customHeight="1">
      <c r="A1003" s="6"/>
      <c r="B1003" s="6" t="str">
        <f>'01 train'!$B996</f>
        <v/>
      </c>
      <c r="C1003" s="6"/>
      <c r="D1003" s="6"/>
    </row>
    <row r="1004" ht="15.75" customHeight="1">
      <c r="A1004" s="6"/>
      <c r="B1004" s="6" t="str">
        <f>'01 train'!$B997</f>
        <v/>
      </c>
      <c r="C1004" s="6"/>
      <c r="D1004" s="6"/>
    </row>
    <row r="1005" ht="15.75" customHeight="1">
      <c r="A1005" s="6"/>
      <c r="B1005" s="6" t="str">
        <f>'01 train'!$B998</f>
        <v/>
      </c>
      <c r="C1005" s="6"/>
      <c r="D1005" s="6"/>
    </row>
    <row r="1006" ht="15.75" customHeight="1">
      <c r="A1006" s="6"/>
      <c r="B1006" s="6" t="str">
        <f>'01 train'!$B999</f>
        <v/>
      </c>
      <c r="C1006" s="6"/>
      <c r="D1006" s="6"/>
    </row>
    <row r="1007" ht="15.75" customHeight="1">
      <c r="A1007" s="6"/>
      <c r="B1007" s="6" t="str">
        <f>'01 train'!$B1000</f>
        <v/>
      </c>
      <c r="C1007" s="6"/>
      <c r="D1007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5.75" customHeight="1">
      <c r="A2" s="7">
        <v>892.0</v>
      </c>
      <c r="B2" s="6"/>
      <c r="C2" s="7">
        <v>3.0</v>
      </c>
      <c r="D2" s="7" t="s">
        <v>291</v>
      </c>
      <c r="E2" s="7" t="s">
        <v>21</v>
      </c>
      <c r="F2" s="7">
        <v>34.5</v>
      </c>
      <c r="G2" s="7">
        <v>0.0</v>
      </c>
      <c r="H2" s="7">
        <v>0.0</v>
      </c>
      <c r="I2" s="7">
        <v>330911.0</v>
      </c>
      <c r="J2" s="7">
        <v>7.8292</v>
      </c>
      <c r="K2" s="7"/>
      <c r="L2" s="7" t="s">
        <v>27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5.75" customHeight="1">
      <c r="A3" s="7">
        <v>893.0</v>
      </c>
      <c r="B3" s="6"/>
      <c r="C3" s="7">
        <v>3.0</v>
      </c>
      <c r="D3" s="7" t="s">
        <v>1071</v>
      </c>
      <c r="E3" s="7" t="s">
        <v>26</v>
      </c>
      <c r="F3" s="7">
        <v>47.0</v>
      </c>
      <c r="G3" s="7">
        <v>1.0</v>
      </c>
      <c r="H3" s="7">
        <v>0.0</v>
      </c>
      <c r="I3" s="7">
        <v>363272.0</v>
      </c>
      <c r="J3" s="7">
        <v>7.0</v>
      </c>
      <c r="K3" s="7"/>
      <c r="L3" s="7" t="s">
        <v>23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5.75" customHeight="1">
      <c r="A4" s="7">
        <v>894.0</v>
      </c>
      <c r="B4" s="6"/>
      <c r="C4" s="7">
        <v>2.0</v>
      </c>
      <c r="D4" s="7" t="s">
        <v>295</v>
      </c>
      <c r="E4" s="7" t="s">
        <v>21</v>
      </c>
      <c r="F4" s="7">
        <v>62.0</v>
      </c>
      <c r="G4" s="7">
        <v>0.0</v>
      </c>
      <c r="H4" s="7">
        <v>0.0</v>
      </c>
      <c r="I4" s="7">
        <v>240276.0</v>
      </c>
      <c r="J4" s="7">
        <v>9.6875</v>
      </c>
      <c r="K4" s="7"/>
      <c r="L4" s="7" t="s">
        <v>27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5.75" customHeight="1">
      <c r="A5" s="7">
        <v>895.0</v>
      </c>
      <c r="B5" s="6"/>
      <c r="C5" s="7">
        <v>3.0</v>
      </c>
      <c r="D5" s="7" t="s">
        <v>297</v>
      </c>
      <c r="E5" s="7" t="s">
        <v>21</v>
      </c>
      <c r="F5" s="7">
        <v>27.0</v>
      </c>
      <c r="G5" s="7">
        <v>0.0</v>
      </c>
      <c r="H5" s="7">
        <v>0.0</v>
      </c>
      <c r="I5" s="7">
        <v>315154.0</v>
      </c>
      <c r="J5" s="7">
        <v>8.6625</v>
      </c>
      <c r="K5" s="7"/>
      <c r="L5" s="7" t="s">
        <v>23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5.75" customHeight="1">
      <c r="A6" s="7">
        <v>896.0</v>
      </c>
      <c r="B6" s="6"/>
      <c r="C6" s="7">
        <v>3.0</v>
      </c>
      <c r="D6" s="7" t="s">
        <v>1074</v>
      </c>
      <c r="E6" s="7" t="s">
        <v>26</v>
      </c>
      <c r="F6" s="7">
        <v>22.0</v>
      </c>
      <c r="G6" s="7">
        <v>1.0</v>
      </c>
      <c r="H6" s="7">
        <v>1.0</v>
      </c>
      <c r="I6" s="7">
        <v>3101298.0</v>
      </c>
      <c r="J6" s="7">
        <v>12.2875</v>
      </c>
      <c r="K6" s="7"/>
      <c r="L6" s="7" t="s">
        <v>23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5.75" customHeight="1">
      <c r="A7" s="7">
        <v>897.0</v>
      </c>
      <c r="B7" s="6"/>
      <c r="C7" s="7">
        <v>3.0</v>
      </c>
      <c r="D7" s="7" t="s">
        <v>300</v>
      </c>
      <c r="E7" s="7" t="s">
        <v>21</v>
      </c>
      <c r="F7" s="7">
        <v>14.0</v>
      </c>
      <c r="G7" s="7">
        <v>0.0</v>
      </c>
      <c r="H7" s="7">
        <v>0.0</v>
      </c>
      <c r="I7" s="7">
        <v>7538.0</v>
      </c>
      <c r="J7" s="7">
        <v>9.225</v>
      </c>
      <c r="K7" s="7"/>
      <c r="L7" s="7" t="s">
        <v>23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5.75" customHeight="1">
      <c r="A8" s="7">
        <v>898.0</v>
      </c>
      <c r="B8" s="6"/>
      <c r="C8" s="7">
        <v>3.0</v>
      </c>
      <c r="D8" s="7" t="s">
        <v>24</v>
      </c>
      <c r="E8" s="7" t="s">
        <v>26</v>
      </c>
      <c r="F8" s="7">
        <v>30.0</v>
      </c>
      <c r="G8" s="7">
        <v>0.0</v>
      </c>
      <c r="H8" s="7">
        <v>0.0</v>
      </c>
      <c r="I8" s="7">
        <v>330972.0</v>
      </c>
      <c r="J8" s="7">
        <v>7.6292</v>
      </c>
      <c r="K8" s="7"/>
      <c r="L8" s="7" t="s">
        <v>27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5.75" customHeight="1">
      <c r="A9" s="7">
        <v>899.0</v>
      </c>
      <c r="B9" s="6"/>
      <c r="C9" s="7">
        <v>2.0</v>
      </c>
      <c r="D9" s="7" t="s">
        <v>304</v>
      </c>
      <c r="E9" s="7" t="s">
        <v>21</v>
      </c>
      <c r="F9" s="7">
        <v>26.0</v>
      </c>
      <c r="G9" s="7">
        <v>1.0</v>
      </c>
      <c r="H9" s="7">
        <v>1.0</v>
      </c>
      <c r="I9" s="7">
        <v>248738.0</v>
      </c>
      <c r="J9" s="7">
        <v>29.0</v>
      </c>
      <c r="K9" s="7"/>
      <c r="L9" s="7" t="s">
        <v>23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5.75" customHeight="1">
      <c r="A10" s="7">
        <v>900.0</v>
      </c>
      <c r="B10" s="6"/>
      <c r="C10" s="7">
        <v>3.0</v>
      </c>
      <c r="D10" s="7" t="s">
        <v>1077</v>
      </c>
      <c r="E10" s="7" t="s">
        <v>26</v>
      </c>
      <c r="F10" s="7">
        <v>18.0</v>
      </c>
      <c r="G10" s="7">
        <v>0.0</v>
      </c>
      <c r="H10" s="7">
        <v>0.0</v>
      </c>
      <c r="I10" s="7">
        <v>2657.0</v>
      </c>
      <c r="J10" s="7">
        <v>7.2292</v>
      </c>
      <c r="K10" s="7"/>
      <c r="L10" s="7" t="s">
        <v>31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5.75" customHeight="1">
      <c r="A11" s="7">
        <v>901.0</v>
      </c>
      <c r="B11" s="6"/>
      <c r="C11" s="7">
        <v>3.0</v>
      </c>
      <c r="D11" s="7" t="s">
        <v>308</v>
      </c>
      <c r="E11" s="7" t="s">
        <v>21</v>
      </c>
      <c r="F11" s="7">
        <v>21.0</v>
      </c>
      <c r="G11" s="7">
        <v>2.0</v>
      </c>
      <c r="H11" s="7">
        <v>0.0</v>
      </c>
      <c r="I11" s="7" t="s">
        <v>309</v>
      </c>
      <c r="J11" s="7">
        <v>24.15</v>
      </c>
      <c r="K11" s="7"/>
      <c r="L11" s="7" t="s">
        <v>23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75" customHeight="1">
      <c r="A12" s="7">
        <v>902.0</v>
      </c>
      <c r="B12" s="6"/>
      <c r="C12" s="7">
        <v>3.0</v>
      </c>
      <c r="D12" s="7" t="s">
        <v>313</v>
      </c>
      <c r="E12" s="7" t="s">
        <v>21</v>
      </c>
      <c r="F12" s="7"/>
      <c r="G12" s="7">
        <v>0.0</v>
      </c>
      <c r="H12" s="7">
        <v>0.0</v>
      </c>
      <c r="I12" s="7">
        <v>349220.0</v>
      </c>
      <c r="J12" s="7">
        <v>7.8958</v>
      </c>
      <c r="K12" s="7"/>
      <c r="L12" s="7" t="s">
        <v>23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5.75" customHeight="1">
      <c r="A13" s="7">
        <v>903.0</v>
      </c>
      <c r="B13" s="6"/>
      <c r="C13" s="7">
        <v>1.0</v>
      </c>
      <c r="D13" s="7" t="s">
        <v>317</v>
      </c>
      <c r="E13" s="7" t="s">
        <v>21</v>
      </c>
      <c r="F13" s="7">
        <v>46.0</v>
      </c>
      <c r="G13" s="7">
        <v>0.0</v>
      </c>
      <c r="H13" s="7">
        <v>0.0</v>
      </c>
      <c r="I13" s="7">
        <v>694.0</v>
      </c>
      <c r="J13" s="7">
        <v>26.0</v>
      </c>
      <c r="K13" s="7"/>
      <c r="L13" s="7" t="s">
        <v>23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>
      <c r="A14" s="7">
        <v>904.0</v>
      </c>
      <c r="B14" s="6"/>
      <c r="C14" s="7">
        <v>1.0</v>
      </c>
      <c r="D14" s="7" t="s">
        <v>1079</v>
      </c>
      <c r="E14" s="7" t="s">
        <v>26</v>
      </c>
      <c r="F14" s="7">
        <v>23.0</v>
      </c>
      <c r="G14" s="7">
        <v>1.0</v>
      </c>
      <c r="H14" s="7">
        <v>0.0</v>
      </c>
      <c r="I14" s="7">
        <v>21228.0</v>
      </c>
      <c r="J14" s="7">
        <v>82.2667</v>
      </c>
      <c r="K14" s="7" t="s">
        <v>846</v>
      </c>
      <c r="L14" s="7" t="s">
        <v>23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75" customHeight="1">
      <c r="A15" s="7">
        <v>905.0</v>
      </c>
      <c r="B15" s="6"/>
      <c r="C15" s="7">
        <v>2.0</v>
      </c>
      <c r="D15" s="7" t="s">
        <v>319</v>
      </c>
      <c r="E15" s="7" t="s">
        <v>21</v>
      </c>
      <c r="F15" s="7">
        <v>63.0</v>
      </c>
      <c r="G15" s="7">
        <v>1.0</v>
      </c>
      <c r="H15" s="7">
        <v>0.0</v>
      </c>
      <c r="I15" s="7">
        <v>24065.0</v>
      </c>
      <c r="J15" s="7">
        <v>26.0</v>
      </c>
      <c r="K15" s="7"/>
      <c r="L15" s="7" t="s">
        <v>23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>
      <c r="A16" s="7">
        <v>906.0</v>
      </c>
      <c r="B16" s="6"/>
      <c r="C16" s="7">
        <v>1.0</v>
      </c>
      <c r="D16" s="7" t="s">
        <v>1081</v>
      </c>
      <c r="E16" s="7" t="s">
        <v>26</v>
      </c>
      <c r="F16" s="7">
        <v>47.0</v>
      </c>
      <c r="G16" s="7">
        <v>1.0</v>
      </c>
      <c r="H16" s="7">
        <v>0.0</v>
      </c>
      <c r="I16" s="7" t="s">
        <v>246</v>
      </c>
      <c r="J16" s="7">
        <v>61.175</v>
      </c>
      <c r="K16" s="7" t="s">
        <v>247</v>
      </c>
      <c r="L16" s="7" t="s">
        <v>23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75" customHeight="1">
      <c r="A17" s="7">
        <v>907.0</v>
      </c>
      <c r="B17" s="6"/>
      <c r="C17" s="7">
        <v>2.0</v>
      </c>
      <c r="D17" s="7" t="s">
        <v>1084</v>
      </c>
      <c r="E17" s="7" t="s">
        <v>26</v>
      </c>
      <c r="F17" s="7">
        <v>24.0</v>
      </c>
      <c r="G17" s="7">
        <v>1.0</v>
      </c>
      <c r="H17" s="7">
        <v>0.0</v>
      </c>
      <c r="I17" s="7" t="s">
        <v>911</v>
      </c>
      <c r="J17" s="7">
        <v>27.7208</v>
      </c>
      <c r="K17" s="7"/>
      <c r="L17" s="7" t="s">
        <v>31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>
      <c r="A18" s="7">
        <v>908.0</v>
      </c>
      <c r="B18" s="6"/>
      <c r="C18" s="7">
        <v>2.0</v>
      </c>
      <c r="D18" s="7" t="s">
        <v>321</v>
      </c>
      <c r="E18" s="7" t="s">
        <v>21</v>
      </c>
      <c r="F18" s="7">
        <v>35.0</v>
      </c>
      <c r="G18" s="7">
        <v>0.0</v>
      </c>
      <c r="H18" s="7">
        <v>0.0</v>
      </c>
      <c r="I18" s="7">
        <v>233734.0</v>
      </c>
      <c r="J18" s="7">
        <v>12.35</v>
      </c>
      <c r="K18" s="7"/>
      <c r="L18" s="7" t="s">
        <v>27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75" customHeight="1">
      <c r="A19" s="7">
        <v>909.0</v>
      </c>
      <c r="B19" s="6"/>
      <c r="C19" s="7">
        <v>3.0</v>
      </c>
      <c r="D19" s="7" t="s">
        <v>323</v>
      </c>
      <c r="E19" s="7" t="s">
        <v>21</v>
      </c>
      <c r="F19" s="7">
        <v>21.0</v>
      </c>
      <c r="G19" s="7">
        <v>0.0</v>
      </c>
      <c r="H19" s="7">
        <v>0.0</v>
      </c>
      <c r="I19" s="7">
        <v>2692.0</v>
      </c>
      <c r="J19" s="7">
        <v>7.225</v>
      </c>
      <c r="K19" s="7"/>
      <c r="L19" s="7" t="s">
        <v>31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.75" customHeight="1">
      <c r="A20" s="7">
        <v>910.0</v>
      </c>
      <c r="B20" s="6"/>
      <c r="C20" s="7">
        <v>3.0</v>
      </c>
      <c r="D20" s="7" t="s">
        <v>34</v>
      </c>
      <c r="E20" s="7" t="s">
        <v>26</v>
      </c>
      <c r="F20" s="7">
        <v>27.0</v>
      </c>
      <c r="G20" s="7">
        <v>1.0</v>
      </c>
      <c r="H20" s="7">
        <v>0.0</v>
      </c>
      <c r="I20" s="7" t="s">
        <v>36</v>
      </c>
      <c r="J20" s="7">
        <v>7.925</v>
      </c>
      <c r="K20" s="7"/>
      <c r="L20" s="7" t="s">
        <v>23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>
      <c r="A21" s="7">
        <v>911.0</v>
      </c>
      <c r="B21" s="6"/>
      <c r="C21" s="7">
        <v>3.0</v>
      </c>
      <c r="D21" s="7" t="s">
        <v>1087</v>
      </c>
      <c r="E21" s="7" t="s">
        <v>26</v>
      </c>
      <c r="F21" s="7">
        <v>45.0</v>
      </c>
      <c r="G21" s="7">
        <v>0.0</v>
      </c>
      <c r="H21" s="7">
        <v>0.0</v>
      </c>
      <c r="I21" s="7">
        <v>2696.0</v>
      </c>
      <c r="J21" s="7">
        <v>7.225</v>
      </c>
      <c r="K21" s="7"/>
      <c r="L21" s="7" t="s">
        <v>31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5.75" customHeight="1">
      <c r="A22" s="7">
        <v>912.0</v>
      </c>
      <c r="B22" s="6"/>
      <c r="C22" s="7">
        <v>1.0</v>
      </c>
      <c r="D22" s="7" t="s">
        <v>328</v>
      </c>
      <c r="E22" s="7" t="s">
        <v>21</v>
      </c>
      <c r="F22" s="7">
        <v>55.0</v>
      </c>
      <c r="G22" s="7">
        <v>1.0</v>
      </c>
      <c r="H22" s="7">
        <v>0.0</v>
      </c>
      <c r="I22" s="7" t="s">
        <v>329</v>
      </c>
      <c r="J22" s="7">
        <v>59.4</v>
      </c>
      <c r="K22" s="7"/>
      <c r="L22" s="7" t="s">
        <v>31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7">
        <v>913.0</v>
      </c>
      <c r="B23" s="6"/>
      <c r="C23" s="7">
        <v>3.0</v>
      </c>
      <c r="D23" s="7" t="s">
        <v>1298</v>
      </c>
      <c r="E23" s="7" t="s">
        <v>21</v>
      </c>
      <c r="F23" s="7">
        <v>9.0</v>
      </c>
      <c r="G23" s="7">
        <v>0.0</v>
      </c>
      <c r="H23" s="7">
        <v>1.0</v>
      </c>
      <c r="I23" s="7" t="s">
        <v>1299</v>
      </c>
      <c r="J23" s="7">
        <v>3.1708</v>
      </c>
      <c r="K23" s="7"/>
      <c r="L23" s="7" t="s">
        <v>23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5.75" customHeight="1">
      <c r="A24" s="7">
        <v>914.0</v>
      </c>
      <c r="B24" s="6"/>
      <c r="C24" s="7">
        <v>1.0</v>
      </c>
      <c r="D24" s="7" t="s">
        <v>1089</v>
      </c>
      <c r="E24" s="7" t="s">
        <v>26</v>
      </c>
      <c r="F24" s="7"/>
      <c r="G24" s="7">
        <v>0.0</v>
      </c>
      <c r="H24" s="7">
        <v>0.0</v>
      </c>
      <c r="I24" s="7" t="s">
        <v>1090</v>
      </c>
      <c r="J24" s="7">
        <v>31.6833</v>
      </c>
      <c r="K24" s="7"/>
      <c r="L24" s="7" t="s">
        <v>23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5.75" customHeight="1">
      <c r="A25" s="7">
        <v>915.0</v>
      </c>
      <c r="B25" s="6"/>
      <c r="C25" s="7">
        <v>1.0</v>
      </c>
      <c r="D25" s="7" t="s">
        <v>331</v>
      </c>
      <c r="E25" s="7" t="s">
        <v>21</v>
      </c>
      <c r="F25" s="7">
        <v>21.0</v>
      </c>
      <c r="G25" s="7">
        <v>0.0</v>
      </c>
      <c r="H25" s="7">
        <v>1.0</v>
      </c>
      <c r="I25" s="7" t="s">
        <v>333</v>
      </c>
      <c r="J25" s="7">
        <v>61.3792</v>
      </c>
      <c r="K25" s="7"/>
      <c r="L25" s="7" t="s">
        <v>31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>
      <c r="A26" s="7">
        <v>916.0</v>
      </c>
      <c r="B26" s="6"/>
      <c r="C26" s="7">
        <v>1.0</v>
      </c>
      <c r="D26" s="7" t="s">
        <v>1092</v>
      </c>
      <c r="E26" s="7" t="s">
        <v>26</v>
      </c>
      <c r="F26" s="7">
        <v>48.0</v>
      </c>
      <c r="G26" s="7">
        <v>1.0</v>
      </c>
      <c r="H26" s="7">
        <v>3.0</v>
      </c>
      <c r="I26" s="7" t="s">
        <v>60</v>
      </c>
      <c r="J26" s="7">
        <v>262.375</v>
      </c>
      <c r="K26" s="7" t="s">
        <v>561</v>
      </c>
      <c r="L26" s="7" t="s">
        <v>31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.75" customHeight="1">
      <c r="A27" s="7">
        <v>917.0</v>
      </c>
      <c r="B27" s="6"/>
      <c r="C27" s="7">
        <v>3.0</v>
      </c>
      <c r="D27" s="7" t="s">
        <v>336</v>
      </c>
      <c r="E27" s="7" t="s">
        <v>21</v>
      </c>
      <c r="F27" s="7">
        <v>50.0</v>
      </c>
      <c r="G27" s="7">
        <v>1.0</v>
      </c>
      <c r="H27" s="7">
        <v>0.0</v>
      </c>
      <c r="I27" s="7" t="s">
        <v>337</v>
      </c>
      <c r="J27" s="7">
        <v>14.5</v>
      </c>
      <c r="K27" s="7"/>
      <c r="L27" s="7" t="s">
        <v>23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>
      <c r="A28" s="7">
        <v>918.0</v>
      </c>
      <c r="B28" s="6"/>
      <c r="C28" s="7">
        <v>1.0</v>
      </c>
      <c r="D28" s="7" t="s">
        <v>39</v>
      </c>
      <c r="E28" s="7" t="s">
        <v>26</v>
      </c>
      <c r="F28" s="7">
        <v>22.0</v>
      </c>
      <c r="G28" s="7">
        <v>0.0</v>
      </c>
      <c r="H28" s="7">
        <v>1.0</v>
      </c>
      <c r="I28" s="7">
        <v>113509.0</v>
      </c>
      <c r="J28" s="7">
        <v>61.9792</v>
      </c>
      <c r="K28" s="7" t="s">
        <v>40</v>
      </c>
      <c r="L28" s="7" t="s">
        <v>31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5.75" customHeight="1">
      <c r="A29" s="7">
        <v>919.0</v>
      </c>
      <c r="B29" s="6"/>
      <c r="C29" s="7">
        <v>3.0</v>
      </c>
      <c r="D29" s="7" t="s">
        <v>339</v>
      </c>
      <c r="E29" s="7" t="s">
        <v>21</v>
      </c>
      <c r="F29" s="7">
        <v>22.5</v>
      </c>
      <c r="G29" s="7">
        <v>0.0</v>
      </c>
      <c r="H29" s="7">
        <v>0.0</v>
      </c>
      <c r="I29" s="7">
        <v>2698.0</v>
      </c>
      <c r="J29" s="7">
        <v>7.225</v>
      </c>
      <c r="K29" s="7"/>
      <c r="L29" s="7" t="s">
        <v>31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>
      <c r="A30" s="7">
        <v>920.0</v>
      </c>
      <c r="B30" s="6"/>
      <c r="C30" s="7">
        <v>1.0</v>
      </c>
      <c r="D30" s="7" t="s">
        <v>341</v>
      </c>
      <c r="E30" s="7" t="s">
        <v>21</v>
      </c>
      <c r="F30" s="7">
        <v>41.0</v>
      </c>
      <c r="G30" s="7">
        <v>0.0</v>
      </c>
      <c r="H30" s="7">
        <v>0.0</v>
      </c>
      <c r="I30" s="7">
        <v>113054.0</v>
      </c>
      <c r="J30" s="7">
        <v>30.5</v>
      </c>
      <c r="K30" s="7" t="s">
        <v>342</v>
      </c>
      <c r="L30" s="7" t="s">
        <v>23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customHeight="1">
      <c r="A31" s="7">
        <v>921.0</v>
      </c>
      <c r="B31" s="6"/>
      <c r="C31" s="7">
        <v>3.0</v>
      </c>
      <c r="D31" s="7" t="s">
        <v>347</v>
      </c>
      <c r="E31" s="7" t="s">
        <v>21</v>
      </c>
      <c r="F31" s="7"/>
      <c r="G31" s="7">
        <v>2.0</v>
      </c>
      <c r="H31" s="7">
        <v>0.0</v>
      </c>
      <c r="I31" s="7">
        <v>2662.0</v>
      </c>
      <c r="J31" s="7">
        <v>21.6792</v>
      </c>
      <c r="K31" s="7"/>
      <c r="L31" s="7" t="s">
        <v>31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>
      <c r="A32" s="7">
        <v>922.0</v>
      </c>
      <c r="B32" s="6"/>
      <c r="C32" s="7">
        <v>2.0</v>
      </c>
      <c r="D32" s="7" t="s">
        <v>350</v>
      </c>
      <c r="E32" s="7" t="s">
        <v>21</v>
      </c>
      <c r="F32" s="7">
        <v>50.0</v>
      </c>
      <c r="G32" s="7">
        <v>1.0</v>
      </c>
      <c r="H32" s="7">
        <v>0.0</v>
      </c>
      <c r="I32" s="7" t="s">
        <v>351</v>
      </c>
      <c r="J32" s="7">
        <v>26.0</v>
      </c>
      <c r="K32" s="7"/>
      <c r="L32" s="7" t="s">
        <v>23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>
      <c r="A33" s="7">
        <v>923.0</v>
      </c>
      <c r="B33" s="6"/>
      <c r="C33" s="7">
        <v>2.0</v>
      </c>
      <c r="D33" s="7" t="s">
        <v>353</v>
      </c>
      <c r="E33" s="7" t="s">
        <v>21</v>
      </c>
      <c r="F33" s="7">
        <v>24.0</v>
      </c>
      <c r="G33" s="7">
        <v>2.0</v>
      </c>
      <c r="H33" s="7">
        <v>0.0</v>
      </c>
      <c r="I33" s="7" t="s">
        <v>354</v>
      </c>
      <c r="J33" s="7">
        <v>31.5</v>
      </c>
      <c r="K33" s="7"/>
      <c r="L33" s="7" t="s">
        <v>23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>
      <c r="A34" s="7">
        <v>924.0</v>
      </c>
      <c r="B34" s="6"/>
      <c r="C34" s="7">
        <v>3.0</v>
      </c>
      <c r="D34" s="7" t="s">
        <v>1094</v>
      </c>
      <c r="E34" s="7" t="s">
        <v>26</v>
      </c>
      <c r="F34" s="7">
        <v>33.0</v>
      </c>
      <c r="G34" s="7">
        <v>1.0</v>
      </c>
      <c r="H34" s="7">
        <v>2.0</v>
      </c>
      <c r="I34" s="7" t="s">
        <v>251</v>
      </c>
      <c r="J34" s="7">
        <v>20.575</v>
      </c>
      <c r="K34" s="7"/>
      <c r="L34" s="7" t="s">
        <v>23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5.75" customHeight="1">
      <c r="A35" s="7">
        <v>925.0</v>
      </c>
      <c r="B35" s="6"/>
      <c r="C35" s="7">
        <v>3.0</v>
      </c>
      <c r="D35" s="7" t="s">
        <v>1097</v>
      </c>
      <c r="E35" s="7" t="s">
        <v>26</v>
      </c>
      <c r="F35" s="7"/>
      <c r="G35" s="7">
        <v>1.0</v>
      </c>
      <c r="H35" s="7">
        <v>2.0</v>
      </c>
      <c r="I35" s="7" t="s">
        <v>1098</v>
      </c>
      <c r="J35" s="7">
        <v>23.45</v>
      </c>
      <c r="K35" s="7"/>
      <c r="L35" s="7" t="s">
        <v>23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>
      <c r="A36" s="7">
        <v>926.0</v>
      </c>
      <c r="B36" s="6"/>
      <c r="C36" s="7">
        <v>1.0</v>
      </c>
      <c r="D36" s="7" t="s">
        <v>357</v>
      </c>
      <c r="E36" s="7" t="s">
        <v>21</v>
      </c>
      <c r="F36" s="7">
        <v>30.0</v>
      </c>
      <c r="G36" s="7">
        <v>1.0</v>
      </c>
      <c r="H36" s="7">
        <v>0.0</v>
      </c>
      <c r="I36" s="7">
        <v>13236.0</v>
      </c>
      <c r="J36" s="7">
        <v>57.75</v>
      </c>
      <c r="K36" s="7" t="s">
        <v>360</v>
      </c>
      <c r="L36" s="7" t="s">
        <v>31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>
      <c r="A37" s="7">
        <v>927.0</v>
      </c>
      <c r="B37" s="6"/>
      <c r="C37" s="7">
        <v>3.0</v>
      </c>
      <c r="D37" s="7" t="s">
        <v>362</v>
      </c>
      <c r="E37" s="7" t="s">
        <v>21</v>
      </c>
      <c r="F37" s="7">
        <v>18.5</v>
      </c>
      <c r="G37" s="7">
        <v>0.0</v>
      </c>
      <c r="H37" s="7">
        <v>0.0</v>
      </c>
      <c r="I37" s="7">
        <v>2682.0</v>
      </c>
      <c r="J37" s="7">
        <v>7.2292</v>
      </c>
      <c r="K37" s="7"/>
      <c r="L37" s="7" t="s">
        <v>31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7">
        <v>928.0</v>
      </c>
      <c r="B38" s="6"/>
      <c r="C38" s="7">
        <v>3.0</v>
      </c>
      <c r="D38" s="7" t="s">
        <v>42</v>
      </c>
      <c r="E38" s="7" t="s">
        <v>26</v>
      </c>
      <c r="F38" s="7"/>
      <c r="G38" s="7">
        <v>0.0</v>
      </c>
      <c r="H38" s="7">
        <v>0.0</v>
      </c>
      <c r="I38" s="7">
        <v>342712.0</v>
      </c>
      <c r="J38" s="7">
        <v>8.05</v>
      </c>
      <c r="K38" s="7"/>
      <c r="L38" s="7" t="s">
        <v>23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7">
        <v>929.0</v>
      </c>
      <c r="B39" s="6"/>
      <c r="C39" s="7">
        <v>3.0</v>
      </c>
      <c r="D39" s="7" t="s">
        <v>46</v>
      </c>
      <c r="E39" s="7" t="s">
        <v>26</v>
      </c>
      <c r="F39" s="7">
        <v>21.0</v>
      </c>
      <c r="G39" s="7">
        <v>0.0</v>
      </c>
      <c r="H39" s="7">
        <v>0.0</v>
      </c>
      <c r="I39" s="7">
        <v>315087.0</v>
      </c>
      <c r="J39" s="7">
        <v>8.6625</v>
      </c>
      <c r="K39" s="7"/>
      <c r="L39" s="7" t="s">
        <v>23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7">
        <v>930.0</v>
      </c>
      <c r="B40" s="6"/>
      <c r="C40" s="7">
        <v>3.0</v>
      </c>
      <c r="D40" s="7" t="s">
        <v>365</v>
      </c>
      <c r="E40" s="7" t="s">
        <v>21</v>
      </c>
      <c r="F40" s="7">
        <v>25.0</v>
      </c>
      <c r="G40" s="7">
        <v>0.0</v>
      </c>
      <c r="H40" s="7">
        <v>0.0</v>
      </c>
      <c r="I40" s="7">
        <v>345768.0</v>
      </c>
      <c r="J40" s="7">
        <v>9.5</v>
      </c>
      <c r="K40" s="7"/>
      <c r="L40" s="7" t="s">
        <v>23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A41" s="7">
        <v>931.0</v>
      </c>
      <c r="B41" s="6"/>
      <c r="C41" s="7">
        <v>3.0</v>
      </c>
      <c r="D41" s="7" t="s">
        <v>368</v>
      </c>
      <c r="E41" s="7" t="s">
        <v>21</v>
      </c>
      <c r="F41" s="7"/>
      <c r="G41" s="7">
        <v>0.0</v>
      </c>
      <c r="H41" s="7">
        <v>0.0</v>
      </c>
      <c r="I41" s="7">
        <v>1601.0</v>
      </c>
      <c r="J41" s="7">
        <v>56.4958</v>
      </c>
      <c r="K41" s="7"/>
      <c r="L41" s="7" t="s">
        <v>23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7">
        <v>932.0</v>
      </c>
      <c r="B42" s="6"/>
      <c r="C42" s="7">
        <v>3.0</v>
      </c>
      <c r="D42" s="7" t="s">
        <v>371</v>
      </c>
      <c r="E42" s="7" t="s">
        <v>21</v>
      </c>
      <c r="F42" s="7">
        <v>39.0</v>
      </c>
      <c r="G42" s="7">
        <v>0.0</v>
      </c>
      <c r="H42" s="7">
        <v>1.0</v>
      </c>
      <c r="I42" s="7">
        <v>349256.0</v>
      </c>
      <c r="J42" s="7">
        <v>13.4167</v>
      </c>
      <c r="K42" s="7"/>
      <c r="L42" s="7" t="s">
        <v>31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A43" s="7">
        <v>933.0</v>
      </c>
      <c r="B43" s="6"/>
      <c r="C43" s="7">
        <v>1.0</v>
      </c>
      <c r="D43" s="7" t="s">
        <v>373</v>
      </c>
      <c r="E43" s="7" t="s">
        <v>21</v>
      </c>
      <c r="F43" s="7"/>
      <c r="G43" s="7">
        <v>0.0</v>
      </c>
      <c r="H43" s="7">
        <v>0.0</v>
      </c>
      <c r="I43" s="7">
        <v>113778.0</v>
      </c>
      <c r="J43" s="7">
        <v>26.55</v>
      </c>
      <c r="K43" s="7" t="s">
        <v>374</v>
      </c>
      <c r="L43" s="7" t="s">
        <v>23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A44" s="7">
        <v>934.0</v>
      </c>
      <c r="B44" s="6"/>
      <c r="C44" s="7">
        <v>3.0</v>
      </c>
      <c r="D44" s="7" t="s">
        <v>378</v>
      </c>
      <c r="E44" s="7" t="s">
        <v>21</v>
      </c>
      <c r="F44" s="7">
        <v>41.0</v>
      </c>
      <c r="G44" s="7">
        <v>0.0</v>
      </c>
      <c r="H44" s="7">
        <v>0.0</v>
      </c>
      <c r="I44" s="7" t="s">
        <v>379</v>
      </c>
      <c r="J44" s="7">
        <v>7.85</v>
      </c>
      <c r="K44" s="7"/>
      <c r="L44" s="7" t="s">
        <v>23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A45" s="7">
        <v>935.0</v>
      </c>
      <c r="B45" s="6"/>
      <c r="C45" s="7">
        <v>2.0</v>
      </c>
      <c r="D45" s="7" t="s">
        <v>1101</v>
      </c>
      <c r="E45" s="7" t="s">
        <v>26</v>
      </c>
      <c r="F45" s="7">
        <v>30.0</v>
      </c>
      <c r="G45" s="7">
        <v>0.0</v>
      </c>
      <c r="H45" s="7">
        <v>0.0</v>
      </c>
      <c r="I45" s="7">
        <v>237249.0</v>
      </c>
      <c r="J45" s="7">
        <v>13.0</v>
      </c>
      <c r="K45" s="7"/>
      <c r="L45" s="7" t="s">
        <v>23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>
      <c r="A46" s="7">
        <v>936.0</v>
      </c>
      <c r="B46" s="6"/>
      <c r="C46" s="7">
        <v>1.0</v>
      </c>
      <c r="D46" s="7" t="s">
        <v>1103</v>
      </c>
      <c r="E46" s="7" t="s">
        <v>26</v>
      </c>
      <c r="F46" s="7">
        <v>45.0</v>
      </c>
      <c r="G46" s="7">
        <v>1.0</v>
      </c>
      <c r="H46" s="7">
        <v>0.0</v>
      </c>
      <c r="I46" s="7">
        <v>11753.0</v>
      </c>
      <c r="J46" s="7">
        <v>52.5542</v>
      </c>
      <c r="K46" s="7" t="s">
        <v>1104</v>
      </c>
      <c r="L46" s="7" t="s">
        <v>23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A47" s="7">
        <v>937.0</v>
      </c>
      <c r="B47" s="6"/>
      <c r="C47" s="7">
        <v>3.0</v>
      </c>
      <c r="D47" s="7" t="s">
        <v>381</v>
      </c>
      <c r="E47" s="7" t="s">
        <v>21</v>
      </c>
      <c r="F47" s="7">
        <v>25.0</v>
      </c>
      <c r="G47" s="7">
        <v>0.0</v>
      </c>
      <c r="H47" s="7">
        <v>0.0</v>
      </c>
      <c r="I47" s="7" t="s">
        <v>382</v>
      </c>
      <c r="J47" s="7">
        <v>7.925</v>
      </c>
      <c r="K47" s="7"/>
      <c r="L47" s="7" t="s">
        <v>23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A48" s="7">
        <v>938.0</v>
      </c>
      <c r="B48" s="6"/>
      <c r="C48" s="7">
        <v>1.0</v>
      </c>
      <c r="D48" s="7" t="s">
        <v>385</v>
      </c>
      <c r="E48" s="7" t="s">
        <v>21</v>
      </c>
      <c r="F48" s="7">
        <v>45.0</v>
      </c>
      <c r="G48" s="7">
        <v>0.0</v>
      </c>
      <c r="H48" s="7">
        <v>0.0</v>
      </c>
      <c r="I48" s="7" t="s">
        <v>386</v>
      </c>
      <c r="J48" s="7">
        <v>29.7</v>
      </c>
      <c r="K48" s="7" t="s">
        <v>387</v>
      </c>
      <c r="L48" s="7" t="s">
        <v>31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7">
        <v>939.0</v>
      </c>
      <c r="B49" s="6"/>
      <c r="C49" s="7">
        <v>3.0</v>
      </c>
      <c r="D49" s="7" t="s">
        <v>391</v>
      </c>
      <c r="E49" s="7" t="s">
        <v>21</v>
      </c>
      <c r="F49" s="7"/>
      <c r="G49" s="7">
        <v>0.0</v>
      </c>
      <c r="H49" s="7">
        <v>0.0</v>
      </c>
      <c r="I49" s="7">
        <v>370374.0</v>
      </c>
      <c r="J49" s="7">
        <v>7.75</v>
      </c>
      <c r="K49" s="7"/>
      <c r="L49" s="7" t="s">
        <v>27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A50" s="7">
        <v>940.0</v>
      </c>
      <c r="B50" s="6"/>
      <c r="C50" s="7">
        <v>1.0</v>
      </c>
      <c r="D50" s="7" t="s">
        <v>1106</v>
      </c>
      <c r="E50" s="7" t="s">
        <v>26</v>
      </c>
      <c r="F50" s="7">
        <v>60.0</v>
      </c>
      <c r="G50" s="7">
        <v>0.0</v>
      </c>
      <c r="H50" s="7">
        <v>0.0</v>
      </c>
      <c r="I50" s="7">
        <v>11813.0</v>
      </c>
      <c r="J50" s="7">
        <v>76.2917</v>
      </c>
      <c r="K50" s="7" t="s">
        <v>543</v>
      </c>
      <c r="L50" s="7" t="s">
        <v>31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7">
        <v>941.0</v>
      </c>
      <c r="B51" s="6"/>
      <c r="C51" s="7">
        <v>3.0</v>
      </c>
      <c r="D51" s="7" t="s">
        <v>1108</v>
      </c>
      <c r="E51" s="7" t="s">
        <v>26</v>
      </c>
      <c r="F51" s="7">
        <v>36.0</v>
      </c>
      <c r="G51" s="7">
        <v>0.0</v>
      </c>
      <c r="H51" s="7">
        <v>2.0</v>
      </c>
      <c r="I51" s="7" t="s">
        <v>882</v>
      </c>
      <c r="J51" s="7">
        <v>15.9</v>
      </c>
      <c r="K51" s="7"/>
      <c r="L51" s="7" t="s">
        <v>23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A52" s="7">
        <v>942.0</v>
      </c>
      <c r="B52" s="6"/>
      <c r="C52" s="7">
        <v>1.0</v>
      </c>
      <c r="D52" s="7" t="s">
        <v>395</v>
      </c>
      <c r="E52" s="7" t="s">
        <v>21</v>
      </c>
      <c r="F52" s="7">
        <v>24.0</v>
      </c>
      <c r="G52" s="7">
        <v>1.0</v>
      </c>
      <c r="H52" s="7">
        <v>0.0</v>
      </c>
      <c r="I52" s="7">
        <v>13695.0</v>
      </c>
      <c r="J52" s="7">
        <v>60.0</v>
      </c>
      <c r="K52" s="7" t="s">
        <v>396</v>
      </c>
      <c r="L52" s="7" t="s">
        <v>23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A53" s="7">
        <v>943.0</v>
      </c>
      <c r="B53" s="6"/>
      <c r="C53" s="7">
        <v>2.0</v>
      </c>
      <c r="D53" s="7" t="s">
        <v>400</v>
      </c>
      <c r="E53" s="7" t="s">
        <v>21</v>
      </c>
      <c r="F53" s="7">
        <v>27.0</v>
      </c>
      <c r="G53" s="7">
        <v>0.0</v>
      </c>
      <c r="H53" s="7">
        <v>0.0</v>
      </c>
      <c r="I53" s="7" t="s">
        <v>401</v>
      </c>
      <c r="J53" s="7">
        <v>15.0333</v>
      </c>
      <c r="K53" s="7"/>
      <c r="L53" s="7" t="s">
        <v>31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A54" s="7">
        <v>944.0</v>
      </c>
      <c r="B54" s="6"/>
      <c r="C54" s="7">
        <v>2.0</v>
      </c>
      <c r="D54" s="7" t="s">
        <v>49</v>
      </c>
      <c r="E54" s="7" t="s">
        <v>26</v>
      </c>
      <c r="F54" s="7">
        <v>20.0</v>
      </c>
      <c r="G54" s="7">
        <v>2.0</v>
      </c>
      <c r="H54" s="7">
        <v>1.0</v>
      </c>
      <c r="I54" s="7">
        <v>29105.0</v>
      </c>
      <c r="J54" s="7">
        <v>23.0</v>
      </c>
      <c r="K54" s="7"/>
      <c r="L54" s="7" t="s">
        <v>23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A55" s="7">
        <v>945.0</v>
      </c>
      <c r="B55" s="6"/>
      <c r="C55" s="7">
        <v>1.0</v>
      </c>
      <c r="D55" s="7" t="s">
        <v>53</v>
      </c>
      <c r="E55" s="7" t="s">
        <v>26</v>
      </c>
      <c r="F55" s="7">
        <v>28.0</v>
      </c>
      <c r="G55" s="7">
        <v>3.0</v>
      </c>
      <c r="H55" s="7">
        <v>2.0</v>
      </c>
      <c r="I55" s="7">
        <v>19950.0</v>
      </c>
      <c r="J55" s="7">
        <v>263.0</v>
      </c>
      <c r="K55" s="7" t="s">
        <v>54</v>
      </c>
      <c r="L55" s="7" t="s">
        <v>23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A56" s="7">
        <v>946.0</v>
      </c>
      <c r="B56" s="6"/>
      <c r="C56" s="7">
        <v>2.0</v>
      </c>
      <c r="D56" s="7" t="s">
        <v>403</v>
      </c>
      <c r="E56" s="7" t="s">
        <v>21</v>
      </c>
      <c r="F56" s="7"/>
      <c r="G56" s="7">
        <v>0.0</v>
      </c>
      <c r="H56" s="7">
        <v>0.0</v>
      </c>
      <c r="I56" s="7" t="s">
        <v>404</v>
      </c>
      <c r="J56" s="7">
        <v>15.5792</v>
      </c>
      <c r="K56" s="7"/>
      <c r="L56" s="7" t="s">
        <v>31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>
      <c r="A57" s="7">
        <v>947.0</v>
      </c>
      <c r="B57" s="6"/>
      <c r="C57" s="7">
        <v>3.0</v>
      </c>
      <c r="D57" s="7" t="s">
        <v>1301</v>
      </c>
      <c r="E57" s="7" t="s">
        <v>21</v>
      </c>
      <c r="F57" s="7">
        <v>10.0</v>
      </c>
      <c r="G57" s="7">
        <v>4.0</v>
      </c>
      <c r="H57" s="7">
        <v>1.0</v>
      </c>
      <c r="I57" s="7">
        <v>382652.0</v>
      </c>
      <c r="J57" s="7">
        <v>29.125</v>
      </c>
      <c r="K57" s="7"/>
      <c r="L57" s="7" t="s">
        <v>27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A58" s="7">
        <v>948.0</v>
      </c>
      <c r="B58" s="6"/>
      <c r="C58" s="7">
        <v>3.0</v>
      </c>
      <c r="D58" s="7" t="s">
        <v>408</v>
      </c>
      <c r="E58" s="7" t="s">
        <v>21</v>
      </c>
      <c r="F58" s="7">
        <v>35.0</v>
      </c>
      <c r="G58" s="7">
        <v>0.0</v>
      </c>
      <c r="H58" s="7">
        <v>0.0</v>
      </c>
      <c r="I58" s="7">
        <v>349230.0</v>
      </c>
      <c r="J58" s="7">
        <v>7.8958</v>
      </c>
      <c r="K58" s="7"/>
      <c r="L58" s="7" t="s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A59" s="7">
        <v>949.0</v>
      </c>
      <c r="B59" s="6"/>
      <c r="C59" s="7">
        <v>3.0</v>
      </c>
      <c r="D59" s="7" t="s">
        <v>411</v>
      </c>
      <c r="E59" s="7" t="s">
        <v>21</v>
      </c>
      <c r="F59" s="7">
        <v>25.0</v>
      </c>
      <c r="G59" s="7">
        <v>0.0</v>
      </c>
      <c r="H59" s="7">
        <v>0.0</v>
      </c>
      <c r="I59" s="7">
        <v>348122.0</v>
      </c>
      <c r="J59" s="7">
        <v>7.65</v>
      </c>
      <c r="K59" s="7" t="s">
        <v>412</v>
      </c>
      <c r="L59" s="7" t="s">
        <v>23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A60" s="7">
        <v>950.0</v>
      </c>
      <c r="B60" s="6"/>
      <c r="C60" s="7">
        <v>3.0</v>
      </c>
      <c r="D60" s="7" t="s">
        <v>414</v>
      </c>
      <c r="E60" s="7" t="s">
        <v>21</v>
      </c>
      <c r="F60" s="7"/>
      <c r="G60" s="7">
        <v>1.0</v>
      </c>
      <c r="H60" s="7">
        <v>0.0</v>
      </c>
      <c r="I60" s="7">
        <v>386525.0</v>
      </c>
      <c r="J60" s="7">
        <v>16.1</v>
      </c>
      <c r="K60" s="7"/>
      <c r="L60" s="7" t="s">
        <v>23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A61" s="7">
        <v>951.0</v>
      </c>
      <c r="B61" s="6"/>
      <c r="C61" s="7">
        <v>1.0</v>
      </c>
      <c r="D61" s="7" t="s">
        <v>59</v>
      </c>
      <c r="E61" s="7" t="s">
        <v>26</v>
      </c>
      <c r="F61" s="7">
        <v>36.0</v>
      </c>
      <c r="G61" s="7">
        <v>0.0</v>
      </c>
      <c r="H61" s="7">
        <v>0.0</v>
      </c>
      <c r="I61" s="7" t="s">
        <v>60</v>
      </c>
      <c r="J61" s="7">
        <v>262.375</v>
      </c>
      <c r="K61" s="7" t="s">
        <v>61</v>
      </c>
      <c r="L61" s="7" t="s">
        <v>31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A62" s="7">
        <v>952.0</v>
      </c>
      <c r="B62" s="6"/>
      <c r="C62" s="7">
        <v>3.0</v>
      </c>
      <c r="D62" s="7" t="s">
        <v>416</v>
      </c>
      <c r="E62" s="7" t="s">
        <v>21</v>
      </c>
      <c r="F62" s="7">
        <v>17.0</v>
      </c>
      <c r="G62" s="7">
        <v>0.0</v>
      </c>
      <c r="H62" s="7">
        <v>0.0</v>
      </c>
      <c r="I62" s="7">
        <v>349232.0</v>
      </c>
      <c r="J62" s="7">
        <v>7.8958</v>
      </c>
      <c r="K62" s="7"/>
      <c r="L62" s="7" t="s">
        <v>23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7">
        <v>953.0</v>
      </c>
      <c r="B63" s="6"/>
      <c r="C63" s="7">
        <v>2.0</v>
      </c>
      <c r="D63" s="7" t="s">
        <v>419</v>
      </c>
      <c r="E63" s="7" t="s">
        <v>21</v>
      </c>
      <c r="F63" s="7">
        <v>32.0</v>
      </c>
      <c r="G63" s="7">
        <v>0.0</v>
      </c>
      <c r="H63" s="7">
        <v>0.0</v>
      </c>
      <c r="I63" s="7">
        <v>237216.0</v>
      </c>
      <c r="J63" s="7">
        <v>13.5</v>
      </c>
      <c r="K63" s="7"/>
      <c r="L63" s="7" t="s">
        <v>23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A64" s="7">
        <v>954.0</v>
      </c>
      <c r="B64" s="6"/>
      <c r="C64" s="7">
        <v>3.0</v>
      </c>
      <c r="D64" s="7" t="s">
        <v>423</v>
      </c>
      <c r="E64" s="7" t="s">
        <v>21</v>
      </c>
      <c r="F64" s="7">
        <v>18.0</v>
      </c>
      <c r="G64" s="7">
        <v>0.0</v>
      </c>
      <c r="H64" s="7">
        <v>0.0</v>
      </c>
      <c r="I64" s="7">
        <v>347090.0</v>
      </c>
      <c r="J64" s="7">
        <v>7.75</v>
      </c>
      <c r="K64" s="7"/>
      <c r="L64" s="7" t="s">
        <v>23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A65" s="7">
        <v>955.0</v>
      </c>
      <c r="B65" s="6"/>
      <c r="C65" s="7">
        <v>3.0</v>
      </c>
      <c r="D65" s="7" t="s">
        <v>63</v>
      </c>
      <c r="E65" s="7" t="s">
        <v>26</v>
      </c>
      <c r="F65" s="7">
        <v>22.0</v>
      </c>
      <c r="G65" s="7">
        <v>0.0</v>
      </c>
      <c r="H65" s="7">
        <v>0.0</v>
      </c>
      <c r="I65" s="7">
        <v>334914.0</v>
      </c>
      <c r="J65" s="7">
        <v>7.725</v>
      </c>
      <c r="K65" s="7"/>
      <c r="L65" s="7" t="s">
        <v>27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A66" s="7">
        <v>956.0</v>
      </c>
      <c r="B66" s="6"/>
      <c r="C66" s="7">
        <v>1.0</v>
      </c>
      <c r="D66" s="7" t="s">
        <v>1303</v>
      </c>
      <c r="E66" s="7" t="s">
        <v>21</v>
      </c>
      <c r="F66" s="7">
        <v>13.0</v>
      </c>
      <c r="G66" s="7">
        <v>2.0</v>
      </c>
      <c r="H66" s="7">
        <v>2.0</v>
      </c>
      <c r="I66" s="7" t="s">
        <v>60</v>
      </c>
      <c r="J66" s="7">
        <v>262.375</v>
      </c>
      <c r="K66" s="7" t="s">
        <v>561</v>
      </c>
      <c r="L66" s="7" t="s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A67" s="7">
        <v>957.0</v>
      </c>
      <c r="B67" s="6"/>
      <c r="C67" s="7">
        <v>2.0</v>
      </c>
      <c r="D67" s="7" t="s">
        <v>1112</v>
      </c>
      <c r="E67" s="7" t="s">
        <v>26</v>
      </c>
      <c r="F67" s="7"/>
      <c r="G67" s="7">
        <v>0.0</v>
      </c>
      <c r="H67" s="7">
        <v>0.0</v>
      </c>
      <c r="I67" s="7" t="s">
        <v>1113</v>
      </c>
      <c r="J67" s="7">
        <v>21.0</v>
      </c>
      <c r="K67" s="7"/>
      <c r="L67" s="7" t="s">
        <v>23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>
      <c r="A68" s="7">
        <v>958.0</v>
      </c>
      <c r="B68" s="6"/>
      <c r="C68" s="7">
        <v>3.0</v>
      </c>
      <c r="D68" s="7" t="s">
        <v>66</v>
      </c>
      <c r="E68" s="7" t="s">
        <v>26</v>
      </c>
      <c r="F68" s="7">
        <v>18.0</v>
      </c>
      <c r="G68" s="7">
        <v>0.0</v>
      </c>
      <c r="H68" s="7">
        <v>0.0</v>
      </c>
      <c r="I68" s="7">
        <v>330963.0</v>
      </c>
      <c r="J68" s="7">
        <v>7.8792</v>
      </c>
      <c r="K68" s="7"/>
      <c r="L68" s="7" t="s">
        <v>27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A69" s="7">
        <v>959.0</v>
      </c>
      <c r="B69" s="6"/>
      <c r="C69" s="7">
        <v>1.0</v>
      </c>
      <c r="D69" s="7" t="s">
        <v>425</v>
      </c>
      <c r="E69" s="7" t="s">
        <v>21</v>
      </c>
      <c r="F69" s="7">
        <v>47.0</v>
      </c>
      <c r="G69" s="7">
        <v>0.0</v>
      </c>
      <c r="H69" s="7">
        <v>0.0</v>
      </c>
      <c r="I69" s="7">
        <v>113796.0</v>
      </c>
      <c r="J69" s="7">
        <v>42.4</v>
      </c>
      <c r="K69" s="7"/>
      <c r="L69" s="7" t="s">
        <v>23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A70" s="7">
        <v>960.0</v>
      </c>
      <c r="B70" s="6"/>
      <c r="C70" s="7">
        <v>1.0</v>
      </c>
      <c r="D70" s="7" t="s">
        <v>428</v>
      </c>
      <c r="E70" s="7" t="s">
        <v>21</v>
      </c>
      <c r="F70" s="7">
        <v>31.0</v>
      </c>
      <c r="G70" s="7">
        <v>0.0</v>
      </c>
      <c r="H70" s="7">
        <v>0.0</v>
      </c>
      <c r="I70" s="7">
        <v>2543.0</v>
      </c>
      <c r="J70" s="7">
        <v>28.5375</v>
      </c>
      <c r="K70" s="7" t="s">
        <v>429</v>
      </c>
      <c r="L70" s="7" t="s">
        <v>31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A71" s="7">
        <v>961.0</v>
      </c>
      <c r="B71" s="6"/>
      <c r="C71" s="7">
        <v>1.0</v>
      </c>
      <c r="D71" s="7" t="s">
        <v>1115</v>
      </c>
      <c r="E71" s="7" t="s">
        <v>26</v>
      </c>
      <c r="F71" s="7">
        <v>60.0</v>
      </c>
      <c r="G71" s="7">
        <v>1.0</v>
      </c>
      <c r="H71" s="7">
        <v>4.0</v>
      </c>
      <c r="I71" s="7">
        <v>19950.0</v>
      </c>
      <c r="J71" s="7">
        <v>263.0</v>
      </c>
      <c r="K71" s="7" t="s">
        <v>54</v>
      </c>
      <c r="L71" s="7" t="s">
        <v>23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A72" s="7">
        <v>962.0</v>
      </c>
      <c r="B72" s="6"/>
      <c r="C72" s="7">
        <v>3.0</v>
      </c>
      <c r="D72" s="7" t="s">
        <v>68</v>
      </c>
      <c r="E72" s="7" t="s">
        <v>26</v>
      </c>
      <c r="F72" s="7">
        <v>24.0</v>
      </c>
      <c r="G72" s="7">
        <v>0.0</v>
      </c>
      <c r="H72" s="7">
        <v>0.0</v>
      </c>
      <c r="I72" s="7">
        <v>382653.0</v>
      </c>
      <c r="J72" s="7">
        <v>7.75</v>
      </c>
      <c r="K72" s="7"/>
      <c r="L72" s="7" t="s">
        <v>27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A73" s="7">
        <v>963.0</v>
      </c>
      <c r="B73" s="6"/>
      <c r="C73" s="7">
        <v>3.0</v>
      </c>
      <c r="D73" s="7" t="s">
        <v>431</v>
      </c>
      <c r="E73" s="7" t="s">
        <v>21</v>
      </c>
      <c r="F73" s="7">
        <v>21.0</v>
      </c>
      <c r="G73" s="7">
        <v>0.0</v>
      </c>
      <c r="H73" s="7">
        <v>0.0</v>
      </c>
      <c r="I73" s="7">
        <v>349211.0</v>
      </c>
      <c r="J73" s="7">
        <v>7.8958</v>
      </c>
      <c r="K73" s="7"/>
      <c r="L73" s="7" t="s">
        <v>23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A74" s="7">
        <v>964.0</v>
      </c>
      <c r="B74" s="6"/>
      <c r="C74" s="7">
        <v>3.0</v>
      </c>
      <c r="D74" s="7" t="s">
        <v>70</v>
      </c>
      <c r="E74" s="7" t="s">
        <v>26</v>
      </c>
      <c r="F74" s="7">
        <v>29.0</v>
      </c>
      <c r="G74" s="7">
        <v>0.0</v>
      </c>
      <c r="H74" s="7">
        <v>0.0</v>
      </c>
      <c r="I74" s="7">
        <v>3101297.0</v>
      </c>
      <c r="J74" s="7">
        <v>7.925</v>
      </c>
      <c r="K74" s="7"/>
      <c r="L74" s="7" t="s">
        <v>23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A75" s="7">
        <v>965.0</v>
      </c>
      <c r="B75" s="6"/>
      <c r="C75" s="7">
        <v>1.0</v>
      </c>
      <c r="D75" s="7" t="s">
        <v>434</v>
      </c>
      <c r="E75" s="7" t="s">
        <v>21</v>
      </c>
      <c r="F75" s="7">
        <v>28.5</v>
      </c>
      <c r="G75" s="7">
        <v>0.0</v>
      </c>
      <c r="H75" s="7">
        <v>0.0</v>
      </c>
      <c r="I75" s="7" t="s">
        <v>435</v>
      </c>
      <c r="J75" s="7">
        <v>27.7208</v>
      </c>
      <c r="K75" s="7" t="s">
        <v>436</v>
      </c>
      <c r="L75" s="7" t="s">
        <v>31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A76" s="7">
        <v>966.0</v>
      </c>
      <c r="B76" s="6"/>
      <c r="C76" s="7">
        <v>1.0</v>
      </c>
      <c r="D76" s="7" t="s">
        <v>72</v>
      </c>
      <c r="E76" s="7" t="s">
        <v>26</v>
      </c>
      <c r="F76" s="7">
        <v>35.0</v>
      </c>
      <c r="G76" s="7">
        <v>0.0</v>
      </c>
      <c r="H76" s="7">
        <v>0.0</v>
      </c>
      <c r="I76" s="7">
        <v>113503.0</v>
      </c>
      <c r="J76" s="7">
        <v>211.5</v>
      </c>
      <c r="K76" s="7" t="s">
        <v>73</v>
      </c>
      <c r="L76" s="7" t="s">
        <v>31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A77" s="7">
        <v>967.0</v>
      </c>
      <c r="B77" s="6"/>
      <c r="C77" s="7">
        <v>1.0</v>
      </c>
      <c r="D77" s="7" t="s">
        <v>438</v>
      </c>
      <c r="E77" s="7" t="s">
        <v>21</v>
      </c>
      <c r="F77" s="7">
        <v>32.5</v>
      </c>
      <c r="G77" s="7">
        <v>0.0</v>
      </c>
      <c r="H77" s="7">
        <v>0.0</v>
      </c>
      <c r="I77" s="7">
        <v>113503.0</v>
      </c>
      <c r="J77" s="7">
        <v>211.5</v>
      </c>
      <c r="K77" s="7" t="s">
        <v>439</v>
      </c>
      <c r="L77" s="7" t="s">
        <v>31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A78" s="7">
        <v>968.0</v>
      </c>
      <c r="B78" s="6"/>
      <c r="C78" s="7">
        <v>3.0</v>
      </c>
      <c r="D78" s="7" t="s">
        <v>441</v>
      </c>
      <c r="E78" s="7" t="s">
        <v>21</v>
      </c>
      <c r="F78" s="7"/>
      <c r="G78" s="7">
        <v>0.0</v>
      </c>
      <c r="H78" s="7">
        <v>0.0</v>
      </c>
      <c r="I78" s="7">
        <v>359306.0</v>
      </c>
      <c r="J78" s="7">
        <v>8.05</v>
      </c>
      <c r="K78" s="7"/>
      <c r="L78" s="7" t="s">
        <v>23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>
      <c r="A79" s="7">
        <v>969.0</v>
      </c>
      <c r="B79" s="6"/>
      <c r="C79" s="7">
        <v>1.0</v>
      </c>
      <c r="D79" s="7" t="s">
        <v>1118</v>
      </c>
      <c r="E79" s="7" t="s">
        <v>26</v>
      </c>
      <c r="F79" s="7">
        <v>55.0</v>
      </c>
      <c r="G79" s="7">
        <v>2.0</v>
      </c>
      <c r="H79" s="7">
        <v>0.0</v>
      </c>
      <c r="I79" s="7">
        <v>11770.0</v>
      </c>
      <c r="J79" s="7">
        <v>25.7</v>
      </c>
      <c r="K79" s="7" t="s">
        <v>1119</v>
      </c>
      <c r="L79" s="7" t="s">
        <v>23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>
      <c r="A80" s="7">
        <v>970.0</v>
      </c>
      <c r="B80" s="6"/>
      <c r="C80" s="7">
        <v>2.0</v>
      </c>
      <c r="D80" s="7" t="s">
        <v>442</v>
      </c>
      <c r="E80" s="7" t="s">
        <v>21</v>
      </c>
      <c r="F80" s="7">
        <v>30.0</v>
      </c>
      <c r="G80" s="7">
        <v>0.0</v>
      </c>
      <c r="H80" s="7">
        <v>0.0</v>
      </c>
      <c r="I80" s="7">
        <v>248744.0</v>
      </c>
      <c r="J80" s="7">
        <v>13.0</v>
      </c>
      <c r="K80" s="7"/>
      <c r="L80" s="7" t="s">
        <v>23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>
      <c r="A81" s="7">
        <v>971.0</v>
      </c>
      <c r="B81" s="6"/>
      <c r="C81" s="7">
        <v>3.0</v>
      </c>
      <c r="D81" s="7" t="s">
        <v>75</v>
      </c>
      <c r="E81" s="7" t="s">
        <v>26</v>
      </c>
      <c r="F81" s="7">
        <v>24.0</v>
      </c>
      <c r="G81" s="7">
        <v>0.0</v>
      </c>
      <c r="H81" s="7">
        <v>0.0</v>
      </c>
      <c r="I81" s="7">
        <v>368702.0</v>
      </c>
      <c r="J81" s="7">
        <v>7.75</v>
      </c>
      <c r="K81" s="7"/>
      <c r="L81" s="7" t="s">
        <v>27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>
      <c r="A82" s="7">
        <v>972.0</v>
      </c>
      <c r="B82" s="6"/>
      <c r="C82" s="7">
        <v>3.0</v>
      </c>
      <c r="D82" s="7" t="s">
        <v>1308</v>
      </c>
      <c r="E82" s="7" t="s">
        <v>21</v>
      </c>
      <c r="F82" s="7">
        <v>6.0</v>
      </c>
      <c r="G82" s="7">
        <v>1.0</v>
      </c>
      <c r="H82" s="7">
        <v>1.0</v>
      </c>
      <c r="I82" s="7">
        <v>2678.0</v>
      </c>
      <c r="J82" s="7">
        <v>15.2458</v>
      </c>
      <c r="K82" s="7"/>
      <c r="L82" s="7" t="s">
        <v>31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>
      <c r="A83" s="7">
        <v>973.0</v>
      </c>
      <c r="B83" s="6"/>
      <c r="C83" s="7">
        <v>1.0</v>
      </c>
      <c r="D83" s="7" t="s">
        <v>445</v>
      </c>
      <c r="E83" s="7" t="s">
        <v>21</v>
      </c>
      <c r="F83" s="7">
        <v>67.0</v>
      </c>
      <c r="G83" s="7">
        <v>1.0</v>
      </c>
      <c r="H83" s="7">
        <v>0.0</v>
      </c>
      <c r="I83" s="7" t="s">
        <v>123</v>
      </c>
      <c r="J83" s="7">
        <v>221.7792</v>
      </c>
      <c r="K83" s="7" t="s">
        <v>446</v>
      </c>
      <c r="L83" s="7" t="s">
        <v>23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>
      <c r="A84" s="7">
        <v>974.0</v>
      </c>
      <c r="B84" s="6"/>
      <c r="C84" s="7">
        <v>1.0</v>
      </c>
      <c r="D84" s="7" t="s">
        <v>449</v>
      </c>
      <c r="E84" s="7" t="s">
        <v>21</v>
      </c>
      <c r="F84" s="7">
        <v>49.0</v>
      </c>
      <c r="G84" s="7">
        <v>0.0</v>
      </c>
      <c r="H84" s="7">
        <v>0.0</v>
      </c>
      <c r="I84" s="7">
        <v>19924.0</v>
      </c>
      <c r="J84" s="7">
        <v>26.0</v>
      </c>
      <c r="K84" s="7"/>
      <c r="L84" s="7" t="s">
        <v>23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>
      <c r="A85" s="7">
        <v>975.0</v>
      </c>
      <c r="B85" s="6"/>
      <c r="C85" s="7">
        <v>3.0</v>
      </c>
      <c r="D85" s="7" t="s">
        <v>452</v>
      </c>
      <c r="E85" s="7" t="s">
        <v>21</v>
      </c>
      <c r="F85" s="7"/>
      <c r="G85" s="7">
        <v>0.0</v>
      </c>
      <c r="H85" s="7">
        <v>0.0</v>
      </c>
      <c r="I85" s="7">
        <v>349238.0</v>
      </c>
      <c r="J85" s="7">
        <v>7.8958</v>
      </c>
      <c r="K85" s="7"/>
      <c r="L85" s="7" t="s">
        <v>23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>
      <c r="A86" s="7">
        <v>976.0</v>
      </c>
      <c r="B86" s="6"/>
      <c r="C86" s="7">
        <v>2.0</v>
      </c>
      <c r="D86" s="7" t="s">
        <v>456</v>
      </c>
      <c r="E86" s="7" t="s">
        <v>21</v>
      </c>
      <c r="F86" s="7"/>
      <c r="G86" s="7">
        <v>0.0</v>
      </c>
      <c r="H86" s="7">
        <v>0.0</v>
      </c>
      <c r="I86" s="7">
        <v>240261.0</v>
      </c>
      <c r="J86" s="7">
        <v>10.7083</v>
      </c>
      <c r="K86" s="7"/>
      <c r="L86" s="7" t="s">
        <v>27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>
      <c r="A87" s="7">
        <v>977.0</v>
      </c>
      <c r="B87" s="6"/>
      <c r="C87" s="7">
        <v>3.0</v>
      </c>
      <c r="D87" s="7" t="s">
        <v>458</v>
      </c>
      <c r="E87" s="7" t="s">
        <v>21</v>
      </c>
      <c r="F87" s="7"/>
      <c r="G87" s="7">
        <v>1.0</v>
      </c>
      <c r="H87" s="7">
        <v>0.0</v>
      </c>
      <c r="I87" s="7">
        <v>2660.0</v>
      </c>
      <c r="J87" s="7">
        <v>14.4542</v>
      </c>
      <c r="K87" s="7"/>
      <c r="L87" s="7" t="s">
        <v>31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>
      <c r="A88" s="7">
        <v>978.0</v>
      </c>
      <c r="B88" s="6"/>
      <c r="C88" s="7">
        <v>3.0</v>
      </c>
      <c r="D88" s="7" t="s">
        <v>79</v>
      </c>
      <c r="E88" s="7" t="s">
        <v>26</v>
      </c>
      <c r="F88" s="7">
        <v>27.0</v>
      </c>
      <c r="G88" s="7">
        <v>0.0</v>
      </c>
      <c r="H88" s="7">
        <v>0.0</v>
      </c>
      <c r="I88" s="7">
        <v>330844.0</v>
      </c>
      <c r="J88" s="7">
        <v>7.8792</v>
      </c>
      <c r="K88" s="7"/>
      <c r="L88" s="7" t="s">
        <v>27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>
      <c r="A89" s="7">
        <v>979.0</v>
      </c>
      <c r="B89" s="6"/>
      <c r="C89" s="7">
        <v>3.0</v>
      </c>
      <c r="D89" s="7" t="s">
        <v>81</v>
      </c>
      <c r="E89" s="7" t="s">
        <v>26</v>
      </c>
      <c r="F89" s="7">
        <v>18.0</v>
      </c>
      <c r="G89" s="7">
        <v>0.0</v>
      </c>
      <c r="H89" s="7">
        <v>0.0</v>
      </c>
      <c r="I89" s="7" t="s">
        <v>82</v>
      </c>
      <c r="J89" s="7">
        <v>8.05</v>
      </c>
      <c r="K89" s="7"/>
      <c r="L89" s="7" t="s">
        <v>23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>
      <c r="A90" s="7">
        <v>980.0</v>
      </c>
      <c r="B90" s="6"/>
      <c r="C90" s="7">
        <v>3.0</v>
      </c>
      <c r="D90" s="7" t="s">
        <v>1310</v>
      </c>
      <c r="E90" s="7" t="s">
        <v>26</v>
      </c>
      <c r="F90" s="7"/>
      <c r="G90" s="7">
        <v>0.0</v>
      </c>
      <c r="H90" s="7">
        <v>0.0</v>
      </c>
      <c r="I90" s="7">
        <v>364856.0</v>
      </c>
      <c r="J90" s="7">
        <v>7.75</v>
      </c>
      <c r="K90" s="7"/>
      <c r="L90" s="7" t="s">
        <v>27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>
      <c r="A91" s="7">
        <v>981.0</v>
      </c>
      <c r="B91" s="6"/>
      <c r="C91" s="7">
        <v>2.0</v>
      </c>
      <c r="D91" s="7" t="s">
        <v>1313</v>
      </c>
      <c r="E91" s="7" t="s">
        <v>21</v>
      </c>
      <c r="F91" s="7">
        <v>2.0</v>
      </c>
      <c r="G91" s="7">
        <v>1.0</v>
      </c>
      <c r="H91" s="7">
        <v>1.0</v>
      </c>
      <c r="I91" s="7">
        <v>29103.0</v>
      </c>
      <c r="J91" s="7">
        <v>23.0</v>
      </c>
      <c r="K91" s="7"/>
      <c r="L91" s="7" t="s">
        <v>23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>
      <c r="A92" s="7">
        <v>982.0</v>
      </c>
      <c r="B92" s="6"/>
      <c r="C92" s="7">
        <v>3.0</v>
      </c>
      <c r="D92" s="7" t="s">
        <v>1123</v>
      </c>
      <c r="E92" s="7" t="s">
        <v>26</v>
      </c>
      <c r="F92" s="7">
        <v>22.0</v>
      </c>
      <c r="G92" s="7">
        <v>1.0</v>
      </c>
      <c r="H92" s="7">
        <v>0.0</v>
      </c>
      <c r="I92" s="7">
        <v>347072.0</v>
      </c>
      <c r="J92" s="7">
        <v>13.9</v>
      </c>
      <c r="K92" s="7"/>
      <c r="L92" s="7" t="s">
        <v>23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>
      <c r="A93" s="7">
        <v>983.0</v>
      </c>
      <c r="B93" s="6"/>
      <c r="C93" s="7">
        <v>3.0</v>
      </c>
      <c r="D93" s="7" t="s">
        <v>462</v>
      </c>
      <c r="E93" s="7" t="s">
        <v>21</v>
      </c>
      <c r="F93" s="7"/>
      <c r="G93" s="7">
        <v>0.0</v>
      </c>
      <c r="H93" s="7">
        <v>0.0</v>
      </c>
      <c r="I93" s="7">
        <v>345498.0</v>
      </c>
      <c r="J93" s="7">
        <v>7.775</v>
      </c>
      <c r="K93" s="7"/>
      <c r="L93" s="7" t="s">
        <v>23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>
      <c r="A94" s="7">
        <v>984.0</v>
      </c>
      <c r="B94" s="6"/>
      <c r="C94" s="7">
        <v>1.0</v>
      </c>
      <c r="D94" s="7" t="s">
        <v>1126</v>
      </c>
      <c r="E94" s="7" t="s">
        <v>26</v>
      </c>
      <c r="F94" s="7">
        <v>27.0</v>
      </c>
      <c r="G94" s="7">
        <v>1.0</v>
      </c>
      <c r="H94" s="7">
        <v>2.0</v>
      </c>
      <c r="I94" s="7" t="s">
        <v>1127</v>
      </c>
      <c r="J94" s="7">
        <v>52.0</v>
      </c>
      <c r="K94" s="7" t="s">
        <v>1128</v>
      </c>
      <c r="L94" s="7" t="s">
        <v>23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>
      <c r="A95" s="7">
        <v>985.0</v>
      </c>
      <c r="B95" s="6"/>
      <c r="C95" s="7">
        <v>3.0</v>
      </c>
      <c r="D95" s="7" t="s">
        <v>466</v>
      </c>
      <c r="E95" s="7" t="s">
        <v>21</v>
      </c>
      <c r="F95" s="7"/>
      <c r="G95" s="7">
        <v>0.0</v>
      </c>
      <c r="H95" s="7">
        <v>0.0</v>
      </c>
      <c r="I95" s="7">
        <v>376563.0</v>
      </c>
      <c r="J95" s="7">
        <v>8.05</v>
      </c>
      <c r="K95" s="7"/>
      <c r="L95" s="7" t="s">
        <v>23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>
      <c r="A96" s="7">
        <v>986.0</v>
      </c>
      <c r="B96" s="6"/>
      <c r="C96" s="7">
        <v>1.0</v>
      </c>
      <c r="D96" s="7" t="s">
        <v>470</v>
      </c>
      <c r="E96" s="7" t="s">
        <v>21</v>
      </c>
      <c r="F96" s="7">
        <v>25.0</v>
      </c>
      <c r="G96" s="7">
        <v>0.0</v>
      </c>
      <c r="H96" s="7">
        <v>0.0</v>
      </c>
      <c r="I96" s="7">
        <v>13905.0</v>
      </c>
      <c r="J96" s="7">
        <v>26.0</v>
      </c>
      <c r="K96" s="7"/>
      <c r="L96" s="7" t="s">
        <v>31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>
      <c r="A97" s="7">
        <v>987.0</v>
      </c>
      <c r="B97" s="6"/>
      <c r="C97" s="7">
        <v>3.0</v>
      </c>
      <c r="D97" s="7" t="s">
        <v>473</v>
      </c>
      <c r="E97" s="7" t="s">
        <v>21</v>
      </c>
      <c r="F97" s="7">
        <v>25.0</v>
      </c>
      <c r="G97" s="7">
        <v>0.0</v>
      </c>
      <c r="H97" s="7">
        <v>0.0</v>
      </c>
      <c r="I97" s="7">
        <v>350033.0</v>
      </c>
      <c r="J97" s="7">
        <v>7.7958</v>
      </c>
      <c r="K97" s="7"/>
      <c r="L97" s="7" t="s">
        <v>23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>
      <c r="A98" s="7">
        <v>988.0</v>
      </c>
      <c r="B98" s="6"/>
      <c r="C98" s="7">
        <v>1.0</v>
      </c>
      <c r="D98" s="7" t="s">
        <v>1131</v>
      </c>
      <c r="E98" s="7" t="s">
        <v>26</v>
      </c>
      <c r="F98" s="7">
        <v>76.0</v>
      </c>
      <c r="G98" s="7">
        <v>1.0</v>
      </c>
      <c r="H98" s="7">
        <v>0.0</v>
      </c>
      <c r="I98" s="7">
        <v>19877.0</v>
      </c>
      <c r="J98" s="7">
        <v>78.85</v>
      </c>
      <c r="K98" s="7" t="s">
        <v>1132</v>
      </c>
      <c r="L98" s="7" t="s">
        <v>23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>
      <c r="A99" s="7">
        <v>989.0</v>
      </c>
      <c r="B99" s="6"/>
      <c r="C99" s="7">
        <v>3.0</v>
      </c>
      <c r="D99" s="7" t="s">
        <v>476</v>
      </c>
      <c r="E99" s="7" t="s">
        <v>21</v>
      </c>
      <c r="F99" s="7">
        <v>29.0</v>
      </c>
      <c r="G99" s="7">
        <v>0.0</v>
      </c>
      <c r="H99" s="7">
        <v>0.0</v>
      </c>
      <c r="I99" s="7" t="s">
        <v>477</v>
      </c>
      <c r="J99" s="7">
        <v>7.925</v>
      </c>
      <c r="K99" s="7"/>
      <c r="L99" s="7" t="s">
        <v>23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A100" s="7">
        <v>990.0</v>
      </c>
      <c r="B100" s="6"/>
      <c r="C100" s="7">
        <v>3.0</v>
      </c>
      <c r="D100" s="7" t="s">
        <v>85</v>
      </c>
      <c r="E100" s="7" t="s">
        <v>26</v>
      </c>
      <c r="F100" s="7">
        <v>20.0</v>
      </c>
      <c r="G100" s="7">
        <v>0.0</v>
      </c>
      <c r="H100" s="7">
        <v>0.0</v>
      </c>
      <c r="I100" s="7">
        <v>347471.0</v>
      </c>
      <c r="J100" s="7">
        <v>7.8542</v>
      </c>
      <c r="K100" s="7"/>
      <c r="L100" s="7" t="s">
        <v>23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A101" s="7">
        <v>991.0</v>
      </c>
      <c r="B101" s="6"/>
      <c r="C101" s="7">
        <v>3.0</v>
      </c>
      <c r="D101" s="7" t="s">
        <v>480</v>
      </c>
      <c r="E101" s="7" t="s">
        <v>21</v>
      </c>
      <c r="F101" s="7">
        <v>33.0</v>
      </c>
      <c r="G101" s="7">
        <v>0.0</v>
      </c>
      <c r="H101" s="7">
        <v>0.0</v>
      </c>
      <c r="I101" s="7" t="s">
        <v>481</v>
      </c>
      <c r="J101" s="7">
        <v>8.05</v>
      </c>
      <c r="K101" s="7"/>
      <c r="L101" s="7" t="s">
        <v>23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A102" s="7">
        <v>992.0</v>
      </c>
      <c r="B102" s="6"/>
      <c r="C102" s="7">
        <v>1.0</v>
      </c>
      <c r="D102" s="7" t="s">
        <v>1136</v>
      </c>
      <c r="E102" s="7" t="s">
        <v>26</v>
      </c>
      <c r="F102" s="7">
        <v>43.0</v>
      </c>
      <c r="G102" s="7">
        <v>1.0</v>
      </c>
      <c r="H102" s="7">
        <v>0.0</v>
      </c>
      <c r="I102" s="7">
        <v>11778.0</v>
      </c>
      <c r="J102" s="7">
        <v>55.4417</v>
      </c>
      <c r="K102" s="7" t="s">
        <v>631</v>
      </c>
      <c r="L102" s="7" t="s">
        <v>31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A103" s="7">
        <v>993.0</v>
      </c>
      <c r="B103" s="6"/>
      <c r="C103" s="7">
        <v>2.0</v>
      </c>
      <c r="D103" s="7" t="s">
        <v>484</v>
      </c>
      <c r="E103" s="7" t="s">
        <v>21</v>
      </c>
      <c r="F103" s="7">
        <v>27.0</v>
      </c>
      <c r="G103" s="7">
        <v>1.0</v>
      </c>
      <c r="H103" s="7">
        <v>0.0</v>
      </c>
      <c r="I103" s="7">
        <v>228414.0</v>
      </c>
      <c r="J103" s="7">
        <v>26.0</v>
      </c>
      <c r="K103" s="7"/>
      <c r="L103" s="7" t="s">
        <v>23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>
      <c r="A104" s="7">
        <v>994.0</v>
      </c>
      <c r="B104" s="6"/>
      <c r="C104" s="7">
        <v>3.0</v>
      </c>
      <c r="D104" s="7" t="s">
        <v>486</v>
      </c>
      <c r="E104" s="7" t="s">
        <v>21</v>
      </c>
      <c r="F104" s="7"/>
      <c r="G104" s="7">
        <v>0.0</v>
      </c>
      <c r="H104" s="7">
        <v>0.0</v>
      </c>
      <c r="I104" s="7">
        <v>365235.0</v>
      </c>
      <c r="J104" s="7">
        <v>7.75</v>
      </c>
      <c r="K104" s="7"/>
      <c r="L104" s="7" t="s">
        <v>27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>
      <c r="A105" s="7">
        <v>995.0</v>
      </c>
      <c r="B105" s="6"/>
      <c r="C105" s="7">
        <v>3.0</v>
      </c>
      <c r="D105" s="7" t="s">
        <v>490</v>
      </c>
      <c r="E105" s="7" t="s">
        <v>21</v>
      </c>
      <c r="F105" s="7">
        <v>26.0</v>
      </c>
      <c r="G105" s="7">
        <v>0.0</v>
      </c>
      <c r="H105" s="7">
        <v>0.0</v>
      </c>
      <c r="I105" s="7">
        <v>347070.0</v>
      </c>
      <c r="J105" s="7">
        <v>7.775</v>
      </c>
      <c r="K105" s="7"/>
      <c r="L105" s="7" t="s">
        <v>23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>
      <c r="A106" s="7">
        <v>996.0</v>
      </c>
      <c r="B106" s="6"/>
      <c r="C106" s="7">
        <v>3.0</v>
      </c>
      <c r="D106" s="7" t="s">
        <v>1140</v>
      </c>
      <c r="E106" s="7" t="s">
        <v>26</v>
      </c>
      <c r="F106" s="7">
        <v>16.0</v>
      </c>
      <c r="G106" s="7">
        <v>1.0</v>
      </c>
      <c r="H106" s="7">
        <v>1.0</v>
      </c>
      <c r="I106" s="7">
        <v>2625.0</v>
      </c>
      <c r="J106" s="7">
        <v>8.5167</v>
      </c>
      <c r="K106" s="7"/>
      <c r="L106" s="7" t="s">
        <v>31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>
      <c r="A107" s="7">
        <v>997.0</v>
      </c>
      <c r="B107" s="6"/>
      <c r="C107" s="7">
        <v>3.0</v>
      </c>
      <c r="D107" s="7" t="s">
        <v>493</v>
      </c>
      <c r="E107" s="7" t="s">
        <v>21</v>
      </c>
      <c r="F107" s="7">
        <v>28.0</v>
      </c>
      <c r="G107" s="7">
        <v>0.0</v>
      </c>
      <c r="H107" s="7">
        <v>0.0</v>
      </c>
      <c r="I107" s="7" t="s">
        <v>495</v>
      </c>
      <c r="J107" s="7">
        <v>22.525</v>
      </c>
      <c r="K107" s="7"/>
      <c r="L107" s="7" t="s">
        <v>23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>
      <c r="A108" s="7">
        <v>998.0</v>
      </c>
      <c r="B108" s="6"/>
      <c r="C108" s="7">
        <v>3.0</v>
      </c>
      <c r="D108" s="7" t="s">
        <v>497</v>
      </c>
      <c r="E108" s="7" t="s">
        <v>21</v>
      </c>
      <c r="F108" s="7">
        <v>21.0</v>
      </c>
      <c r="G108" s="7">
        <v>0.0</v>
      </c>
      <c r="H108" s="7">
        <v>0.0</v>
      </c>
      <c r="I108" s="7">
        <v>330920.0</v>
      </c>
      <c r="J108" s="7">
        <v>7.8208</v>
      </c>
      <c r="K108" s="7"/>
      <c r="L108" s="7" t="s">
        <v>27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>
      <c r="A109" s="7">
        <v>999.0</v>
      </c>
      <c r="B109" s="6"/>
      <c r="C109" s="7">
        <v>3.0</v>
      </c>
      <c r="D109" s="7" t="s">
        <v>499</v>
      </c>
      <c r="E109" s="7" t="s">
        <v>21</v>
      </c>
      <c r="F109" s="7"/>
      <c r="G109" s="7">
        <v>0.0</v>
      </c>
      <c r="H109" s="7">
        <v>0.0</v>
      </c>
      <c r="I109" s="7">
        <v>383162.0</v>
      </c>
      <c r="J109" s="7">
        <v>7.75</v>
      </c>
      <c r="K109" s="7"/>
      <c r="L109" s="7" t="s">
        <v>27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>
      <c r="A110" s="7">
        <v>1000.0</v>
      </c>
      <c r="B110" s="6"/>
      <c r="C110" s="7">
        <v>3.0</v>
      </c>
      <c r="D110" s="7" t="s">
        <v>501</v>
      </c>
      <c r="E110" s="7" t="s">
        <v>21</v>
      </c>
      <c r="F110" s="7"/>
      <c r="G110" s="7">
        <v>0.0</v>
      </c>
      <c r="H110" s="7">
        <v>0.0</v>
      </c>
      <c r="I110" s="7">
        <v>3410.0</v>
      </c>
      <c r="J110" s="7">
        <v>8.7125</v>
      </c>
      <c r="K110" s="7"/>
      <c r="L110" s="7" t="s">
        <v>23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>
      <c r="A111" s="7">
        <v>1001.0</v>
      </c>
      <c r="B111" s="6"/>
      <c r="C111" s="7">
        <v>2.0</v>
      </c>
      <c r="D111" s="7" t="s">
        <v>504</v>
      </c>
      <c r="E111" s="7" t="s">
        <v>21</v>
      </c>
      <c r="F111" s="7">
        <v>18.5</v>
      </c>
      <c r="G111" s="7">
        <v>0.0</v>
      </c>
      <c r="H111" s="7">
        <v>0.0</v>
      </c>
      <c r="I111" s="7">
        <v>248734.0</v>
      </c>
      <c r="J111" s="7">
        <v>13.0</v>
      </c>
      <c r="K111" s="7" t="s">
        <v>505</v>
      </c>
      <c r="L111" s="7" t="s">
        <v>23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>
      <c r="A112" s="7">
        <v>1002.0</v>
      </c>
      <c r="B112" s="6"/>
      <c r="C112" s="7">
        <v>2.0</v>
      </c>
      <c r="D112" s="7" t="s">
        <v>507</v>
      </c>
      <c r="E112" s="7" t="s">
        <v>21</v>
      </c>
      <c r="F112" s="7">
        <v>41.0</v>
      </c>
      <c r="G112" s="7">
        <v>0.0</v>
      </c>
      <c r="H112" s="7">
        <v>0.0</v>
      </c>
      <c r="I112" s="7">
        <v>237734.0</v>
      </c>
      <c r="J112" s="7">
        <v>15.0458</v>
      </c>
      <c r="K112" s="7"/>
      <c r="L112" s="7" t="s">
        <v>31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>
      <c r="A113" s="7">
        <v>1003.0</v>
      </c>
      <c r="B113" s="6"/>
      <c r="C113" s="7">
        <v>3.0</v>
      </c>
      <c r="D113" s="7" t="s">
        <v>88</v>
      </c>
      <c r="E113" s="7" t="s">
        <v>26</v>
      </c>
      <c r="F113" s="7"/>
      <c r="G113" s="7">
        <v>0.0</v>
      </c>
      <c r="H113" s="7">
        <v>0.0</v>
      </c>
      <c r="I113" s="7">
        <v>330968.0</v>
      </c>
      <c r="J113" s="7">
        <v>7.7792</v>
      </c>
      <c r="K113" s="7"/>
      <c r="L113" s="7" t="s">
        <v>27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>
      <c r="A114" s="7">
        <v>1004.0</v>
      </c>
      <c r="B114" s="6"/>
      <c r="C114" s="7">
        <v>1.0</v>
      </c>
      <c r="D114" s="7" t="s">
        <v>90</v>
      </c>
      <c r="E114" s="7" t="s">
        <v>26</v>
      </c>
      <c r="F114" s="7">
        <v>36.0</v>
      </c>
      <c r="G114" s="7">
        <v>0.0</v>
      </c>
      <c r="H114" s="7">
        <v>0.0</v>
      </c>
      <c r="I114" s="7" t="s">
        <v>91</v>
      </c>
      <c r="J114" s="7">
        <v>31.6792</v>
      </c>
      <c r="K114" s="7" t="s">
        <v>92</v>
      </c>
      <c r="L114" s="7" t="s">
        <v>31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>
      <c r="A115" s="7">
        <v>1005.0</v>
      </c>
      <c r="B115" s="6"/>
      <c r="C115" s="7">
        <v>3.0</v>
      </c>
      <c r="D115" s="7" t="s">
        <v>95</v>
      </c>
      <c r="E115" s="7" t="s">
        <v>26</v>
      </c>
      <c r="F115" s="7">
        <v>18.5</v>
      </c>
      <c r="G115" s="7">
        <v>0.0</v>
      </c>
      <c r="H115" s="7">
        <v>0.0</v>
      </c>
      <c r="I115" s="7">
        <v>329944.0</v>
      </c>
      <c r="J115" s="7">
        <v>7.2833</v>
      </c>
      <c r="K115" s="7"/>
      <c r="L115" s="7" t="s">
        <v>27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>
      <c r="A116" s="7">
        <v>1006.0</v>
      </c>
      <c r="B116" s="6"/>
      <c r="C116" s="7">
        <v>1.0</v>
      </c>
      <c r="D116" s="7" t="s">
        <v>1144</v>
      </c>
      <c r="E116" s="7" t="s">
        <v>26</v>
      </c>
      <c r="F116" s="7">
        <v>63.0</v>
      </c>
      <c r="G116" s="7">
        <v>1.0</v>
      </c>
      <c r="H116" s="7">
        <v>0.0</v>
      </c>
      <c r="I116" s="7" t="s">
        <v>123</v>
      </c>
      <c r="J116" s="7">
        <v>221.7792</v>
      </c>
      <c r="K116" s="7" t="s">
        <v>446</v>
      </c>
      <c r="L116" s="7" t="s">
        <v>23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>
      <c r="A117" s="7">
        <v>1007.0</v>
      </c>
      <c r="B117" s="6"/>
      <c r="C117" s="7">
        <v>3.0</v>
      </c>
      <c r="D117" s="7" t="s">
        <v>509</v>
      </c>
      <c r="E117" s="7" t="s">
        <v>21</v>
      </c>
      <c r="F117" s="7">
        <v>18.0</v>
      </c>
      <c r="G117" s="7">
        <v>1.0</v>
      </c>
      <c r="H117" s="7">
        <v>0.0</v>
      </c>
      <c r="I117" s="7">
        <v>2680.0</v>
      </c>
      <c r="J117" s="7">
        <v>14.4542</v>
      </c>
      <c r="K117" s="7"/>
      <c r="L117" s="7" t="s">
        <v>31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>
      <c r="A118" s="7">
        <v>1008.0</v>
      </c>
      <c r="B118" s="6"/>
      <c r="C118" s="7">
        <v>3.0</v>
      </c>
      <c r="D118" s="7" t="s">
        <v>512</v>
      </c>
      <c r="E118" s="7" t="s">
        <v>21</v>
      </c>
      <c r="F118" s="7"/>
      <c r="G118" s="7">
        <v>0.0</v>
      </c>
      <c r="H118" s="7">
        <v>0.0</v>
      </c>
      <c r="I118" s="7">
        <v>2681.0</v>
      </c>
      <c r="J118" s="7">
        <v>6.4375</v>
      </c>
      <c r="K118" s="7"/>
      <c r="L118" s="7" t="s">
        <v>31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>
      <c r="A119" s="7">
        <v>1009.0</v>
      </c>
      <c r="B119" s="6"/>
      <c r="C119" s="7">
        <v>3.0</v>
      </c>
      <c r="D119" s="7" t="s">
        <v>97</v>
      </c>
      <c r="E119" s="7" t="s">
        <v>26</v>
      </c>
      <c r="F119" s="7">
        <v>1.0</v>
      </c>
      <c r="G119" s="7">
        <v>1.0</v>
      </c>
      <c r="H119" s="7">
        <v>1.0</v>
      </c>
      <c r="I119" s="7" t="s">
        <v>51</v>
      </c>
      <c r="J119" s="7">
        <v>16.7</v>
      </c>
      <c r="K119" s="7" t="s">
        <v>52</v>
      </c>
      <c r="L119" s="7" t="s">
        <v>23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>
      <c r="A120" s="7">
        <v>1010.0</v>
      </c>
      <c r="B120" s="6"/>
      <c r="C120" s="7">
        <v>1.0</v>
      </c>
      <c r="D120" s="7" t="s">
        <v>514</v>
      </c>
      <c r="E120" s="7" t="s">
        <v>21</v>
      </c>
      <c r="F120" s="7">
        <v>36.0</v>
      </c>
      <c r="G120" s="7">
        <v>0.0</v>
      </c>
      <c r="H120" s="7">
        <v>0.0</v>
      </c>
      <c r="I120" s="7">
        <v>13050.0</v>
      </c>
      <c r="J120" s="7">
        <v>75.2417</v>
      </c>
      <c r="K120" s="7" t="s">
        <v>516</v>
      </c>
      <c r="L120" s="7" t="s">
        <v>31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>
      <c r="A121" s="7">
        <v>1011.0</v>
      </c>
      <c r="B121" s="6"/>
      <c r="C121" s="7">
        <v>2.0</v>
      </c>
      <c r="D121" s="7" t="s">
        <v>1148</v>
      </c>
      <c r="E121" s="7" t="s">
        <v>26</v>
      </c>
      <c r="F121" s="7">
        <v>29.0</v>
      </c>
      <c r="G121" s="7">
        <v>1.0</v>
      </c>
      <c r="H121" s="7">
        <v>0.0</v>
      </c>
      <c r="I121" s="7" t="s">
        <v>1149</v>
      </c>
      <c r="J121" s="7">
        <v>26.0</v>
      </c>
      <c r="K121" s="7"/>
      <c r="L121" s="7" t="s">
        <v>23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>
      <c r="A122" s="7">
        <v>1012.0</v>
      </c>
      <c r="B122" s="6"/>
      <c r="C122" s="7">
        <v>2.0</v>
      </c>
      <c r="D122" s="7" t="s">
        <v>103</v>
      </c>
      <c r="E122" s="7" t="s">
        <v>26</v>
      </c>
      <c r="F122" s="7">
        <v>12.0</v>
      </c>
      <c r="G122" s="7">
        <v>0.0</v>
      </c>
      <c r="H122" s="7">
        <v>0.0</v>
      </c>
      <c r="I122" s="7" t="s">
        <v>104</v>
      </c>
      <c r="J122" s="7">
        <v>15.75</v>
      </c>
      <c r="K122" s="7"/>
      <c r="L122" s="7" t="s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>
      <c r="A123" s="7">
        <v>1013.0</v>
      </c>
      <c r="B123" s="6"/>
      <c r="C123" s="7">
        <v>3.0</v>
      </c>
      <c r="D123" s="7" t="s">
        <v>518</v>
      </c>
      <c r="E123" s="7" t="s">
        <v>21</v>
      </c>
      <c r="F123" s="7"/>
      <c r="G123" s="7">
        <v>1.0</v>
      </c>
      <c r="H123" s="7">
        <v>0.0</v>
      </c>
      <c r="I123" s="7">
        <v>367227.0</v>
      </c>
      <c r="J123" s="7">
        <v>7.75</v>
      </c>
      <c r="K123" s="7"/>
      <c r="L123" s="7" t="s">
        <v>27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>
      <c r="A124" s="7">
        <v>1014.0</v>
      </c>
      <c r="B124" s="6"/>
      <c r="C124" s="7">
        <v>1.0</v>
      </c>
      <c r="D124" s="7" t="s">
        <v>1152</v>
      </c>
      <c r="E124" s="7" t="s">
        <v>26</v>
      </c>
      <c r="F124" s="7">
        <v>35.0</v>
      </c>
      <c r="G124" s="7">
        <v>1.0</v>
      </c>
      <c r="H124" s="7">
        <v>0.0</v>
      </c>
      <c r="I124" s="7">
        <v>13236.0</v>
      </c>
      <c r="J124" s="7">
        <v>57.75</v>
      </c>
      <c r="K124" s="7" t="s">
        <v>1153</v>
      </c>
      <c r="L124" s="7" t="s">
        <v>31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>
      <c r="A125" s="7">
        <v>1015.0</v>
      </c>
      <c r="B125" s="6"/>
      <c r="C125" s="7">
        <v>3.0</v>
      </c>
      <c r="D125" s="7" t="s">
        <v>520</v>
      </c>
      <c r="E125" s="7" t="s">
        <v>21</v>
      </c>
      <c r="F125" s="7">
        <v>28.0</v>
      </c>
      <c r="G125" s="7">
        <v>0.0</v>
      </c>
      <c r="H125" s="7">
        <v>0.0</v>
      </c>
      <c r="I125" s="7">
        <v>392095.0</v>
      </c>
      <c r="J125" s="7">
        <v>7.25</v>
      </c>
      <c r="K125" s="7"/>
      <c r="L125" s="7" t="s">
        <v>23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>
      <c r="A126" s="7">
        <v>1016.0</v>
      </c>
      <c r="B126" s="6"/>
      <c r="C126" s="7">
        <v>3.0</v>
      </c>
      <c r="D126" s="7" t="s">
        <v>523</v>
      </c>
      <c r="E126" s="7" t="s">
        <v>21</v>
      </c>
      <c r="F126" s="7"/>
      <c r="G126" s="7">
        <v>0.0</v>
      </c>
      <c r="H126" s="7">
        <v>0.0</v>
      </c>
      <c r="I126" s="7">
        <v>368783.0</v>
      </c>
      <c r="J126" s="7">
        <v>7.75</v>
      </c>
      <c r="K126" s="7"/>
      <c r="L126" s="7" t="s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5.75" customHeight="1">
      <c r="A127" s="7">
        <v>1017.0</v>
      </c>
      <c r="B127" s="6"/>
      <c r="C127" s="7">
        <v>3.0</v>
      </c>
      <c r="D127" s="7" t="s">
        <v>108</v>
      </c>
      <c r="E127" s="7" t="s">
        <v>26</v>
      </c>
      <c r="F127" s="7">
        <v>17.0</v>
      </c>
      <c r="G127" s="7">
        <v>0.0</v>
      </c>
      <c r="H127" s="7">
        <v>1.0</v>
      </c>
      <c r="I127" s="7">
        <v>371362.0</v>
      </c>
      <c r="J127" s="7">
        <v>16.1</v>
      </c>
      <c r="K127" s="7"/>
      <c r="L127" s="7" t="s">
        <v>23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>
      <c r="A128" s="7">
        <v>1018.0</v>
      </c>
      <c r="B128" s="6"/>
      <c r="C128" s="7">
        <v>3.0</v>
      </c>
      <c r="D128" s="7" t="s">
        <v>526</v>
      </c>
      <c r="E128" s="7" t="s">
        <v>21</v>
      </c>
      <c r="F128" s="7">
        <v>22.0</v>
      </c>
      <c r="G128" s="7">
        <v>0.0</v>
      </c>
      <c r="H128" s="7">
        <v>0.0</v>
      </c>
      <c r="I128" s="7">
        <v>350045.0</v>
      </c>
      <c r="J128" s="7">
        <v>7.7958</v>
      </c>
      <c r="K128" s="7"/>
      <c r="L128" s="7" t="s">
        <v>23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>
      <c r="A129" s="7">
        <v>1019.0</v>
      </c>
      <c r="B129" s="6"/>
      <c r="C129" s="7">
        <v>3.0</v>
      </c>
      <c r="D129" s="7" t="s">
        <v>111</v>
      </c>
      <c r="E129" s="7" t="s">
        <v>26</v>
      </c>
      <c r="F129" s="7"/>
      <c r="G129" s="7">
        <v>2.0</v>
      </c>
      <c r="H129" s="7">
        <v>0.0</v>
      </c>
      <c r="I129" s="7">
        <v>367226.0</v>
      </c>
      <c r="J129" s="7">
        <v>23.25</v>
      </c>
      <c r="K129" s="7"/>
      <c r="L129" s="7" t="s">
        <v>27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>
      <c r="A130" s="7">
        <v>1020.0</v>
      </c>
      <c r="B130" s="6"/>
      <c r="C130" s="7">
        <v>2.0</v>
      </c>
      <c r="D130" s="7" t="s">
        <v>530</v>
      </c>
      <c r="E130" s="7" t="s">
        <v>21</v>
      </c>
      <c r="F130" s="7">
        <v>42.0</v>
      </c>
      <c r="G130" s="7">
        <v>0.0</v>
      </c>
      <c r="H130" s="7">
        <v>0.0</v>
      </c>
      <c r="I130" s="7">
        <v>211535.0</v>
      </c>
      <c r="J130" s="7">
        <v>13.0</v>
      </c>
      <c r="K130" s="7"/>
      <c r="L130" s="7" t="s">
        <v>23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>
      <c r="A131" s="7">
        <v>1021.0</v>
      </c>
      <c r="B131" s="6"/>
      <c r="C131" s="7">
        <v>3.0</v>
      </c>
      <c r="D131" s="7" t="s">
        <v>533</v>
      </c>
      <c r="E131" s="7" t="s">
        <v>21</v>
      </c>
      <c r="F131" s="7">
        <v>24.0</v>
      </c>
      <c r="G131" s="7">
        <v>0.0</v>
      </c>
      <c r="H131" s="7">
        <v>0.0</v>
      </c>
      <c r="I131" s="7">
        <v>342441.0</v>
      </c>
      <c r="J131" s="7">
        <v>8.05</v>
      </c>
      <c r="K131" s="7"/>
      <c r="L131" s="7" t="s">
        <v>23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>
      <c r="A132" s="7">
        <v>1022.0</v>
      </c>
      <c r="B132" s="6"/>
      <c r="C132" s="7">
        <v>3.0</v>
      </c>
      <c r="D132" s="7" t="s">
        <v>536</v>
      </c>
      <c r="E132" s="7" t="s">
        <v>21</v>
      </c>
      <c r="F132" s="7">
        <v>32.0</v>
      </c>
      <c r="G132" s="7">
        <v>0.0</v>
      </c>
      <c r="H132" s="7">
        <v>0.0</v>
      </c>
      <c r="I132" s="7" t="s">
        <v>537</v>
      </c>
      <c r="J132" s="7">
        <v>8.05</v>
      </c>
      <c r="K132" s="7"/>
      <c r="L132" s="7" t="s">
        <v>23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>
      <c r="A133" s="7">
        <v>1023.0</v>
      </c>
      <c r="B133" s="6"/>
      <c r="C133" s="7">
        <v>1.0</v>
      </c>
      <c r="D133" s="7" t="s">
        <v>1317</v>
      </c>
      <c r="E133" s="7" t="s">
        <v>21</v>
      </c>
      <c r="F133" s="7">
        <v>53.0</v>
      </c>
      <c r="G133" s="7">
        <v>0.0</v>
      </c>
      <c r="H133" s="7">
        <v>0.0</v>
      </c>
      <c r="I133" s="7">
        <v>113780.0</v>
      </c>
      <c r="J133" s="7">
        <v>28.5</v>
      </c>
      <c r="K133" s="7" t="s">
        <v>1318</v>
      </c>
      <c r="L133" s="7" t="s">
        <v>31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>
      <c r="A134" s="7">
        <v>1024.0</v>
      </c>
      <c r="B134" s="6"/>
      <c r="C134" s="7">
        <v>3.0</v>
      </c>
      <c r="D134" s="7" t="s">
        <v>1156</v>
      </c>
      <c r="E134" s="7" t="s">
        <v>26</v>
      </c>
      <c r="F134" s="7"/>
      <c r="G134" s="7">
        <v>0.0</v>
      </c>
      <c r="H134" s="7">
        <v>4.0</v>
      </c>
      <c r="I134" s="7">
        <v>4133.0</v>
      </c>
      <c r="J134" s="7">
        <v>25.4667</v>
      </c>
      <c r="K134" s="7"/>
      <c r="L134" s="7" t="s">
        <v>23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>
      <c r="A135" s="7">
        <v>1025.0</v>
      </c>
      <c r="B135" s="6"/>
      <c r="C135" s="7">
        <v>3.0</v>
      </c>
      <c r="D135" s="7" t="s">
        <v>541</v>
      </c>
      <c r="E135" s="7" t="s">
        <v>21</v>
      </c>
      <c r="F135" s="7"/>
      <c r="G135" s="7">
        <v>1.0</v>
      </c>
      <c r="H135" s="7">
        <v>0.0</v>
      </c>
      <c r="I135" s="7">
        <v>2621.0</v>
      </c>
      <c r="J135" s="7">
        <v>6.4375</v>
      </c>
      <c r="K135" s="7"/>
      <c r="L135" s="7" t="s">
        <v>31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>
      <c r="A136" s="7">
        <v>1026.0</v>
      </c>
      <c r="B136" s="6"/>
      <c r="C136" s="7">
        <v>3.0</v>
      </c>
      <c r="D136" s="7" t="s">
        <v>546</v>
      </c>
      <c r="E136" s="7" t="s">
        <v>21</v>
      </c>
      <c r="F136" s="7">
        <v>43.0</v>
      </c>
      <c r="G136" s="7">
        <v>0.0</v>
      </c>
      <c r="H136" s="7">
        <v>0.0</v>
      </c>
      <c r="I136" s="7">
        <v>349226.0</v>
      </c>
      <c r="J136" s="7">
        <v>7.8958</v>
      </c>
      <c r="K136" s="7"/>
      <c r="L136" s="7" t="s">
        <v>23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>
      <c r="A137" s="7">
        <v>1027.0</v>
      </c>
      <c r="B137" s="6"/>
      <c r="C137" s="7">
        <v>3.0</v>
      </c>
      <c r="D137" s="7" t="s">
        <v>549</v>
      </c>
      <c r="E137" s="7" t="s">
        <v>21</v>
      </c>
      <c r="F137" s="7">
        <v>24.0</v>
      </c>
      <c r="G137" s="7">
        <v>0.0</v>
      </c>
      <c r="H137" s="7">
        <v>0.0</v>
      </c>
      <c r="I137" s="7">
        <v>350409.0</v>
      </c>
      <c r="J137" s="7">
        <v>7.8542</v>
      </c>
      <c r="K137" s="7"/>
      <c r="L137" s="7" t="s">
        <v>23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>
      <c r="A138" s="7">
        <v>1028.0</v>
      </c>
      <c r="B138" s="6"/>
      <c r="C138" s="7">
        <v>3.0</v>
      </c>
      <c r="D138" s="7" t="s">
        <v>550</v>
      </c>
      <c r="E138" s="7" t="s">
        <v>21</v>
      </c>
      <c r="F138" s="7">
        <v>26.5</v>
      </c>
      <c r="G138" s="7">
        <v>0.0</v>
      </c>
      <c r="H138" s="7">
        <v>0.0</v>
      </c>
      <c r="I138" s="7">
        <v>2656.0</v>
      </c>
      <c r="J138" s="7">
        <v>7.225</v>
      </c>
      <c r="K138" s="7"/>
      <c r="L138" s="7" t="s">
        <v>31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>
      <c r="A139" s="7">
        <v>1029.0</v>
      </c>
      <c r="B139" s="6"/>
      <c r="C139" s="7">
        <v>2.0</v>
      </c>
      <c r="D139" s="7" t="s">
        <v>553</v>
      </c>
      <c r="E139" s="7" t="s">
        <v>21</v>
      </c>
      <c r="F139" s="7">
        <v>26.0</v>
      </c>
      <c r="G139" s="7">
        <v>0.0</v>
      </c>
      <c r="H139" s="7">
        <v>0.0</v>
      </c>
      <c r="I139" s="7">
        <v>248659.0</v>
      </c>
      <c r="J139" s="7">
        <v>13.0</v>
      </c>
      <c r="K139" s="7"/>
      <c r="L139" s="7" t="s">
        <v>23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>
      <c r="A140" s="7">
        <v>1030.0</v>
      </c>
      <c r="B140" s="6"/>
      <c r="C140" s="7">
        <v>3.0</v>
      </c>
      <c r="D140" s="7" t="s">
        <v>113</v>
      </c>
      <c r="E140" s="7" t="s">
        <v>26</v>
      </c>
      <c r="F140" s="7">
        <v>23.0</v>
      </c>
      <c r="G140" s="7">
        <v>0.0</v>
      </c>
      <c r="H140" s="7">
        <v>0.0</v>
      </c>
      <c r="I140" s="7" t="s">
        <v>114</v>
      </c>
      <c r="J140" s="7">
        <v>8.05</v>
      </c>
      <c r="K140" s="7"/>
      <c r="L140" s="7" t="s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>
      <c r="A141" s="7">
        <v>1031.0</v>
      </c>
      <c r="B141" s="6"/>
      <c r="C141" s="7">
        <v>3.0</v>
      </c>
      <c r="D141" s="7" t="s">
        <v>556</v>
      </c>
      <c r="E141" s="7" t="s">
        <v>21</v>
      </c>
      <c r="F141" s="7">
        <v>40.0</v>
      </c>
      <c r="G141" s="7">
        <v>1.0</v>
      </c>
      <c r="H141" s="7">
        <v>6.0</v>
      </c>
      <c r="I141" s="7" t="s">
        <v>117</v>
      </c>
      <c r="J141" s="7">
        <v>46.9</v>
      </c>
      <c r="K141" s="7"/>
      <c r="L141" s="7" t="s">
        <v>23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>
      <c r="A142" s="7">
        <v>1032.0</v>
      </c>
      <c r="B142" s="6"/>
      <c r="C142" s="7">
        <v>3.0</v>
      </c>
      <c r="D142" s="7" t="s">
        <v>116</v>
      </c>
      <c r="E142" s="7" t="s">
        <v>26</v>
      </c>
      <c r="F142" s="7">
        <v>10.0</v>
      </c>
      <c r="G142" s="7">
        <v>5.0</v>
      </c>
      <c r="H142" s="7">
        <v>2.0</v>
      </c>
      <c r="I142" s="7" t="s">
        <v>117</v>
      </c>
      <c r="J142" s="7">
        <v>46.9</v>
      </c>
      <c r="K142" s="7"/>
      <c r="L142" s="7" t="s">
        <v>23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>
      <c r="A143" s="7">
        <v>1033.0</v>
      </c>
      <c r="B143" s="6"/>
      <c r="C143" s="7">
        <v>1.0</v>
      </c>
      <c r="D143" s="7" t="s">
        <v>120</v>
      </c>
      <c r="E143" s="7" t="s">
        <v>26</v>
      </c>
      <c r="F143" s="7">
        <v>33.0</v>
      </c>
      <c r="G143" s="7">
        <v>0.0</v>
      </c>
      <c r="H143" s="7">
        <v>0.0</v>
      </c>
      <c r="I143" s="7">
        <v>113781.0</v>
      </c>
      <c r="J143" s="7">
        <v>151.55</v>
      </c>
      <c r="K143" s="7"/>
      <c r="L143" s="7" t="s">
        <v>23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>
      <c r="A144" s="7">
        <v>1034.0</v>
      </c>
      <c r="B144" s="6"/>
      <c r="C144" s="7">
        <v>1.0</v>
      </c>
      <c r="D144" s="7" t="s">
        <v>560</v>
      </c>
      <c r="E144" s="7" t="s">
        <v>21</v>
      </c>
      <c r="F144" s="7">
        <v>61.0</v>
      </c>
      <c r="G144" s="7">
        <v>1.0</v>
      </c>
      <c r="H144" s="7">
        <v>3.0</v>
      </c>
      <c r="I144" s="7" t="s">
        <v>60</v>
      </c>
      <c r="J144" s="7">
        <v>262.375</v>
      </c>
      <c r="K144" s="7" t="s">
        <v>561</v>
      </c>
      <c r="L144" s="7" t="s">
        <v>31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A145" s="7">
        <v>1035.0</v>
      </c>
      <c r="B145" s="6"/>
      <c r="C145" s="7">
        <v>2.0</v>
      </c>
      <c r="D145" s="7" t="s">
        <v>565</v>
      </c>
      <c r="E145" s="7" t="s">
        <v>21</v>
      </c>
      <c r="F145" s="7">
        <v>28.0</v>
      </c>
      <c r="G145" s="7">
        <v>0.0</v>
      </c>
      <c r="H145" s="7">
        <v>0.0</v>
      </c>
      <c r="I145" s="7">
        <v>244358.0</v>
      </c>
      <c r="J145" s="7">
        <v>26.0</v>
      </c>
      <c r="K145" s="7"/>
      <c r="L145" s="7" t="s">
        <v>23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>
      <c r="A146" s="7">
        <v>1036.0</v>
      </c>
      <c r="B146" s="6"/>
      <c r="C146" s="7">
        <v>1.0</v>
      </c>
      <c r="D146" s="7" t="s">
        <v>568</v>
      </c>
      <c r="E146" s="7" t="s">
        <v>21</v>
      </c>
      <c r="F146" s="7">
        <v>42.0</v>
      </c>
      <c r="G146" s="7">
        <v>0.0</v>
      </c>
      <c r="H146" s="7">
        <v>0.0</v>
      </c>
      <c r="I146" s="7">
        <v>17475.0</v>
      </c>
      <c r="J146" s="7">
        <v>26.55</v>
      </c>
      <c r="K146" s="7"/>
      <c r="L146" s="7" t="s">
        <v>23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>
      <c r="A147" s="7">
        <v>1037.0</v>
      </c>
      <c r="B147" s="6"/>
      <c r="C147" s="7">
        <v>3.0</v>
      </c>
      <c r="D147" s="7" t="s">
        <v>571</v>
      </c>
      <c r="E147" s="7" t="s">
        <v>21</v>
      </c>
      <c r="F147" s="7">
        <v>31.0</v>
      </c>
      <c r="G147" s="7">
        <v>3.0</v>
      </c>
      <c r="H147" s="7">
        <v>0.0</v>
      </c>
      <c r="I147" s="7">
        <v>345763.0</v>
      </c>
      <c r="J147" s="7">
        <v>18.0</v>
      </c>
      <c r="K147" s="7"/>
      <c r="L147" s="7" t="s">
        <v>23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>
      <c r="A148" s="7">
        <v>1038.0</v>
      </c>
      <c r="B148" s="6"/>
      <c r="C148" s="7">
        <v>1.0</v>
      </c>
      <c r="D148" s="7" t="s">
        <v>573</v>
      </c>
      <c r="E148" s="7" t="s">
        <v>21</v>
      </c>
      <c r="F148" s="7"/>
      <c r="G148" s="7">
        <v>0.0</v>
      </c>
      <c r="H148" s="7">
        <v>0.0</v>
      </c>
      <c r="I148" s="7">
        <v>17463.0</v>
      </c>
      <c r="J148" s="7">
        <v>51.8625</v>
      </c>
      <c r="K148" s="7" t="s">
        <v>44</v>
      </c>
      <c r="L148" s="7" t="s">
        <v>23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>
      <c r="A149" s="7">
        <v>1039.0</v>
      </c>
      <c r="B149" s="6"/>
      <c r="C149" s="7">
        <v>3.0</v>
      </c>
      <c r="D149" s="7" t="s">
        <v>576</v>
      </c>
      <c r="E149" s="7" t="s">
        <v>21</v>
      </c>
      <c r="F149" s="7">
        <v>22.0</v>
      </c>
      <c r="G149" s="7">
        <v>0.0</v>
      </c>
      <c r="H149" s="7">
        <v>0.0</v>
      </c>
      <c r="I149" s="7" t="s">
        <v>577</v>
      </c>
      <c r="J149" s="7">
        <v>8.05</v>
      </c>
      <c r="K149" s="7"/>
      <c r="L149" s="7" t="s">
        <v>23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>
      <c r="A150" s="7">
        <v>1040.0</v>
      </c>
      <c r="B150" s="6"/>
      <c r="C150" s="7">
        <v>1.0</v>
      </c>
      <c r="D150" s="7" t="s">
        <v>582</v>
      </c>
      <c r="E150" s="7" t="s">
        <v>21</v>
      </c>
      <c r="F150" s="7"/>
      <c r="G150" s="7">
        <v>0.0</v>
      </c>
      <c r="H150" s="7">
        <v>0.0</v>
      </c>
      <c r="I150" s="7">
        <v>113791.0</v>
      </c>
      <c r="J150" s="7">
        <v>26.55</v>
      </c>
      <c r="K150" s="7"/>
      <c r="L150" s="7" t="s">
        <v>23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>
      <c r="A151" s="7">
        <v>1041.0</v>
      </c>
      <c r="B151" s="6"/>
      <c r="C151" s="7">
        <v>2.0</v>
      </c>
      <c r="D151" s="7" t="s">
        <v>1320</v>
      </c>
      <c r="E151" s="7" t="s">
        <v>21</v>
      </c>
      <c r="F151" s="7">
        <v>30.0</v>
      </c>
      <c r="G151" s="7">
        <v>1.0</v>
      </c>
      <c r="H151" s="7">
        <v>1.0</v>
      </c>
      <c r="I151" s="7">
        <v>250651.0</v>
      </c>
      <c r="J151" s="7">
        <v>26.0</v>
      </c>
      <c r="K151" s="7"/>
      <c r="L151" s="7" t="s">
        <v>23</v>
      </c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>
      <c r="A152" s="7">
        <v>1042.0</v>
      </c>
      <c r="B152" s="6"/>
      <c r="C152" s="7">
        <v>1.0</v>
      </c>
      <c r="D152" s="7" t="s">
        <v>1160</v>
      </c>
      <c r="E152" s="7" t="s">
        <v>26</v>
      </c>
      <c r="F152" s="7">
        <v>23.0</v>
      </c>
      <c r="G152" s="7">
        <v>0.0</v>
      </c>
      <c r="H152" s="7">
        <v>1.0</v>
      </c>
      <c r="I152" s="7">
        <v>11767.0</v>
      </c>
      <c r="J152" s="7">
        <v>83.1583</v>
      </c>
      <c r="K152" s="7" t="s">
        <v>792</v>
      </c>
      <c r="L152" s="7" t="s">
        <v>31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>
      <c r="A153" s="7">
        <v>1043.0</v>
      </c>
      <c r="B153" s="6"/>
      <c r="C153" s="7">
        <v>3.0</v>
      </c>
      <c r="D153" s="7" t="s">
        <v>586</v>
      </c>
      <c r="E153" s="7" t="s">
        <v>21</v>
      </c>
      <c r="F153" s="7"/>
      <c r="G153" s="7">
        <v>0.0</v>
      </c>
      <c r="H153" s="7">
        <v>0.0</v>
      </c>
      <c r="I153" s="7">
        <v>349255.0</v>
      </c>
      <c r="J153" s="7">
        <v>7.8958</v>
      </c>
      <c r="K153" s="7"/>
      <c r="L153" s="7" t="s">
        <v>31</v>
      </c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>
      <c r="A154" s="7">
        <v>1044.0</v>
      </c>
      <c r="B154" s="6"/>
      <c r="C154" s="7">
        <v>3.0</v>
      </c>
      <c r="D154" s="7" t="s">
        <v>588</v>
      </c>
      <c r="E154" s="7" t="s">
        <v>21</v>
      </c>
      <c r="F154" s="7">
        <v>60.5</v>
      </c>
      <c r="G154" s="7">
        <v>0.0</v>
      </c>
      <c r="H154" s="7">
        <v>0.0</v>
      </c>
      <c r="I154" s="7">
        <v>3701.0</v>
      </c>
      <c r="J154" s="7"/>
      <c r="K154" s="7"/>
      <c r="L154" s="7" t="s">
        <v>23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>
      <c r="A155" s="7">
        <v>1045.0</v>
      </c>
      <c r="B155" s="6"/>
      <c r="C155" s="7">
        <v>3.0</v>
      </c>
      <c r="D155" s="7" t="s">
        <v>1163</v>
      </c>
      <c r="E155" s="7" t="s">
        <v>26</v>
      </c>
      <c r="F155" s="7">
        <v>36.0</v>
      </c>
      <c r="G155" s="7">
        <v>0.0</v>
      </c>
      <c r="H155" s="7">
        <v>2.0</v>
      </c>
      <c r="I155" s="7">
        <v>350405.0</v>
      </c>
      <c r="J155" s="7">
        <v>12.1833</v>
      </c>
      <c r="K155" s="7"/>
      <c r="L155" s="7" t="s">
        <v>23</v>
      </c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>
      <c r="A156" s="7">
        <v>1046.0</v>
      </c>
      <c r="B156" s="6"/>
      <c r="C156" s="7">
        <v>3.0</v>
      </c>
      <c r="D156" s="7" t="s">
        <v>1323</v>
      </c>
      <c r="E156" s="7" t="s">
        <v>21</v>
      </c>
      <c r="F156" s="7">
        <v>13.0</v>
      </c>
      <c r="G156" s="7">
        <v>4.0</v>
      </c>
      <c r="H156" s="7">
        <v>2.0</v>
      </c>
      <c r="I156" s="7">
        <v>347077.0</v>
      </c>
      <c r="J156" s="7">
        <v>31.3875</v>
      </c>
      <c r="K156" s="7"/>
      <c r="L156" s="7" t="s">
        <v>23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>
      <c r="A157" s="7">
        <v>1047.0</v>
      </c>
      <c r="B157" s="6"/>
      <c r="C157" s="7">
        <v>3.0</v>
      </c>
      <c r="D157" s="7" t="s">
        <v>592</v>
      </c>
      <c r="E157" s="7" t="s">
        <v>21</v>
      </c>
      <c r="F157" s="7">
        <v>24.0</v>
      </c>
      <c r="G157" s="7">
        <v>0.0</v>
      </c>
      <c r="H157" s="7">
        <v>0.0</v>
      </c>
      <c r="I157" s="7" t="s">
        <v>593</v>
      </c>
      <c r="J157" s="7">
        <v>7.55</v>
      </c>
      <c r="K157" s="7"/>
      <c r="L157" s="7" t="s">
        <v>23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>
      <c r="A158" s="7">
        <v>1048.0</v>
      </c>
      <c r="B158" s="6"/>
      <c r="C158" s="7">
        <v>1.0</v>
      </c>
      <c r="D158" s="7" t="s">
        <v>122</v>
      </c>
      <c r="E158" s="7" t="s">
        <v>26</v>
      </c>
      <c r="F158" s="7">
        <v>29.0</v>
      </c>
      <c r="G158" s="7">
        <v>0.0</v>
      </c>
      <c r="H158" s="7">
        <v>0.0</v>
      </c>
      <c r="I158" s="7" t="s">
        <v>123</v>
      </c>
      <c r="J158" s="7">
        <v>221.7792</v>
      </c>
      <c r="K158" s="7" t="s">
        <v>124</v>
      </c>
      <c r="L158" s="7" t="s">
        <v>23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>
      <c r="A159" s="7">
        <v>1049.0</v>
      </c>
      <c r="B159" s="6"/>
      <c r="C159" s="7">
        <v>3.0</v>
      </c>
      <c r="D159" s="7" t="s">
        <v>126</v>
      </c>
      <c r="E159" s="7" t="s">
        <v>26</v>
      </c>
      <c r="F159" s="7">
        <v>23.0</v>
      </c>
      <c r="G159" s="7">
        <v>0.0</v>
      </c>
      <c r="H159" s="7">
        <v>0.0</v>
      </c>
      <c r="I159" s="7">
        <v>347469.0</v>
      </c>
      <c r="J159" s="7">
        <v>7.8542</v>
      </c>
      <c r="K159" s="7"/>
      <c r="L159" s="7" t="s">
        <v>23</v>
      </c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>
      <c r="A160" s="7">
        <v>1050.0</v>
      </c>
      <c r="B160" s="6"/>
      <c r="C160" s="7">
        <v>1.0</v>
      </c>
      <c r="D160" s="7" t="s">
        <v>597</v>
      </c>
      <c r="E160" s="7" t="s">
        <v>21</v>
      </c>
      <c r="F160" s="7">
        <v>42.0</v>
      </c>
      <c r="G160" s="7">
        <v>0.0</v>
      </c>
      <c r="H160" s="7">
        <v>0.0</v>
      </c>
      <c r="I160" s="7">
        <v>110489.0</v>
      </c>
      <c r="J160" s="7">
        <v>26.55</v>
      </c>
      <c r="K160" s="7" t="s">
        <v>600</v>
      </c>
      <c r="L160" s="7" t="s">
        <v>23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>
      <c r="A161" s="7">
        <v>1051.0</v>
      </c>
      <c r="B161" s="6"/>
      <c r="C161" s="7">
        <v>3.0</v>
      </c>
      <c r="D161" s="7" t="s">
        <v>1167</v>
      </c>
      <c r="E161" s="7" t="s">
        <v>26</v>
      </c>
      <c r="F161" s="7">
        <v>26.0</v>
      </c>
      <c r="G161" s="7">
        <v>0.0</v>
      </c>
      <c r="H161" s="7">
        <v>2.0</v>
      </c>
      <c r="I161" s="7" t="s">
        <v>283</v>
      </c>
      <c r="J161" s="7">
        <v>13.775</v>
      </c>
      <c r="K161" s="7"/>
      <c r="L161" s="7" t="s">
        <v>23</v>
      </c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>
      <c r="A162" s="7">
        <v>1052.0</v>
      </c>
      <c r="B162" s="6"/>
      <c r="C162" s="7">
        <v>3.0</v>
      </c>
      <c r="D162" s="7" t="s">
        <v>129</v>
      </c>
      <c r="E162" s="7" t="s">
        <v>26</v>
      </c>
      <c r="F162" s="7"/>
      <c r="G162" s="7">
        <v>0.0</v>
      </c>
      <c r="H162" s="7">
        <v>0.0</v>
      </c>
      <c r="I162" s="7">
        <v>335432.0</v>
      </c>
      <c r="J162" s="7">
        <v>7.7333</v>
      </c>
      <c r="K162" s="7"/>
      <c r="L162" s="7" t="s">
        <v>27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>
      <c r="A163" s="7">
        <v>1053.0</v>
      </c>
      <c r="B163" s="6"/>
      <c r="C163" s="7">
        <v>3.0</v>
      </c>
      <c r="D163" s="7" t="s">
        <v>1325</v>
      </c>
      <c r="E163" s="7" t="s">
        <v>21</v>
      </c>
      <c r="F163" s="7">
        <v>7.0</v>
      </c>
      <c r="G163" s="7">
        <v>1.0</v>
      </c>
      <c r="H163" s="7">
        <v>1.0</v>
      </c>
      <c r="I163" s="7">
        <v>2650.0</v>
      </c>
      <c r="J163" s="7">
        <v>15.2458</v>
      </c>
      <c r="K163" s="7"/>
      <c r="L163" s="7" t="s">
        <v>31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>
      <c r="A164" s="7">
        <v>1054.0</v>
      </c>
      <c r="B164" s="6"/>
      <c r="C164" s="7">
        <v>2.0</v>
      </c>
      <c r="D164" s="7" t="s">
        <v>133</v>
      </c>
      <c r="E164" s="7" t="s">
        <v>26</v>
      </c>
      <c r="F164" s="7">
        <v>26.0</v>
      </c>
      <c r="G164" s="7">
        <v>0.0</v>
      </c>
      <c r="H164" s="7">
        <v>0.0</v>
      </c>
      <c r="I164" s="7">
        <v>220844.0</v>
      </c>
      <c r="J164" s="7">
        <v>13.5</v>
      </c>
      <c r="K164" s="7"/>
      <c r="L164" s="7" t="s">
        <v>23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>
      <c r="A165" s="7">
        <v>1055.0</v>
      </c>
      <c r="B165" s="6"/>
      <c r="C165" s="7">
        <v>3.0</v>
      </c>
      <c r="D165" s="7" t="s">
        <v>602</v>
      </c>
      <c r="E165" s="7" t="s">
        <v>21</v>
      </c>
      <c r="F165" s="7"/>
      <c r="G165" s="7">
        <v>0.0</v>
      </c>
      <c r="H165" s="7">
        <v>0.0</v>
      </c>
      <c r="I165" s="7">
        <v>343271.0</v>
      </c>
      <c r="J165" s="7">
        <v>7.0</v>
      </c>
      <c r="K165" s="7"/>
      <c r="L165" s="7" t="s">
        <v>23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>
      <c r="A166" s="7">
        <v>1056.0</v>
      </c>
      <c r="B166" s="6"/>
      <c r="C166" s="7">
        <v>2.0</v>
      </c>
      <c r="D166" s="7" t="s">
        <v>1328</v>
      </c>
      <c r="E166" s="7" t="s">
        <v>21</v>
      </c>
      <c r="F166" s="7">
        <v>41.0</v>
      </c>
      <c r="G166" s="7">
        <v>0.0</v>
      </c>
      <c r="H166" s="7">
        <v>0.0</v>
      </c>
      <c r="I166" s="7">
        <v>237393.0</v>
      </c>
      <c r="J166" s="7">
        <v>13.0</v>
      </c>
      <c r="K166" s="7"/>
      <c r="L166" s="7" t="s">
        <v>23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>
      <c r="A167" s="7">
        <v>1057.0</v>
      </c>
      <c r="B167" s="6"/>
      <c r="C167" s="7">
        <v>3.0</v>
      </c>
      <c r="D167" s="7" t="s">
        <v>1170</v>
      </c>
      <c r="E167" s="7" t="s">
        <v>26</v>
      </c>
      <c r="F167" s="7">
        <v>26.0</v>
      </c>
      <c r="G167" s="7">
        <v>1.0</v>
      </c>
      <c r="H167" s="7">
        <v>1.0</v>
      </c>
      <c r="I167" s="7">
        <v>315153.0</v>
      </c>
      <c r="J167" s="7">
        <v>22.025</v>
      </c>
      <c r="K167" s="7"/>
      <c r="L167" s="7" t="s">
        <v>23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>
      <c r="A168" s="7">
        <v>1058.0</v>
      </c>
      <c r="B168" s="6"/>
      <c r="C168" s="7">
        <v>1.0</v>
      </c>
      <c r="D168" s="7" t="s">
        <v>604</v>
      </c>
      <c r="E168" s="7" t="s">
        <v>21</v>
      </c>
      <c r="F168" s="7">
        <v>48.0</v>
      </c>
      <c r="G168" s="7">
        <v>0.0</v>
      </c>
      <c r="H168" s="7">
        <v>0.0</v>
      </c>
      <c r="I168" s="7" t="s">
        <v>605</v>
      </c>
      <c r="J168" s="7">
        <v>50.4958</v>
      </c>
      <c r="K168" s="7" t="s">
        <v>606</v>
      </c>
      <c r="L168" s="7" t="s">
        <v>31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>
      <c r="A169" s="7">
        <v>1059.0</v>
      </c>
      <c r="B169" s="6"/>
      <c r="C169" s="7">
        <v>3.0</v>
      </c>
      <c r="D169" s="7" t="s">
        <v>608</v>
      </c>
      <c r="E169" s="7" t="s">
        <v>21</v>
      </c>
      <c r="F169" s="7">
        <v>18.0</v>
      </c>
      <c r="G169" s="7">
        <v>2.0</v>
      </c>
      <c r="H169" s="7">
        <v>2.0</v>
      </c>
      <c r="I169" s="7" t="s">
        <v>232</v>
      </c>
      <c r="J169" s="7">
        <v>34.375</v>
      </c>
      <c r="K169" s="7"/>
      <c r="L169" s="7" t="s">
        <v>23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>
      <c r="A170" s="7">
        <v>1060.0</v>
      </c>
      <c r="B170" s="6"/>
      <c r="C170" s="7">
        <v>1.0</v>
      </c>
      <c r="D170" s="7" t="s">
        <v>1173</v>
      </c>
      <c r="E170" s="7" t="s">
        <v>26</v>
      </c>
      <c r="F170" s="7"/>
      <c r="G170" s="7">
        <v>0.0</v>
      </c>
      <c r="H170" s="7">
        <v>0.0</v>
      </c>
      <c r="I170" s="7">
        <v>17770.0</v>
      </c>
      <c r="J170" s="7">
        <v>27.7208</v>
      </c>
      <c r="K170" s="7"/>
      <c r="L170" s="7" t="s">
        <v>31</v>
      </c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>
      <c r="A171" s="7">
        <v>1061.0</v>
      </c>
      <c r="B171" s="6"/>
      <c r="C171" s="7">
        <v>3.0</v>
      </c>
      <c r="D171" s="7" t="s">
        <v>137</v>
      </c>
      <c r="E171" s="7" t="s">
        <v>26</v>
      </c>
      <c r="F171" s="7">
        <v>22.0</v>
      </c>
      <c r="G171" s="7">
        <v>0.0</v>
      </c>
      <c r="H171" s="7">
        <v>0.0</v>
      </c>
      <c r="I171" s="7">
        <v>7548.0</v>
      </c>
      <c r="J171" s="7">
        <v>8.9625</v>
      </c>
      <c r="K171" s="7"/>
      <c r="L171" s="7" t="s">
        <v>23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>
      <c r="A172" s="7">
        <v>1062.0</v>
      </c>
      <c r="B172" s="6"/>
      <c r="C172" s="7">
        <v>3.0</v>
      </c>
      <c r="D172" s="7" t="s">
        <v>610</v>
      </c>
      <c r="E172" s="7" t="s">
        <v>21</v>
      </c>
      <c r="F172" s="7"/>
      <c r="G172" s="7">
        <v>0.0</v>
      </c>
      <c r="H172" s="7">
        <v>0.0</v>
      </c>
      <c r="I172" s="7" t="s">
        <v>611</v>
      </c>
      <c r="J172" s="7">
        <v>7.55</v>
      </c>
      <c r="K172" s="7"/>
      <c r="L172" s="7" t="s">
        <v>23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>
      <c r="A173" s="7">
        <v>1063.0</v>
      </c>
      <c r="B173" s="6"/>
      <c r="C173" s="7">
        <v>3.0</v>
      </c>
      <c r="D173" s="7" t="s">
        <v>615</v>
      </c>
      <c r="E173" s="7" t="s">
        <v>21</v>
      </c>
      <c r="F173" s="7">
        <v>27.0</v>
      </c>
      <c r="G173" s="7">
        <v>0.0</v>
      </c>
      <c r="H173" s="7">
        <v>0.0</v>
      </c>
      <c r="I173" s="7">
        <v>2670.0</v>
      </c>
      <c r="J173" s="7">
        <v>7.225</v>
      </c>
      <c r="K173" s="7"/>
      <c r="L173" s="7" t="s">
        <v>31</v>
      </c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>
      <c r="A174" s="7">
        <v>1064.0</v>
      </c>
      <c r="B174" s="6"/>
      <c r="C174" s="7">
        <v>3.0</v>
      </c>
      <c r="D174" s="7" t="s">
        <v>620</v>
      </c>
      <c r="E174" s="7" t="s">
        <v>21</v>
      </c>
      <c r="F174" s="7">
        <v>23.0</v>
      </c>
      <c r="G174" s="7">
        <v>1.0</v>
      </c>
      <c r="H174" s="7">
        <v>0.0</v>
      </c>
      <c r="I174" s="7">
        <v>347072.0</v>
      </c>
      <c r="J174" s="7">
        <v>13.9</v>
      </c>
      <c r="K174" s="7"/>
      <c r="L174" s="7" t="s">
        <v>23</v>
      </c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>
      <c r="A175" s="7">
        <v>1065.0</v>
      </c>
      <c r="B175" s="6"/>
      <c r="C175" s="7">
        <v>3.0</v>
      </c>
      <c r="D175" s="7" t="s">
        <v>622</v>
      </c>
      <c r="E175" s="7" t="s">
        <v>21</v>
      </c>
      <c r="F175" s="7"/>
      <c r="G175" s="7">
        <v>0.0</v>
      </c>
      <c r="H175" s="7">
        <v>0.0</v>
      </c>
      <c r="I175" s="7">
        <v>2673.0</v>
      </c>
      <c r="J175" s="7">
        <v>7.2292</v>
      </c>
      <c r="K175" s="7"/>
      <c r="L175" s="7" t="s">
        <v>31</v>
      </c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>
      <c r="A176" s="7">
        <v>1066.0</v>
      </c>
      <c r="B176" s="6"/>
      <c r="C176" s="7">
        <v>3.0</v>
      </c>
      <c r="D176" s="7" t="s">
        <v>625</v>
      </c>
      <c r="E176" s="7" t="s">
        <v>21</v>
      </c>
      <c r="F176" s="7">
        <v>40.0</v>
      </c>
      <c r="G176" s="7">
        <v>1.0</v>
      </c>
      <c r="H176" s="7">
        <v>5.0</v>
      </c>
      <c r="I176" s="7">
        <v>347077.0</v>
      </c>
      <c r="J176" s="7">
        <v>31.3875</v>
      </c>
      <c r="K176" s="7"/>
      <c r="L176" s="7" t="s">
        <v>23</v>
      </c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>
      <c r="A177" s="7">
        <v>1067.0</v>
      </c>
      <c r="B177" s="6"/>
      <c r="C177" s="7">
        <v>2.0</v>
      </c>
      <c r="D177" s="7" t="s">
        <v>140</v>
      </c>
      <c r="E177" s="7" t="s">
        <v>26</v>
      </c>
      <c r="F177" s="7">
        <v>15.0</v>
      </c>
      <c r="G177" s="7">
        <v>0.0</v>
      </c>
      <c r="H177" s="7">
        <v>2.0</v>
      </c>
      <c r="I177" s="7">
        <v>29750.0</v>
      </c>
      <c r="J177" s="7">
        <v>39.0</v>
      </c>
      <c r="K177" s="7"/>
      <c r="L177" s="7" t="s">
        <v>23</v>
      </c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>
      <c r="A178" s="7">
        <v>1068.0</v>
      </c>
      <c r="B178" s="6"/>
      <c r="C178" s="7">
        <v>2.0</v>
      </c>
      <c r="D178" s="7" t="s">
        <v>142</v>
      </c>
      <c r="E178" s="7" t="s">
        <v>26</v>
      </c>
      <c r="F178" s="7">
        <v>20.0</v>
      </c>
      <c r="G178" s="7">
        <v>0.0</v>
      </c>
      <c r="H178" s="7">
        <v>0.0</v>
      </c>
      <c r="I178" s="7" t="s">
        <v>143</v>
      </c>
      <c r="J178" s="7">
        <v>36.75</v>
      </c>
      <c r="K178" s="7"/>
      <c r="L178" s="7" t="s">
        <v>23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>
      <c r="A179" s="7">
        <v>1069.0</v>
      </c>
      <c r="B179" s="6"/>
      <c r="C179" s="7">
        <v>1.0</v>
      </c>
      <c r="D179" s="7" t="s">
        <v>630</v>
      </c>
      <c r="E179" s="7" t="s">
        <v>21</v>
      </c>
      <c r="F179" s="7">
        <v>54.0</v>
      </c>
      <c r="G179" s="7">
        <v>1.0</v>
      </c>
      <c r="H179" s="7">
        <v>0.0</v>
      </c>
      <c r="I179" s="7">
        <v>11778.0</v>
      </c>
      <c r="J179" s="7">
        <v>55.4417</v>
      </c>
      <c r="K179" s="7" t="s">
        <v>631</v>
      </c>
      <c r="L179" s="7" t="s">
        <v>31</v>
      </c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>
      <c r="A180" s="7">
        <v>1070.0</v>
      </c>
      <c r="B180" s="6"/>
      <c r="C180" s="7">
        <v>2.0</v>
      </c>
      <c r="D180" s="7" t="s">
        <v>1175</v>
      </c>
      <c r="E180" s="7" t="s">
        <v>26</v>
      </c>
      <c r="F180" s="7">
        <v>36.0</v>
      </c>
      <c r="G180" s="7">
        <v>0.0</v>
      </c>
      <c r="H180" s="7">
        <v>3.0</v>
      </c>
      <c r="I180" s="7">
        <v>230136.0</v>
      </c>
      <c r="J180" s="7">
        <v>39.0</v>
      </c>
      <c r="K180" s="7" t="s">
        <v>241</v>
      </c>
      <c r="L180" s="7" t="s">
        <v>23</v>
      </c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>
      <c r="A181" s="7">
        <v>1071.0</v>
      </c>
      <c r="B181" s="6"/>
      <c r="C181" s="7">
        <v>1.0</v>
      </c>
      <c r="D181" s="7" t="s">
        <v>1178</v>
      </c>
      <c r="E181" s="7" t="s">
        <v>26</v>
      </c>
      <c r="F181" s="7">
        <v>64.0</v>
      </c>
      <c r="G181" s="7">
        <v>0.0</v>
      </c>
      <c r="H181" s="7">
        <v>2.0</v>
      </c>
      <c r="I181" s="7" t="s">
        <v>640</v>
      </c>
      <c r="J181" s="7">
        <v>83.1583</v>
      </c>
      <c r="K181" s="7" t="s">
        <v>1179</v>
      </c>
      <c r="L181" s="7" t="s">
        <v>31</v>
      </c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>
      <c r="A182" s="7">
        <v>1072.0</v>
      </c>
      <c r="B182" s="6"/>
      <c r="C182" s="7">
        <v>2.0</v>
      </c>
      <c r="D182" s="7" t="s">
        <v>634</v>
      </c>
      <c r="E182" s="7" t="s">
        <v>21</v>
      </c>
      <c r="F182" s="7">
        <v>30.0</v>
      </c>
      <c r="G182" s="7">
        <v>0.0</v>
      </c>
      <c r="H182" s="7">
        <v>0.0</v>
      </c>
      <c r="I182" s="7">
        <v>233478.0</v>
      </c>
      <c r="J182" s="7">
        <v>13.0</v>
      </c>
      <c r="K182" s="7"/>
      <c r="L182" s="7" t="s">
        <v>23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>
      <c r="A183" s="7">
        <v>1073.0</v>
      </c>
      <c r="B183" s="6"/>
      <c r="C183" s="7">
        <v>1.0</v>
      </c>
      <c r="D183" s="7" t="s">
        <v>639</v>
      </c>
      <c r="E183" s="7" t="s">
        <v>21</v>
      </c>
      <c r="F183" s="7">
        <v>37.0</v>
      </c>
      <c r="G183" s="7">
        <v>1.0</v>
      </c>
      <c r="H183" s="7">
        <v>1.0</v>
      </c>
      <c r="I183" s="7" t="s">
        <v>640</v>
      </c>
      <c r="J183" s="7">
        <v>83.1583</v>
      </c>
      <c r="K183" s="7" t="s">
        <v>642</v>
      </c>
      <c r="L183" s="7" t="s">
        <v>31</v>
      </c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>
      <c r="A184" s="7">
        <v>1074.0</v>
      </c>
      <c r="B184" s="6"/>
      <c r="C184" s="7">
        <v>1.0</v>
      </c>
      <c r="D184" s="7" t="s">
        <v>1181</v>
      </c>
      <c r="E184" s="7" t="s">
        <v>26</v>
      </c>
      <c r="F184" s="7">
        <v>18.0</v>
      </c>
      <c r="G184" s="7">
        <v>1.0</v>
      </c>
      <c r="H184" s="7">
        <v>0.0</v>
      </c>
      <c r="I184" s="7">
        <v>113773.0</v>
      </c>
      <c r="J184" s="7">
        <v>53.1</v>
      </c>
      <c r="K184" s="7" t="s">
        <v>1182</v>
      </c>
      <c r="L184" s="7" t="s">
        <v>23</v>
      </c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>
      <c r="A185" s="7">
        <v>1075.0</v>
      </c>
      <c r="B185" s="6"/>
      <c r="C185" s="7">
        <v>3.0</v>
      </c>
      <c r="D185" s="7" t="s">
        <v>648</v>
      </c>
      <c r="E185" s="7" t="s">
        <v>21</v>
      </c>
      <c r="F185" s="7"/>
      <c r="G185" s="7">
        <v>0.0</v>
      </c>
      <c r="H185" s="7">
        <v>0.0</v>
      </c>
      <c r="I185" s="7">
        <v>7935.0</v>
      </c>
      <c r="J185" s="7">
        <v>7.75</v>
      </c>
      <c r="K185" s="7"/>
      <c r="L185" s="7" t="s">
        <v>27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>
      <c r="A186" s="7">
        <v>1076.0</v>
      </c>
      <c r="B186" s="6"/>
      <c r="C186" s="7">
        <v>1.0</v>
      </c>
      <c r="D186" s="7" t="s">
        <v>1185</v>
      </c>
      <c r="E186" s="7" t="s">
        <v>26</v>
      </c>
      <c r="F186" s="7">
        <v>27.0</v>
      </c>
      <c r="G186" s="7">
        <v>1.0</v>
      </c>
      <c r="H186" s="7">
        <v>1.0</v>
      </c>
      <c r="I186" s="7" t="s">
        <v>305</v>
      </c>
      <c r="J186" s="7">
        <v>247.5208</v>
      </c>
      <c r="K186" s="7" t="s">
        <v>306</v>
      </c>
      <c r="L186" s="7" t="s">
        <v>31</v>
      </c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>
      <c r="A187" s="7">
        <v>1077.0</v>
      </c>
      <c r="B187" s="6"/>
      <c r="C187" s="7">
        <v>2.0</v>
      </c>
      <c r="D187" s="7" t="s">
        <v>651</v>
      </c>
      <c r="E187" s="7" t="s">
        <v>21</v>
      </c>
      <c r="F187" s="7">
        <v>40.0</v>
      </c>
      <c r="G187" s="7">
        <v>0.0</v>
      </c>
      <c r="H187" s="7">
        <v>0.0</v>
      </c>
      <c r="I187" s="7">
        <v>239059.0</v>
      </c>
      <c r="J187" s="7">
        <v>16.0</v>
      </c>
      <c r="K187" s="7"/>
      <c r="L187" s="7" t="s">
        <v>23</v>
      </c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>
      <c r="A188" s="7">
        <v>1078.0</v>
      </c>
      <c r="B188" s="6"/>
      <c r="C188" s="7">
        <v>2.0</v>
      </c>
      <c r="D188" s="7" t="s">
        <v>145</v>
      </c>
      <c r="E188" s="7" t="s">
        <v>26</v>
      </c>
      <c r="F188" s="7">
        <v>21.0</v>
      </c>
      <c r="G188" s="7">
        <v>0.0</v>
      </c>
      <c r="H188" s="7">
        <v>1.0</v>
      </c>
      <c r="I188" s="7" t="s">
        <v>147</v>
      </c>
      <c r="J188" s="7">
        <v>21.0</v>
      </c>
      <c r="K188" s="7"/>
      <c r="L188" s="7" t="s">
        <v>23</v>
      </c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>
      <c r="A189" s="7">
        <v>1079.0</v>
      </c>
      <c r="B189" s="6"/>
      <c r="C189" s="7">
        <v>3.0</v>
      </c>
      <c r="D189" s="7" t="s">
        <v>654</v>
      </c>
      <c r="E189" s="7" t="s">
        <v>21</v>
      </c>
      <c r="F189" s="7">
        <v>17.0</v>
      </c>
      <c r="G189" s="7">
        <v>2.0</v>
      </c>
      <c r="H189" s="7">
        <v>0.0</v>
      </c>
      <c r="I189" s="7" t="s">
        <v>655</v>
      </c>
      <c r="J189" s="7">
        <v>8.05</v>
      </c>
      <c r="K189" s="7"/>
      <c r="L189" s="7" t="s">
        <v>23</v>
      </c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>
      <c r="A190" s="7">
        <v>1080.0</v>
      </c>
      <c r="B190" s="6"/>
      <c r="C190" s="7">
        <v>3.0</v>
      </c>
      <c r="D190" s="7" t="s">
        <v>149</v>
      </c>
      <c r="E190" s="7" t="s">
        <v>26</v>
      </c>
      <c r="F190" s="7"/>
      <c r="G190" s="7">
        <v>8.0</v>
      </c>
      <c r="H190" s="7">
        <v>2.0</v>
      </c>
      <c r="I190" s="7" t="s">
        <v>151</v>
      </c>
      <c r="J190" s="7">
        <v>69.55</v>
      </c>
      <c r="K190" s="7"/>
      <c r="L190" s="7" t="s">
        <v>23</v>
      </c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>
      <c r="A191" s="7">
        <v>1081.0</v>
      </c>
      <c r="B191" s="6"/>
      <c r="C191" s="7">
        <v>2.0</v>
      </c>
      <c r="D191" s="7" t="s">
        <v>658</v>
      </c>
      <c r="E191" s="7" t="s">
        <v>21</v>
      </c>
      <c r="F191" s="7">
        <v>40.0</v>
      </c>
      <c r="G191" s="7">
        <v>0.0</v>
      </c>
      <c r="H191" s="7">
        <v>0.0</v>
      </c>
      <c r="I191" s="7">
        <v>28221.0</v>
      </c>
      <c r="J191" s="7">
        <v>13.0</v>
      </c>
      <c r="K191" s="7"/>
      <c r="L191" s="7" t="s">
        <v>23</v>
      </c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>
      <c r="A192" s="7">
        <v>1082.0</v>
      </c>
      <c r="B192" s="6"/>
      <c r="C192" s="7">
        <v>2.0</v>
      </c>
      <c r="D192" s="7" t="s">
        <v>663</v>
      </c>
      <c r="E192" s="7" t="s">
        <v>21</v>
      </c>
      <c r="F192" s="7">
        <v>34.0</v>
      </c>
      <c r="G192" s="7">
        <v>1.0</v>
      </c>
      <c r="H192" s="7">
        <v>0.0</v>
      </c>
      <c r="I192" s="7">
        <v>226875.0</v>
      </c>
      <c r="J192" s="7">
        <v>26.0</v>
      </c>
      <c r="K192" s="7"/>
      <c r="L192" s="7" t="s">
        <v>23</v>
      </c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>
      <c r="A193" s="7">
        <v>1083.0</v>
      </c>
      <c r="B193" s="6"/>
      <c r="C193" s="7">
        <v>1.0</v>
      </c>
      <c r="D193" s="7" t="s">
        <v>666</v>
      </c>
      <c r="E193" s="7" t="s">
        <v>21</v>
      </c>
      <c r="F193" s="7"/>
      <c r="G193" s="7">
        <v>0.0</v>
      </c>
      <c r="H193" s="7">
        <v>0.0</v>
      </c>
      <c r="I193" s="7">
        <v>111163.0</v>
      </c>
      <c r="J193" s="7">
        <v>26.0</v>
      </c>
      <c r="K193" s="7"/>
      <c r="L193" s="7" t="s">
        <v>23</v>
      </c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>
      <c r="A194" s="7">
        <v>1084.0</v>
      </c>
      <c r="B194" s="6"/>
      <c r="C194" s="7">
        <v>3.0</v>
      </c>
      <c r="D194" s="7" t="s">
        <v>1331</v>
      </c>
      <c r="E194" s="7" t="s">
        <v>21</v>
      </c>
      <c r="F194" s="7">
        <v>11.5</v>
      </c>
      <c r="G194" s="7">
        <v>1.0</v>
      </c>
      <c r="H194" s="7">
        <v>1.0</v>
      </c>
      <c r="I194" s="7" t="s">
        <v>394</v>
      </c>
      <c r="J194" s="7">
        <v>14.5</v>
      </c>
      <c r="K194" s="7"/>
      <c r="L194" s="7" t="s">
        <v>23</v>
      </c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>
      <c r="A195" s="7">
        <v>1085.0</v>
      </c>
      <c r="B195" s="6"/>
      <c r="C195" s="7">
        <v>2.0</v>
      </c>
      <c r="D195" s="7" t="s">
        <v>669</v>
      </c>
      <c r="E195" s="7" t="s">
        <v>21</v>
      </c>
      <c r="F195" s="7">
        <v>61.0</v>
      </c>
      <c r="G195" s="7">
        <v>0.0</v>
      </c>
      <c r="H195" s="7">
        <v>0.0</v>
      </c>
      <c r="I195" s="7">
        <v>235509.0</v>
      </c>
      <c r="J195" s="7">
        <v>12.35</v>
      </c>
      <c r="K195" s="7"/>
      <c r="L195" s="7" t="s">
        <v>27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>
      <c r="A196" s="7">
        <v>1086.0</v>
      </c>
      <c r="B196" s="6"/>
      <c r="C196" s="7">
        <v>2.0</v>
      </c>
      <c r="D196" s="7" t="s">
        <v>1334</v>
      </c>
      <c r="E196" s="7" t="s">
        <v>21</v>
      </c>
      <c r="F196" s="7">
        <v>8.0</v>
      </c>
      <c r="G196" s="7">
        <v>0.0</v>
      </c>
      <c r="H196" s="7">
        <v>2.0</v>
      </c>
      <c r="I196" s="7">
        <v>28220.0</v>
      </c>
      <c r="J196" s="7">
        <v>32.5</v>
      </c>
      <c r="K196" s="7"/>
      <c r="L196" s="7" t="s">
        <v>23</v>
      </c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>
      <c r="A197" s="7">
        <v>1087.0</v>
      </c>
      <c r="B197" s="6"/>
      <c r="C197" s="7">
        <v>3.0</v>
      </c>
      <c r="D197" s="7" t="s">
        <v>672</v>
      </c>
      <c r="E197" s="7" t="s">
        <v>21</v>
      </c>
      <c r="F197" s="7">
        <v>33.0</v>
      </c>
      <c r="G197" s="7">
        <v>0.0</v>
      </c>
      <c r="H197" s="7">
        <v>0.0</v>
      </c>
      <c r="I197" s="7">
        <v>347465.0</v>
      </c>
      <c r="J197" s="7">
        <v>7.8542</v>
      </c>
      <c r="K197" s="7"/>
      <c r="L197" s="7" t="s">
        <v>23</v>
      </c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>
      <c r="A198" s="7">
        <v>1088.0</v>
      </c>
      <c r="B198" s="6"/>
      <c r="C198" s="7">
        <v>1.0</v>
      </c>
      <c r="D198" s="7" t="s">
        <v>1337</v>
      </c>
      <c r="E198" s="7" t="s">
        <v>21</v>
      </c>
      <c r="F198" s="7">
        <v>6.0</v>
      </c>
      <c r="G198" s="7">
        <v>0.0</v>
      </c>
      <c r="H198" s="7">
        <v>2.0</v>
      </c>
      <c r="I198" s="7">
        <v>16966.0</v>
      </c>
      <c r="J198" s="7">
        <v>134.5</v>
      </c>
      <c r="K198" s="7" t="s">
        <v>753</v>
      </c>
      <c r="L198" s="7" t="s">
        <v>31</v>
      </c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>
      <c r="A199" s="7">
        <v>1089.0</v>
      </c>
      <c r="B199" s="6"/>
      <c r="C199" s="7">
        <v>3.0</v>
      </c>
      <c r="D199" s="7" t="s">
        <v>155</v>
      </c>
      <c r="E199" s="7" t="s">
        <v>26</v>
      </c>
      <c r="F199" s="7">
        <v>18.0</v>
      </c>
      <c r="G199" s="7">
        <v>0.0</v>
      </c>
      <c r="H199" s="7">
        <v>0.0</v>
      </c>
      <c r="I199" s="7">
        <v>347066.0</v>
      </c>
      <c r="J199" s="7">
        <v>7.775</v>
      </c>
      <c r="K199" s="7"/>
      <c r="L199" s="7" t="s">
        <v>23</v>
      </c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>
      <c r="A200" s="7">
        <v>1090.0</v>
      </c>
      <c r="B200" s="6"/>
      <c r="C200" s="7">
        <v>2.0</v>
      </c>
      <c r="D200" s="7" t="s">
        <v>676</v>
      </c>
      <c r="E200" s="7" t="s">
        <v>21</v>
      </c>
      <c r="F200" s="7">
        <v>23.0</v>
      </c>
      <c r="G200" s="7">
        <v>0.0</v>
      </c>
      <c r="H200" s="7">
        <v>0.0</v>
      </c>
      <c r="I200" s="7" t="s">
        <v>677</v>
      </c>
      <c r="J200" s="7">
        <v>10.5</v>
      </c>
      <c r="K200" s="7"/>
      <c r="L200" s="7" t="s">
        <v>23</v>
      </c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>
      <c r="A201" s="7">
        <v>1091.0</v>
      </c>
      <c r="B201" s="6"/>
      <c r="C201" s="7">
        <v>3.0</v>
      </c>
      <c r="D201" s="7" t="s">
        <v>1188</v>
      </c>
      <c r="E201" s="7" t="s">
        <v>26</v>
      </c>
      <c r="F201" s="7"/>
      <c r="G201" s="7">
        <v>0.0</v>
      </c>
      <c r="H201" s="7">
        <v>0.0</v>
      </c>
      <c r="I201" s="7">
        <v>65305.0</v>
      </c>
      <c r="J201" s="7">
        <v>8.1125</v>
      </c>
      <c r="K201" s="7"/>
      <c r="L201" s="7" t="s">
        <v>23</v>
      </c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>
      <c r="A202" s="7">
        <v>1092.0</v>
      </c>
      <c r="B202" s="6"/>
      <c r="C202" s="7">
        <v>3.0</v>
      </c>
      <c r="D202" s="7" t="s">
        <v>157</v>
      </c>
      <c r="E202" s="7" t="s">
        <v>26</v>
      </c>
      <c r="F202" s="7"/>
      <c r="G202" s="7">
        <v>0.0</v>
      </c>
      <c r="H202" s="7">
        <v>0.0</v>
      </c>
      <c r="I202" s="7">
        <v>36568.0</v>
      </c>
      <c r="J202" s="7">
        <v>15.5</v>
      </c>
      <c r="K202" s="7"/>
      <c r="L202" s="7" t="s">
        <v>27</v>
      </c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>
      <c r="A203" s="7">
        <v>1093.0</v>
      </c>
      <c r="B203" s="6"/>
      <c r="C203" s="7">
        <v>3.0</v>
      </c>
      <c r="D203" s="7" t="s">
        <v>1339</v>
      </c>
      <c r="E203" s="7" t="s">
        <v>21</v>
      </c>
      <c r="F203" s="7">
        <v>0.33</v>
      </c>
      <c r="G203" s="7">
        <v>0.0</v>
      </c>
      <c r="H203" s="7">
        <v>2.0</v>
      </c>
      <c r="I203" s="7">
        <v>347080.0</v>
      </c>
      <c r="J203" s="7">
        <v>14.4</v>
      </c>
      <c r="K203" s="7"/>
      <c r="L203" s="7" t="s">
        <v>23</v>
      </c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>
      <c r="A204" s="7">
        <v>1094.0</v>
      </c>
      <c r="B204" s="6"/>
      <c r="C204" s="7">
        <v>1.0</v>
      </c>
      <c r="D204" s="7" t="s">
        <v>1341</v>
      </c>
      <c r="E204" s="7" t="s">
        <v>21</v>
      </c>
      <c r="F204" s="7">
        <v>47.0</v>
      </c>
      <c r="G204" s="7">
        <v>1.0</v>
      </c>
      <c r="H204" s="7">
        <v>0.0</v>
      </c>
      <c r="I204" s="7" t="s">
        <v>954</v>
      </c>
      <c r="J204" s="7">
        <v>227.525</v>
      </c>
      <c r="K204" s="7" t="s">
        <v>1342</v>
      </c>
      <c r="L204" s="7" t="s">
        <v>31</v>
      </c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>
      <c r="A205" s="7">
        <v>1095.0</v>
      </c>
      <c r="B205" s="6"/>
      <c r="C205" s="7">
        <v>2.0</v>
      </c>
      <c r="D205" s="7" t="s">
        <v>160</v>
      </c>
      <c r="E205" s="7" t="s">
        <v>26</v>
      </c>
      <c r="F205" s="7">
        <v>8.0</v>
      </c>
      <c r="G205" s="7">
        <v>1.0</v>
      </c>
      <c r="H205" s="7">
        <v>1.0</v>
      </c>
      <c r="I205" s="7">
        <v>26360.0</v>
      </c>
      <c r="J205" s="7">
        <v>26.0</v>
      </c>
      <c r="K205" s="7"/>
      <c r="L205" s="7" t="s">
        <v>23</v>
      </c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>
      <c r="A206" s="7">
        <v>1096.0</v>
      </c>
      <c r="B206" s="6"/>
      <c r="C206" s="7">
        <v>2.0</v>
      </c>
      <c r="D206" s="7" t="s">
        <v>684</v>
      </c>
      <c r="E206" s="7" t="s">
        <v>21</v>
      </c>
      <c r="F206" s="7">
        <v>25.0</v>
      </c>
      <c r="G206" s="7">
        <v>0.0</v>
      </c>
      <c r="H206" s="7">
        <v>0.0</v>
      </c>
      <c r="I206" s="7" t="s">
        <v>685</v>
      </c>
      <c r="J206" s="7">
        <v>10.5</v>
      </c>
      <c r="K206" s="7"/>
      <c r="L206" s="7" t="s">
        <v>23</v>
      </c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>
      <c r="A207" s="7">
        <v>1097.0</v>
      </c>
      <c r="B207" s="6"/>
      <c r="C207" s="7">
        <v>1.0</v>
      </c>
      <c r="D207" s="7" t="s">
        <v>689</v>
      </c>
      <c r="E207" s="7" t="s">
        <v>21</v>
      </c>
      <c r="F207" s="7"/>
      <c r="G207" s="7">
        <v>0.0</v>
      </c>
      <c r="H207" s="7">
        <v>0.0</v>
      </c>
      <c r="I207" s="7" t="s">
        <v>691</v>
      </c>
      <c r="J207" s="7">
        <v>25.7417</v>
      </c>
      <c r="K207" s="7"/>
      <c r="L207" s="7" t="s">
        <v>31</v>
      </c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>
      <c r="A208" s="7">
        <v>1098.0</v>
      </c>
      <c r="B208" s="6"/>
      <c r="C208" s="7">
        <v>3.0</v>
      </c>
      <c r="D208" s="7" t="s">
        <v>165</v>
      </c>
      <c r="E208" s="7" t="s">
        <v>26</v>
      </c>
      <c r="F208" s="7">
        <v>35.0</v>
      </c>
      <c r="G208" s="7">
        <v>0.0</v>
      </c>
      <c r="H208" s="7">
        <v>0.0</v>
      </c>
      <c r="I208" s="7">
        <v>9232.0</v>
      </c>
      <c r="J208" s="7">
        <v>7.75</v>
      </c>
      <c r="K208" s="7"/>
      <c r="L208" s="7" t="s">
        <v>27</v>
      </c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>
      <c r="A209" s="7">
        <v>1099.0</v>
      </c>
      <c r="B209" s="6"/>
      <c r="C209" s="7">
        <v>2.0</v>
      </c>
      <c r="D209" s="7" t="s">
        <v>694</v>
      </c>
      <c r="E209" s="7" t="s">
        <v>21</v>
      </c>
      <c r="F209" s="7">
        <v>24.0</v>
      </c>
      <c r="G209" s="7">
        <v>0.0</v>
      </c>
      <c r="H209" s="7">
        <v>0.0</v>
      </c>
      <c r="I209" s="7">
        <v>28034.0</v>
      </c>
      <c r="J209" s="7">
        <v>10.5</v>
      </c>
      <c r="K209" s="7"/>
      <c r="L209" s="7" t="s">
        <v>23</v>
      </c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>
      <c r="A210" s="7">
        <v>1100.0</v>
      </c>
      <c r="B210" s="6"/>
      <c r="C210" s="7">
        <v>1.0</v>
      </c>
      <c r="D210" s="7" t="s">
        <v>169</v>
      </c>
      <c r="E210" s="7" t="s">
        <v>26</v>
      </c>
      <c r="F210" s="7">
        <v>33.0</v>
      </c>
      <c r="G210" s="7">
        <v>0.0</v>
      </c>
      <c r="H210" s="7">
        <v>0.0</v>
      </c>
      <c r="I210" s="7" t="s">
        <v>170</v>
      </c>
      <c r="J210" s="7">
        <v>27.7208</v>
      </c>
      <c r="K210" s="7" t="s">
        <v>171</v>
      </c>
      <c r="L210" s="7" t="s">
        <v>31</v>
      </c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>
      <c r="A211" s="7">
        <v>1101.0</v>
      </c>
      <c r="B211" s="6"/>
      <c r="C211" s="7">
        <v>3.0</v>
      </c>
      <c r="D211" s="7" t="s">
        <v>696</v>
      </c>
      <c r="E211" s="7" t="s">
        <v>21</v>
      </c>
      <c r="F211" s="7">
        <v>25.0</v>
      </c>
      <c r="G211" s="7">
        <v>0.0</v>
      </c>
      <c r="H211" s="7">
        <v>0.0</v>
      </c>
      <c r="I211" s="7">
        <v>349250.0</v>
      </c>
      <c r="J211" s="7">
        <v>7.8958</v>
      </c>
      <c r="K211" s="7"/>
      <c r="L211" s="7" t="s">
        <v>23</v>
      </c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>
      <c r="A212" s="7">
        <v>1102.0</v>
      </c>
      <c r="B212" s="6"/>
      <c r="C212" s="7">
        <v>3.0</v>
      </c>
      <c r="D212" s="7" t="s">
        <v>698</v>
      </c>
      <c r="E212" s="7" t="s">
        <v>21</v>
      </c>
      <c r="F212" s="7">
        <v>32.0</v>
      </c>
      <c r="G212" s="7">
        <v>0.0</v>
      </c>
      <c r="H212" s="7">
        <v>0.0</v>
      </c>
      <c r="I212" s="7" t="s">
        <v>495</v>
      </c>
      <c r="J212" s="7">
        <v>22.525</v>
      </c>
      <c r="K212" s="7"/>
      <c r="L212" s="7" t="s">
        <v>23</v>
      </c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>
      <c r="A213" s="7">
        <v>1103.0</v>
      </c>
      <c r="B213" s="6"/>
      <c r="C213" s="7">
        <v>3.0</v>
      </c>
      <c r="D213" s="7" t="s">
        <v>703</v>
      </c>
      <c r="E213" s="7" t="s">
        <v>21</v>
      </c>
      <c r="F213" s="7"/>
      <c r="G213" s="7">
        <v>0.0</v>
      </c>
      <c r="H213" s="7">
        <v>0.0</v>
      </c>
      <c r="I213" s="7" t="s">
        <v>704</v>
      </c>
      <c r="J213" s="7">
        <v>7.05</v>
      </c>
      <c r="K213" s="7"/>
      <c r="L213" s="7" t="s">
        <v>23</v>
      </c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>
      <c r="A214" s="7">
        <v>1104.0</v>
      </c>
      <c r="B214" s="6"/>
      <c r="C214" s="7">
        <v>2.0</v>
      </c>
      <c r="D214" s="7" t="s">
        <v>707</v>
      </c>
      <c r="E214" s="7" t="s">
        <v>21</v>
      </c>
      <c r="F214" s="7">
        <v>17.0</v>
      </c>
      <c r="G214" s="7">
        <v>0.0</v>
      </c>
      <c r="H214" s="7">
        <v>0.0</v>
      </c>
      <c r="I214" s="7" t="s">
        <v>203</v>
      </c>
      <c r="J214" s="7">
        <v>73.5</v>
      </c>
      <c r="K214" s="7"/>
      <c r="L214" s="7" t="s">
        <v>23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>
      <c r="A215" s="7">
        <v>1105.0</v>
      </c>
      <c r="B215" s="6"/>
      <c r="C215" s="7">
        <v>2.0</v>
      </c>
      <c r="D215" s="7" t="s">
        <v>1190</v>
      </c>
      <c r="E215" s="7" t="s">
        <v>26</v>
      </c>
      <c r="F215" s="7">
        <v>60.0</v>
      </c>
      <c r="G215" s="7">
        <v>1.0</v>
      </c>
      <c r="H215" s="7">
        <v>0.0</v>
      </c>
      <c r="I215" s="7">
        <v>24065.0</v>
      </c>
      <c r="J215" s="7">
        <v>26.0</v>
      </c>
      <c r="K215" s="7"/>
      <c r="L215" s="7" t="s">
        <v>23</v>
      </c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>
      <c r="A216" s="7">
        <v>1106.0</v>
      </c>
      <c r="B216" s="6"/>
      <c r="C216" s="7">
        <v>3.0</v>
      </c>
      <c r="D216" s="7" t="s">
        <v>173</v>
      </c>
      <c r="E216" s="7" t="s">
        <v>26</v>
      </c>
      <c r="F216" s="7">
        <v>38.0</v>
      </c>
      <c r="G216" s="7">
        <v>4.0</v>
      </c>
      <c r="H216" s="7">
        <v>2.0</v>
      </c>
      <c r="I216" s="7">
        <v>347091.0</v>
      </c>
      <c r="J216" s="7">
        <v>7.775</v>
      </c>
      <c r="K216" s="7"/>
      <c r="L216" s="7" t="s">
        <v>23</v>
      </c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A217" s="7">
        <v>1107.0</v>
      </c>
      <c r="B217" s="6"/>
      <c r="C217" s="7">
        <v>1.0</v>
      </c>
      <c r="D217" s="7" t="s">
        <v>709</v>
      </c>
      <c r="E217" s="7" t="s">
        <v>21</v>
      </c>
      <c r="F217" s="7">
        <v>42.0</v>
      </c>
      <c r="G217" s="7">
        <v>0.0</v>
      </c>
      <c r="H217" s="7">
        <v>0.0</v>
      </c>
      <c r="I217" s="7">
        <v>113038.0</v>
      </c>
      <c r="J217" s="7">
        <v>42.5</v>
      </c>
      <c r="K217" s="7" t="s">
        <v>710</v>
      </c>
      <c r="L217" s="7" t="s">
        <v>23</v>
      </c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A218" s="7">
        <v>1108.0</v>
      </c>
      <c r="B218" s="6"/>
      <c r="C218" s="7">
        <v>3.0</v>
      </c>
      <c r="D218" s="7" t="s">
        <v>177</v>
      </c>
      <c r="E218" s="7" t="s">
        <v>26</v>
      </c>
      <c r="F218" s="7"/>
      <c r="G218" s="7">
        <v>0.0</v>
      </c>
      <c r="H218" s="7">
        <v>0.0</v>
      </c>
      <c r="I218" s="7">
        <v>330924.0</v>
      </c>
      <c r="J218" s="7">
        <v>7.8792</v>
      </c>
      <c r="K218" s="7"/>
      <c r="L218" s="7" t="s">
        <v>27</v>
      </c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A219" s="7">
        <v>1109.0</v>
      </c>
      <c r="B219" s="6"/>
      <c r="C219" s="7">
        <v>1.0</v>
      </c>
      <c r="D219" s="7" t="s">
        <v>713</v>
      </c>
      <c r="E219" s="7" t="s">
        <v>21</v>
      </c>
      <c r="F219" s="7">
        <v>57.0</v>
      </c>
      <c r="G219" s="7">
        <v>1.0</v>
      </c>
      <c r="H219" s="7">
        <v>1.0</v>
      </c>
      <c r="I219" s="7">
        <v>36928.0</v>
      </c>
      <c r="J219" s="7">
        <v>164.8667</v>
      </c>
      <c r="K219" s="7"/>
      <c r="L219" s="7" t="s">
        <v>23</v>
      </c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A220" s="7">
        <v>1110.0</v>
      </c>
      <c r="B220" s="6"/>
      <c r="C220" s="7">
        <v>1.0</v>
      </c>
      <c r="D220" s="7" t="s">
        <v>1192</v>
      </c>
      <c r="E220" s="7" t="s">
        <v>26</v>
      </c>
      <c r="F220" s="7">
        <v>50.0</v>
      </c>
      <c r="G220" s="7">
        <v>1.0</v>
      </c>
      <c r="H220" s="7">
        <v>1.0</v>
      </c>
      <c r="I220" s="7">
        <v>113503.0</v>
      </c>
      <c r="J220" s="7">
        <v>211.5</v>
      </c>
      <c r="K220" s="7" t="s">
        <v>1057</v>
      </c>
      <c r="L220" s="7" t="s">
        <v>31</v>
      </c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A221" s="7">
        <v>1111.0</v>
      </c>
      <c r="B221" s="6"/>
      <c r="C221" s="7">
        <v>3.0</v>
      </c>
      <c r="D221" s="7" t="s">
        <v>716</v>
      </c>
      <c r="E221" s="7" t="s">
        <v>21</v>
      </c>
      <c r="F221" s="7"/>
      <c r="G221" s="7">
        <v>0.0</v>
      </c>
      <c r="H221" s="7">
        <v>0.0</v>
      </c>
      <c r="I221" s="7">
        <v>32302.0</v>
      </c>
      <c r="J221" s="7">
        <v>8.05</v>
      </c>
      <c r="K221" s="7"/>
      <c r="L221" s="7" t="s">
        <v>23</v>
      </c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>
      <c r="A222" s="7">
        <v>1112.0</v>
      </c>
      <c r="B222" s="6"/>
      <c r="C222" s="7">
        <v>2.0</v>
      </c>
      <c r="D222" s="7" t="s">
        <v>180</v>
      </c>
      <c r="E222" s="7" t="s">
        <v>26</v>
      </c>
      <c r="F222" s="7">
        <v>30.0</v>
      </c>
      <c r="G222" s="7">
        <v>1.0</v>
      </c>
      <c r="H222" s="7">
        <v>0.0</v>
      </c>
      <c r="I222" s="7" t="s">
        <v>181</v>
      </c>
      <c r="J222" s="7">
        <v>13.8583</v>
      </c>
      <c r="K222" s="7"/>
      <c r="L222" s="7" t="s">
        <v>31</v>
      </c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5.75" customHeight="1">
      <c r="A223" s="7">
        <v>1113.0</v>
      </c>
      <c r="B223" s="6"/>
      <c r="C223" s="7">
        <v>3.0</v>
      </c>
      <c r="D223" s="7" t="s">
        <v>718</v>
      </c>
      <c r="E223" s="7" t="s">
        <v>21</v>
      </c>
      <c r="F223" s="7">
        <v>21.0</v>
      </c>
      <c r="G223" s="7">
        <v>0.0</v>
      </c>
      <c r="H223" s="7">
        <v>0.0</v>
      </c>
      <c r="I223" s="7">
        <v>342684.0</v>
      </c>
      <c r="J223" s="7">
        <v>8.05</v>
      </c>
      <c r="K223" s="7"/>
      <c r="L223" s="7" t="s">
        <v>23</v>
      </c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5.75" customHeight="1">
      <c r="A224" s="7">
        <v>1114.0</v>
      </c>
      <c r="B224" s="6"/>
      <c r="C224" s="7">
        <v>2.0</v>
      </c>
      <c r="D224" s="7" t="s">
        <v>1196</v>
      </c>
      <c r="E224" s="7" t="s">
        <v>26</v>
      </c>
      <c r="F224" s="7">
        <v>22.0</v>
      </c>
      <c r="G224" s="7">
        <v>0.0</v>
      </c>
      <c r="H224" s="7">
        <v>0.0</v>
      </c>
      <c r="I224" s="7" t="s">
        <v>1198</v>
      </c>
      <c r="J224" s="7">
        <v>10.5</v>
      </c>
      <c r="K224" s="7" t="s">
        <v>190</v>
      </c>
      <c r="L224" s="7" t="s">
        <v>23</v>
      </c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5.75" customHeight="1">
      <c r="A225" s="7">
        <v>1115.0</v>
      </c>
      <c r="B225" s="6"/>
      <c r="C225" s="7">
        <v>3.0</v>
      </c>
      <c r="D225" s="7" t="s">
        <v>720</v>
      </c>
      <c r="E225" s="7" t="s">
        <v>21</v>
      </c>
      <c r="F225" s="7">
        <v>21.0</v>
      </c>
      <c r="G225" s="7">
        <v>0.0</v>
      </c>
      <c r="H225" s="7">
        <v>0.0</v>
      </c>
      <c r="I225" s="7">
        <v>350053.0</v>
      </c>
      <c r="J225" s="7">
        <v>7.7958</v>
      </c>
      <c r="K225" s="7"/>
      <c r="L225" s="7" t="s">
        <v>23</v>
      </c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5.75" customHeight="1">
      <c r="A226" s="7">
        <v>1116.0</v>
      </c>
      <c r="B226" s="6"/>
      <c r="C226" s="7">
        <v>1.0</v>
      </c>
      <c r="D226" s="7" t="s">
        <v>1199</v>
      </c>
      <c r="E226" s="7" t="s">
        <v>26</v>
      </c>
      <c r="F226" s="7">
        <v>53.0</v>
      </c>
      <c r="G226" s="7">
        <v>0.0</v>
      </c>
      <c r="H226" s="7">
        <v>0.0</v>
      </c>
      <c r="I226" s="7" t="s">
        <v>1200</v>
      </c>
      <c r="J226" s="7">
        <v>27.4458</v>
      </c>
      <c r="K226" s="7"/>
      <c r="L226" s="7" t="s">
        <v>31</v>
      </c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5.75" customHeight="1">
      <c r="A227" s="7">
        <v>1117.0</v>
      </c>
      <c r="B227" s="6"/>
      <c r="C227" s="7">
        <v>3.0</v>
      </c>
      <c r="D227" s="7" t="s">
        <v>1202</v>
      </c>
      <c r="E227" s="7" t="s">
        <v>26</v>
      </c>
      <c r="F227" s="7"/>
      <c r="G227" s="7">
        <v>0.0</v>
      </c>
      <c r="H227" s="7">
        <v>2.0</v>
      </c>
      <c r="I227" s="7">
        <v>2661.0</v>
      </c>
      <c r="J227" s="7">
        <v>15.2458</v>
      </c>
      <c r="K227" s="7"/>
      <c r="L227" s="7" t="s">
        <v>31</v>
      </c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5.75" customHeight="1">
      <c r="A228" s="7">
        <v>1118.0</v>
      </c>
      <c r="B228" s="6"/>
      <c r="C228" s="7">
        <v>3.0</v>
      </c>
      <c r="D228" s="7" t="s">
        <v>722</v>
      </c>
      <c r="E228" s="7" t="s">
        <v>21</v>
      </c>
      <c r="F228" s="7">
        <v>23.0</v>
      </c>
      <c r="G228" s="7">
        <v>0.0</v>
      </c>
      <c r="H228" s="7">
        <v>0.0</v>
      </c>
      <c r="I228" s="7">
        <v>350054.0</v>
      </c>
      <c r="J228" s="7">
        <v>7.7958</v>
      </c>
      <c r="K228" s="7"/>
      <c r="L228" s="7" t="s">
        <v>23</v>
      </c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5.75" customHeight="1">
      <c r="A229" s="7">
        <v>1119.0</v>
      </c>
      <c r="B229" s="6"/>
      <c r="C229" s="7">
        <v>3.0</v>
      </c>
      <c r="D229" s="7" t="s">
        <v>183</v>
      </c>
      <c r="E229" s="7" t="s">
        <v>26</v>
      </c>
      <c r="F229" s="7"/>
      <c r="G229" s="7">
        <v>0.0</v>
      </c>
      <c r="H229" s="7">
        <v>0.0</v>
      </c>
      <c r="I229" s="7">
        <v>370368.0</v>
      </c>
      <c r="J229" s="7">
        <v>7.75</v>
      </c>
      <c r="K229" s="7"/>
      <c r="L229" s="7" t="s">
        <v>27</v>
      </c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5.75" customHeight="1">
      <c r="A230" s="7">
        <v>1120.0</v>
      </c>
      <c r="B230" s="6"/>
      <c r="C230" s="7">
        <v>3.0</v>
      </c>
      <c r="D230" s="7" t="s">
        <v>727</v>
      </c>
      <c r="E230" s="7" t="s">
        <v>21</v>
      </c>
      <c r="F230" s="7">
        <v>40.5</v>
      </c>
      <c r="G230" s="7">
        <v>0.0</v>
      </c>
      <c r="H230" s="7">
        <v>0.0</v>
      </c>
      <c r="I230" s="7" t="s">
        <v>728</v>
      </c>
      <c r="J230" s="7">
        <v>15.1</v>
      </c>
      <c r="K230" s="7"/>
      <c r="L230" s="7" t="s">
        <v>23</v>
      </c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5.75" customHeight="1">
      <c r="A231" s="7">
        <v>1121.0</v>
      </c>
      <c r="B231" s="6"/>
      <c r="C231" s="7">
        <v>2.0</v>
      </c>
      <c r="D231" s="7" t="s">
        <v>730</v>
      </c>
      <c r="E231" s="7" t="s">
        <v>21</v>
      </c>
      <c r="F231" s="7">
        <v>36.0</v>
      </c>
      <c r="G231" s="7">
        <v>0.0</v>
      </c>
      <c r="H231" s="7">
        <v>0.0</v>
      </c>
      <c r="I231" s="7">
        <v>242963.0</v>
      </c>
      <c r="J231" s="7">
        <v>13.0</v>
      </c>
      <c r="K231" s="7"/>
      <c r="L231" s="7" t="s">
        <v>23</v>
      </c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5.75" customHeight="1">
      <c r="A232" s="7">
        <v>1122.0</v>
      </c>
      <c r="B232" s="6"/>
      <c r="C232" s="7">
        <v>2.0</v>
      </c>
      <c r="D232" s="7" t="s">
        <v>733</v>
      </c>
      <c r="E232" s="7" t="s">
        <v>21</v>
      </c>
      <c r="F232" s="7">
        <v>14.0</v>
      </c>
      <c r="G232" s="7">
        <v>0.0</v>
      </c>
      <c r="H232" s="7">
        <v>0.0</v>
      </c>
      <c r="I232" s="7">
        <v>220845.0</v>
      </c>
      <c r="J232" s="7">
        <v>65.0</v>
      </c>
      <c r="K232" s="7"/>
      <c r="L232" s="7" t="s">
        <v>23</v>
      </c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5.75" customHeight="1">
      <c r="A233" s="7">
        <v>1123.0</v>
      </c>
      <c r="B233" s="6"/>
      <c r="C233" s="7">
        <v>1.0</v>
      </c>
      <c r="D233" s="7" t="s">
        <v>187</v>
      </c>
      <c r="E233" s="7" t="s">
        <v>26</v>
      </c>
      <c r="F233" s="7">
        <v>21.0</v>
      </c>
      <c r="G233" s="7">
        <v>0.0</v>
      </c>
      <c r="H233" s="7">
        <v>0.0</v>
      </c>
      <c r="I233" s="7">
        <v>113795.0</v>
      </c>
      <c r="J233" s="7">
        <v>26.55</v>
      </c>
      <c r="K233" s="7"/>
      <c r="L233" s="7" t="s">
        <v>23</v>
      </c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5.75" customHeight="1">
      <c r="A234" s="7">
        <v>1124.0</v>
      </c>
      <c r="B234" s="6"/>
      <c r="C234" s="7">
        <v>3.0</v>
      </c>
      <c r="D234" s="7" t="s">
        <v>735</v>
      </c>
      <c r="E234" s="7" t="s">
        <v>21</v>
      </c>
      <c r="F234" s="7">
        <v>21.0</v>
      </c>
      <c r="G234" s="7">
        <v>1.0</v>
      </c>
      <c r="H234" s="7">
        <v>0.0</v>
      </c>
      <c r="I234" s="7">
        <v>3101266.0</v>
      </c>
      <c r="J234" s="7">
        <v>6.4958</v>
      </c>
      <c r="K234" s="7"/>
      <c r="L234" s="7" t="s">
        <v>23</v>
      </c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5.75" customHeight="1">
      <c r="A235" s="7">
        <v>1125.0</v>
      </c>
      <c r="B235" s="6"/>
      <c r="C235" s="7">
        <v>3.0</v>
      </c>
      <c r="D235" s="7" t="s">
        <v>737</v>
      </c>
      <c r="E235" s="7" t="s">
        <v>21</v>
      </c>
      <c r="F235" s="7"/>
      <c r="G235" s="7">
        <v>0.0</v>
      </c>
      <c r="H235" s="7">
        <v>0.0</v>
      </c>
      <c r="I235" s="7">
        <v>330971.0</v>
      </c>
      <c r="J235" s="7">
        <v>7.8792</v>
      </c>
      <c r="K235" s="7"/>
      <c r="L235" s="7" t="s">
        <v>27</v>
      </c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5.75" customHeight="1">
      <c r="A236" s="7">
        <v>1126.0</v>
      </c>
      <c r="B236" s="6"/>
      <c r="C236" s="7">
        <v>1.0</v>
      </c>
      <c r="D236" s="7" t="s">
        <v>740</v>
      </c>
      <c r="E236" s="7" t="s">
        <v>21</v>
      </c>
      <c r="F236" s="7">
        <v>39.0</v>
      </c>
      <c r="G236" s="7">
        <v>1.0</v>
      </c>
      <c r="H236" s="7">
        <v>0.0</v>
      </c>
      <c r="I236" s="7" t="s">
        <v>29</v>
      </c>
      <c r="J236" s="7">
        <v>71.2833</v>
      </c>
      <c r="K236" s="7" t="s">
        <v>30</v>
      </c>
      <c r="L236" s="7" t="s">
        <v>31</v>
      </c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5.75" customHeight="1">
      <c r="A237" s="7">
        <v>1127.0</v>
      </c>
      <c r="B237" s="6"/>
      <c r="C237" s="7">
        <v>3.0</v>
      </c>
      <c r="D237" s="7" t="s">
        <v>744</v>
      </c>
      <c r="E237" s="7" t="s">
        <v>21</v>
      </c>
      <c r="F237" s="7">
        <v>20.0</v>
      </c>
      <c r="G237" s="7">
        <v>0.0</v>
      </c>
      <c r="H237" s="7">
        <v>0.0</v>
      </c>
      <c r="I237" s="7">
        <v>350416.0</v>
      </c>
      <c r="J237" s="7">
        <v>7.8542</v>
      </c>
      <c r="K237" s="7"/>
      <c r="L237" s="7" t="s">
        <v>23</v>
      </c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5.75" customHeight="1">
      <c r="A238" s="7">
        <v>1128.0</v>
      </c>
      <c r="B238" s="6"/>
      <c r="C238" s="7">
        <v>1.0</v>
      </c>
      <c r="D238" s="7" t="s">
        <v>746</v>
      </c>
      <c r="E238" s="7" t="s">
        <v>21</v>
      </c>
      <c r="F238" s="7">
        <v>64.0</v>
      </c>
      <c r="G238" s="7">
        <v>1.0</v>
      </c>
      <c r="H238" s="7">
        <v>0.0</v>
      </c>
      <c r="I238" s="7">
        <v>110813.0</v>
      </c>
      <c r="J238" s="7">
        <v>75.25</v>
      </c>
      <c r="K238" s="7" t="s">
        <v>747</v>
      </c>
      <c r="L238" s="7" t="s">
        <v>31</v>
      </c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5.75" customHeight="1">
      <c r="A239" s="7">
        <v>1129.0</v>
      </c>
      <c r="B239" s="6"/>
      <c r="C239" s="7">
        <v>3.0</v>
      </c>
      <c r="D239" s="7" t="s">
        <v>749</v>
      </c>
      <c r="E239" s="7" t="s">
        <v>21</v>
      </c>
      <c r="F239" s="7">
        <v>20.0</v>
      </c>
      <c r="G239" s="7">
        <v>0.0</v>
      </c>
      <c r="H239" s="7">
        <v>0.0</v>
      </c>
      <c r="I239" s="7">
        <v>2679.0</v>
      </c>
      <c r="J239" s="7">
        <v>7.225</v>
      </c>
      <c r="K239" s="7"/>
      <c r="L239" s="7" t="s">
        <v>31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5.75" customHeight="1">
      <c r="A240" s="7">
        <v>1130.0</v>
      </c>
      <c r="B240" s="6"/>
      <c r="C240" s="7">
        <v>2.0</v>
      </c>
      <c r="D240" s="7" t="s">
        <v>193</v>
      </c>
      <c r="E240" s="7" t="s">
        <v>26</v>
      </c>
      <c r="F240" s="7">
        <v>18.0</v>
      </c>
      <c r="G240" s="7">
        <v>1.0</v>
      </c>
      <c r="H240" s="7">
        <v>1.0</v>
      </c>
      <c r="I240" s="7">
        <v>250650.0</v>
      </c>
      <c r="J240" s="7">
        <v>13.0</v>
      </c>
      <c r="K240" s="7"/>
      <c r="L240" s="7" t="s">
        <v>23</v>
      </c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5.75" customHeight="1">
      <c r="A241" s="7">
        <v>1131.0</v>
      </c>
      <c r="B241" s="6"/>
      <c r="C241" s="7">
        <v>1.0</v>
      </c>
      <c r="D241" s="7" t="s">
        <v>1204</v>
      </c>
      <c r="E241" s="7" t="s">
        <v>26</v>
      </c>
      <c r="F241" s="7">
        <v>48.0</v>
      </c>
      <c r="G241" s="7">
        <v>1.0</v>
      </c>
      <c r="H241" s="7">
        <v>0.0</v>
      </c>
      <c r="I241" s="7" t="s">
        <v>1206</v>
      </c>
      <c r="J241" s="7">
        <v>106.425</v>
      </c>
      <c r="K241" s="7" t="s">
        <v>1207</v>
      </c>
      <c r="L241" s="7" t="s">
        <v>31</v>
      </c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5.75" customHeight="1">
      <c r="A242" s="7">
        <v>1132.0</v>
      </c>
      <c r="B242" s="6"/>
      <c r="C242" s="7">
        <v>1.0</v>
      </c>
      <c r="D242" s="7" t="s">
        <v>1211</v>
      </c>
      <c r="E242" s="7" t="s">
        <v>26</v>
      </c>
      <c r="F242" s="7">
        <v>55.0</v>
      </c>
      <c r="G242" s="7">
        <v>0.0</v>
      </c>
      <c r="H242" s="7">
        <v>0.0</v>
      </c>
      <c r="I242" s="7">
        <v>112377.0</v>
      </c>
      <c r="J242" s="7">
        <v>27.7208</v>
      </c>
      <c r="K242" s="7"/>
      <c r="L242" s="7" t="s">
        <v>31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5.75" customHeight="1">
      <c r="A243" s="7">
        <v>1133.0</v>
      </c>
      <c r="B243" s="6"/>
      <c r="C243" s="7">
        <v>2.0</v>
      </c>
      <c r="D243" s="7" t="s">
        <v>1214</v>
      </c>
      <c r="E243" s="7" t="s">
        <v>26</v>
      </c>
      <c r="F243" s="7">
        <v>45.0</v>
      </c>
      <c r="G243" s="7">
        <v>0.0</v>
      </c>
      <c r="H243" s="7">
        <v>2.0</v>
      </c>
      <c r="I243" s="7">
        <v>237789.0</v>
      </c>
      <c r="J243" s="7">
        <v>30.0</v>
      </c>
      <c r="K243" s="7"/>
      <c r="L243" s="7" t="s">
        <v>23</v>
      </c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5.75" customHeight="1">
      <c r="A244" s="7">
        <v>1134.0</v>
      </c>
      <c r="B244" s="6"/>
      <c r="C244" s="7">
        <v>1.0</v>
      </c>
      <c r="D244" s="7" t="s">
        <v>752</v>
      </c>
      <c r="E244" s="7" t="s">
        <v>21</v>
      </c>
      <c r="F244" s="7">
        <v>45.0</v>
      </c>
      <c r="G244" s="7">
        <v>1.0</v>
      </c>
      <c r="H244" s="7">
        <v>1.0</v>
      </c>
      <c r="I244" s="7">
        <v>16966.0</v>
      </c>
      <c r="J244" s="7">
        <v>134.5</v>
      </c>
      <c r="K244" s="7" t="s">
        <v>753</v>
      </c>
      <c r="L244" s="7" t="s">
        <v>31</v>
      </c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5.75" customHeight="1">
      <c r="A245" s="7">
        <v>1135.0</v>
      </c>
      <c r="B245" s="6"/>
      <c r="C245" s="7">
        <v>3.0</v>
      </c>
      <c r="D245" s="7" t="s">
        <v>755</v>
      </c>
      <c r="E245" s="7" t="s">
        <v>21</v>
      </c>
      <c r="F245" s="7"/>
      <c r="G245" s="7">
        <v>0.0</v>
      </c>
      <c r="H245" s="7">
        <v>0.0</v>
      </c>
      <c r="I245" s="7">
        <v>3470.0</v>
      </c>
      <c r="J245" s="7">
        <v>7.8875</v>
      </c>
      <c r="K245" s="7"/>
      <c r="L245" s="7" t="s">
        <v>23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5.75" customHeight="1">
      <c r="A246" s="7">
        <v>1136.0</v>
      </c>
      <c r="B246" s="6"/>
      <c r="C246" s="7">
        <v>3.0</v>
      </c>
      <c r="D246" s="7" t="s">
        <v>1344</v>
      </c>
      <c r="E246" s="7" t="s">
        <v>21</v>
      </c>
      <c r="F246" s="7"/>
      <c r="G246" s="7">
        <v>1.0</v>
      </c>
      <c r="H246" s="7">
        <v>2.0</v>
      </c>
      <c r="I246" s="7" t="s">
        <v>1098</v>
      </c>
      <c r="J246" s="7">
        <v>23.45</v>
      </c>
      <c r="K246" s="7"/>
      <c r="L246" s="7" t="s">
        <v>23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5.75" customHeight="1">
      <c r="A247" s="7">
        <v>1137.0</v>
      </c>
      <c r="B247" s="6"/>
      <c r="C247" s="7">
        <v>1.0</v>
      </c>
      <c r="D247" s="7" t="s">
        <v>758</v>
      </c>
      <c r="E247" s="7" t="s">
        <v>21</v>
      </c>
      <c r="F247" s="7">
        <v>41.0</v>
      </c>
      <c r="G247" s="7">
        <v>1.0</v>
      </c>
      <c r="H247" s="7">
        <v>0.0</v>
      </c>
      <c r="I247" s="7">
        <v>17464.0</v>
      </c>
      <c r="J247" s="7">
        <v>51.8625</v>
      </c>
      <c r="K247" s="7" t="s">
        <v>759</v>
      </c>
      <c r="L247" s="7" t="s">
        <v>23</v>
      </c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5.75" customHeight="1">
      <c r="A248" s="7">
        <v>1138.0</v>
      </c>
      <c r="B248" s="6"/>
      <c r="C248" s="7">
        <v>2.0</v>
      </c>
      <c r="D248" s="7" t="s">
        <v>1218</v>
      </c>
      <c r="E248" s="7" t="s">
        <v>26</v>
      </c>
      <c r="F248" s="7">
        <v>22.0</v>
      </c>
      <c r="G248" s="7">
        <v>0.0</v>
      </c>
      <c r="H248" s="7">
        <v>0.0</v>
      </c>
      <c r="I248" s="7" t="s">
        <v>1113</v>
      </c>
      <c r="J248" s="7">
        <v>21.0</v>
      </c>
      <c r="K248" s="7"/>
      <c r="L248" s="7" t="s">
        <v>23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5.75" customHeight="1">
      <c r="A249" s="7">
        <v>1139.0</v>
      </c>
      <c r="B249" s="6"/>
      <c r="C249" s="7">
        <v>2.0</v>
      </c>
      <c r="D249" s="7" t="s">
        <v>762</v>
      </c>
      <c r="E249" s="7" t="s">
        <v>21</v>
      </c>
      <c r="F249" s="7">
        <v>42.0</v>
      </c>
      <c r="G249" s="7">
        <v>1.0</v>
      </c>
      <c r="H249" s="7">
        <v>1.0</v>
      </c>
      <c r="I249" s="7">
        <v>28220.0</v>
      </c>
      <c r="J249" s="7">
        <v>32.5</v>
      </c>
      <c r="K249" s="7"/>
      <c r="L249" s="7" t="s">
        <v>23</v>
      </c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5.75" customHeight="1">
      <c r="A250" s="7">
        <v>1140.0</v>
      </c>
      <c r="B250" s="6"/>
      <c r="C250" s="7">
        <v>2.0</v>
      </c>
      <c r="D250" s="7" t="s">
        <v>1221</v>
      </c>
      <c r="E250" s="7" t="s">
        <v>26</v>
      </c>
      <c r="F250" s="7">
        <v>29.0</v>
      </c>
      <c r="G250" s="7">
        <v>1.0</v>
      </c>
      <c r="H250" s="7">
        <v>0.0</v>
      </c>
      <c r="I250" s="7">
        <v>26707.0</v>
      </c>
      <c r="J250" s="7">
        <v>26.0</v>
      </c>
      <c r="K250" s="7"/>
      <c r="L250" s="7" t="s">
        <v>23</v>
      </c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5.75" customHeight="1">
      <c r="A251" s="7">
        <v>1141.0</v>
      </c>
      <c r="B251" s="6"/>
      <c r="C251" s="7">
        <v>3.0</v>
      </c>
      <c r="D251" s="7" t="s">
        <v>1224</v>
      </c>
      <c r="E251" s="7" t="s">
        <v>26</v>
      </c>
      <c r="F251" s="7"/>
      <c r="G251" s="7">
        <v>1.0</v>
      </c>
      <c r="H251" s="7">
        <v>0.0</v>
      </c>
      <c r="I251" s="7">
        <v>2660.0</v>
      </c>
      <c r="J251" s="7">
        <v>14.4542</v>
      </c>
      <c r="K251" s="7"/>
      <c r="L251" s="7" t="s">
        <v>31</v>
      </c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5.75" customHeight="1">
      <c r="A252" s="7">
        <v>1142.0</v>
      </c>
      <c r="B252" s="6"/>
      <c r="C252" s="7">
        <v>2.0</v>
      </c>
      <c r="D252" s="7" t="s">
        <v>195</v>
      </c>
      <c r="E252" s="7" t="s">
        <v>26</v>
      </c>
      <c r="F252" s="7">
        <v>0.92</v>
      </c>
      <c r="G252" s="7">
        <v>1.0</v>
      </c>
      <c r="H252" s="7">
        <v>2.0</v>
      </c>
      <c r="I252" s="7" t="s">
        <v>168</v>
      </c>
      <c r="J252" s="7">
        <v>27.75</v>
      </c>
      <c r="K252" s="7"/>
      <c r="L252" s="7" t="s">
        <v>23</v>
      </c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5.75" customHeight="1">
      <c r="A253" s="7">
        <v>1143.0</v>
      </c>
      <c r="B253" s="6"/>
      <c r="C253" s="7">
        <v>3.0</v>
      </c>
      <c r="D253" s="7" t="s">
        <v>765</v>
      </c>
      <c r="E253" s="7" t="s">
        <v>21</v>
      </c>
      <c r="F253" s="7">
        <v>20.0</v>
      </c>
      <c r="G253" s="7">
        <v>0.0</v>
      </c>
      <c r="H253" s="7">
        <v>0.0</v>
      </c>
      <c r="I253" s="7" t="s">
        <v>766</v>
      </c>
      <c r="J253" s="7">
        <v>7.925</v>
      </c>
      <c r="K253" s="7"/>
      <c r="L253" s="7" t="s">
        <v>23</v>
      </c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5.75" customHeight="1">
      <c r="A254" s="7">
        <v>1144.0</v>
      </c>
      <c r="B254" s="6"/>
      <c r="C254" s="7">
        <v>1.0</v>
      </c>
      <c r="D254" s="7" t="s">
        <v>768</v>
      </c>
      <c r="E254" s="7" t="s">
        <v>21</v>
      </c>
      <c r="F254" s="7">
        <v>27.0</v>
      </c>
      <c r="G254" s="7">
        <v>1.0</v>
      </c>
      <c r="H254" s="7">
        <v>0.0</v>
      </c>
      <c r="I254" s="7">
        <v>13508.0</v>
      </c>
      <c r="J254" s="7">
        <v>136.7792</v>
      </c>
      <c r="K254" s="7" t="s">
        <v>769</v>
      </c>
      <c r="L254" s="7" t="s">
        <v>31</v>
      </c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5.75" customHeight="1">
      <c r="A255" s="7">
        <v>1145.0</v>
      </c>
      <c r="B255" s="6"/>
      <c r="C255" s="7">
        <v>3.0</v>
      </c>
      <c r="D255" s="7" t="s">
        <v>772</v>
      </c>
      <c r="E255" s="7" t="s">
        <v>21</v>
      </c>
      <c r="F255" s="7">
        <v>24.0</v>
      </c>
      <c r="G255" s="7">
        <v>0.0</v>
      </c>
      <c r="H255" s="7">
        <v>0.0</v>
      </c>
      <c r="I255" s="7">
        <v>7266.0</v>
      </c>
      <c r="J255" s="7">
        <v>9.325</v>
      </c>
      <c r="K255" s="7"/>
      <c r="L255" s="7" t="s">
        <v>23</v>
      </c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5.75" customHeight="1">
      <c r="A256" s="7">
        <v>1146.0</v>
      </c>
      <c r="B256" s="6"/>
      <c r="C256" s="7">
        <v>3.0</v>
      </c>
      <c r="D256" s="7" t="s">
        <v>775</v>
      </c>
      <c r="E256" s="7" t="s">
        <v>21</v>
      </c>
      <c r="F256" s="7">
        <v>32.5</v>
      </c>
      <c r="G256" s="7">
        <v>0.0</v>
      </c>
      <c r="H256" s="7">
        <v>0.0</v>
      </c>
      <c r="I256" s="7">
        <v>345775.0</v>
      </c>
      <c r="J256" s="7">
        <v>9.5</v>
      </c>
      <c r="K256" s="7"/>
      <c r="L256" s="7" t="s">
        <v>23</v>
      </c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5.75" customHeight="1">
      <c r="A257" s="7">
        <v>1147.0</v>
      </c>
      <c r="B257" s="6"/>
      <c r="C257" s="7">
        <v>3.0</v>
      </c>
      <c r="D257" s="7" t="s">
        <v>778</v>
      </c>
      <c r="E257" s="7" t="s">
        <v>21</v>
      </c>
      <c r="F257" s="7"/>
      <c r="G257" s="7">
        <v>0.0</v>
      </c>
      <c r="H257" s="7">
        <v>0.0</v>
      </c>
      <c r="I257" s="7" t="s">
        <v>779</v>
      </c>
      <c r="J257" s="7">
        <v>7.55</v>
      </c>
      <c r="K257" s="7"/>
      <c r="L257" s="7" t="s">
        <v>23</v>
      </c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5.75" customHeight="1">
      <c r="A258" s="7">
        <v>1148.0</v>
      </c>
      <c r="B258" s="6"/>
      <c r="C258" s="7">
        <v>3.0</v>
      </c>
      <c r="D258" s="7" t="s">
        <v>783</v>
      </c>
      <c r="E258" s="7" t="s">
        <v>21</v>
      </c>
      <c r="F258" s="7"/>
      <c r="G258" s="7">
        <v>0.0</v>
      </c>
      <c r="H258" s="7">
        <v>0.0</v>
      </c>
      <c r="I258" s="7" t="s">
        <v>784</v>
      </c>
      <c r="J258" s="7">
        <v>7.75</v>
      </c>
      <c r="K258" s="7"/>
      <c r="L258" s="7" t="s">
        <v>27</v>
      </c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5.75" customHeight="1">
      <c r="A259" s="7">
        <v>1149.0</v>
      </c>
      <c r="B259" s="6"/>
      <c r="C259" s="7">
        <v>3.0</v>
      </c>
      <c r="D259" s="7" t="s">
        <v>787</v>
      </c>
      <c r="E259" s="7" t="s">
        <v>21</v>
      </c>
      <c r="F259" s="7">
        <v>28.0</v>
      </c>
      <c r="G259" s="7">
        <v>0.0</v>
      </c>
      <c r="H259" s="7">
        <v>0.0</v>
      </c>
      <c r="I259" s="7">
        <v>363611.0</v>
      </c>
      <c r="J259" s="7">
        <v>8.05</v>
      </c>
      <c r="K259" s="7"/>
      <c r="L259" s="7" t="s">
        <v>23</v>
      </c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5.75" customHeight="1">
      <c r="A260" s="7">
        <v>1150.0</v>
      </c>
      <c r="B260" s="6"/>
      <c r="C260" s="7">
        <v>2.0</v>
      </c>
      <c r="D260" s="7" t="s">
        <v>199</v>
      </c>
      <c r="E260" s="7" t="s">
        <v>26</v>
      </c>
      <c r="F260" s="7">
        <v>19.0</v>
      </c>
      <c r="G260" s="7">
        <v>0.0</v>
      </c>
      <c r="H260" s="7">
        <v>0.0</v>
      </c>
      <c r="I260" s="7">
        <v>28404.0</v>
      </c>
      <c r="J260" s="7">
        <v>13.0</v>
      </c>
      <c r="K260" s="7"/>
      <c r="L260" s="7" t="s">
        <v>23</v>
      </c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5.75" customHeight="1">
      <c r="A261" s="7">
        <v>1151.0</v>
      </c>
      <c r="B261" s="6"/>
      <c r="C261" s="7">
        <v>3.0</v>
      </c>
      <c r="D261" s="7" t="s">
        <v>793</v>
      </c>
      <c r="E261" s="7" t="s">
        <v>21</v>
      </c>
      <c r="F261" s="7">
        <v>21.0</v>
      </c>
      <c r="G261" s="7">
        <v>0.0</v>
      </c>
      <c r="H261" s="7">
        <v>0.0</v>
      </c>
      <c r="I261" s="7">
        <v>345501.0</v>
      </c>
      <c r="J261" s="7">
        <v>7.775</v>
      </c>
      <c r="K261" s="7"/>
      <c r="L261" s="7" t="s">
        <v>23</v>
      </c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5.75" customHeight="1">
      <c r="A262" s="7">
        <v>1152.0</v>
      </c>
      <c r="B262" s="6"/>
      <c r="C262" s="7">
        <v>3.0</v>
      </c>
      <c r="D262" s="7" t="s">
        <v>795</v>
      </c>
      <c r="E262" s="7" t="s">
        <v>21</v>
      </c>
      <c r="F262" s="7">
        <v>36.5</v>
      </c>
      <c r="G262" s="7">
        <v>1.0</v>
      </c>
      <c r="H262" s="7">
        <v>0.0</v>
      </c>
      <c r="I262" s="7">
        <v>345572.0</v>
      </c>
      <c r="J262" s="7">
        <v>17.4</v>
      </c>
      <c r="K262" s="7"/>
      <c r="L262" s="7" t="s">
        <v>23</v>
      </c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5.75" customHeight="1">
      <c r="A263" s="7">
        <v>1153.0</v>
      </c>
      <c r="B263" s="6"/>
      <c r="C263" s="7">
        <v>3.0</v>
      </c>
      <c r="D263" s="7" t="s">
        <v>797</v>
      </c>
      <c r="E263" s="7" t="s">
        <v>21</v>
      </c>
      <c r="F263" s="7">
        <v>21.0</v>
      </c>
      <c r="G263" s="7">
        <v>0.0</v>
      </c>
      <c r="H263" s="7">
        <v>0.0</v>
      </c>
      <c r="I263" s="7">
        <v>350410.0</v>
      </c>
      <c r="J263" s="7">
        <v>7.8542</v>
      </c>
      <c r="K263" s="7"/>
      <c r="L263" s="7" t="s">
        <v>23</v>
      </c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5.75" customHeight="1">
      <c r="A264" s="7">
        <v>1154.0</v>
      </c>
      <c r="B264" s="6"/>
      <c r="C264" s="7">
        <v>2.0</v>
      </c>
      <c r="D264" s="7" t="s">
        <v>1227</v>
      </c>
      <c r="E264" s="7" t="s">
        <v>26</v>
      </c>
      <c r="F264" s="7">
        <v>29.0</v>
      </c>
      <c r="G264" s="7">
        <v>0.0</v>
      </c>
      <c r="H264" s="7">
        <v>2.0</v>
      </c>
      <c r="I264" s="7">
        <v>29103.0</v>
      </c>
      <c r="J264" s="7">
        <v>23.0</v>
      </c>
      <c r="K264" s="7"/>
      <c r="L264" s="7" t="s">
        <v>23</v>
      </c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5.75" customHeight="1">
      <c r="A265" s="7">
        <v>1155.0</v>
      </c>
      <c r="B265" s="6"/>
      <c r="C265" s="7">
        <v>3.0</v>
      </c>
      <c r="D265" s="7" t="s">
        <v>201</v>
      </c>
      <c r="E265" s="7" t="s">
        <v>26</v>
      </c>
      <c r="F265" s="7">
        <v>1.0</v>
      </c>
      <c r="G265" s="7">
        <v>1.0</v>
      </c>
      <c r="H265" s="7">
        <v>1.0</v>
      </c>
      <c r="I265" s="7">
        <v>350405.0</v>
      </c>
      <c r="J265" s="7">
        <v>12.1833</v>
      </c>
      <c r="K265" s="7"/>
      <c r="L265" s="7" t="s">
        <v>23</v>
      </c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5.75" customHeight="1">
      <c r="A266" s="7">
        <v>1156.0</v>
      </c>
      <c r="B266" s="6"/>
      <c r="C266" s="7">
        <v>2.0</v>
      </c>
      <c r="D266" s="7" t="s">
        <v>800</v>
      </c>
      <c r="E266" s="7" t="s">
        <v>21</v>
      </c>
      <c r="F266" s="7">
        <v>30.0</v>
      </c>
      <c r="G266" s="7">
        <v>0.0</v>
      </c>
      <c r="H266" s="7">
        <v>0.0</v>
      </c>
      <c r="I266" s="7" t="s">
        <v>802</v>
      </c>
      <c r="J266" s="7">
        <v>12.7375</v>
      </c>
      <c r="K266" s="7"/>
      <c r="L266" s="7" t="s">
        <v>31</v>
      </c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5.75" customHeight="1">
      <c r="A267" s="7">
        <v>1157.0</v>
      </c>
      <c r="B267" s="6"/>
      <c r="C267" s="7">
        <v>3.0</v>
      </c>
      <c r="D267" s="7" t="s">
        <v>804</v>
      </c>
      <c r="E267" s="7" t="s">
        <v>21</v>
      </c>
      <c r="F267" s="7"/>
      <c r="G267" s="7">
        <v>0.0</v>
      </c>
      <c r="H267" s="7">
        <v>0.0</v>
      </c>
      <c r="I267" s="7">
        <v>349235.0</v>
      </c>
      <c r="J267" s="7">
        <v>7.8958</v>
      </c>
      <c r="K267" s="7"/>
      <c r="L267" s="7" t="s">
        <v>23</v>
      </c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5.75" customHeight="1">
      <c r="A268" s="7">
        <v>1158.0</v>
      </c>
      <c r="B268" s="6"/>
      <c r="C268" s="7">
        <v>1.0</v>
      </c>
      <c r="D268" s="7" t="s">
        <v>807</v>
      </c>
      <c r="E268" s="7" t="s">
        <v>21</v>
      </c>
      <c r="F268" s="7"/>
      <c r="G268" s="7">
        <v>0.0</v>
      </c>
      <c r="H268" s="7">
        <v>0.0</v>
      </c>
      <c r="I268" s="7">
        <v>112051.0</v>
      </c>
      <c r="J268" s="7">
        <v>0.0</v>
      </c>
      <c r="K268" s="7"/>
      <c r="L268" s="7" t="s">
        <v>23</v>
      </c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5.75" customHeight="1">
      <c r="A269" s="7">
        <v>1159.0</v>
      </c>
      <c r="B269" s="6"/>
      <c r="C269" s="7">
        <v>3.0</v>
      </c>
      <c r="D269" s="7" t="s">
        <v>809</v>
      </c>
      <c r="E269" s="7" t="s">
        <v>21</v>
      </c>
      <c r="F269" s="7"/>
      <c r="G269" s="7">
        <v>0.0</v>
      </c>
      <c r="H269" s="7">
        <v>0.0</v>
      </c>
      <c r="I269" s="7" t="s">
        <v>810</v>
      </c>
      <c r="J269" s="7">
        <v>7.55</v>
      </c>
      <c r="K269" s="7"/>
      <c r="L269" s="7" t="s">
        <v>23</v>
      </c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5.75" customHeight="1">
      <c r="A270" s="7">
        <v>1160.0</v>
      </c>
      <c r="B270" s="6"/>
      <c r="C270" s="7">
        <v>3.0</v>
      </c>
      <c r="D270" s="7" t="s">
        <v>205</v>
      </c>
      <c r="E270" s="7" t="s">
        <v>26</v>
      </c>
      <c r="F270" s="7"/>
      <c r="G270" s="7">
        <v>0.0</v>
      </c>
      <c r="H270" s="7">
        <v>0.0</v>
      </c>
      <c r="I270" s="7" t="s">
        <v>206</v>
      </c>
      <c r="J270" s="7">
        <v>8.05</v>
      </c>
      <c r="K270" s="7"/>
      <c r="L270" s="7" t="s">
        <v>23</v>
      </c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5.75" customHeight="1">
      <c r="A271" s="7">
        <v>1161.0</v>
      </c>
      <c r="B271" s="6"/>
      <c r="C271" s="7">
        <v>3.0</v>
      </c>
      <c r="D271" s="7" t="s">
        <v>812</v>
      </c>
      <c r="E271" s="7" t="s">
        <v>21</v>
      </c>
      <c r="F271" s="7">
        <v>17.0</v>
      </c>
      <c r="G271" s="7">
        <v>0.0</v>
      </c>
      <c r="H271" s="7">
        <v>0.0</v>
      </c>
      <c r="I271" s="7">
        <v>315095.0</v>
      </c>
      <c r="J271" s="7">
        <v>8.6625</v>
      </c>
      <c r="K271" s="7"/>
      <c r="L271" s="7" t="s">
        <v>23</v>
      </c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5.75" customHeight="1">
      <c r="A272" s="7">
        <v>1162.0</v>
      </c>
      <c r="B272" s="6"/>
      <c r="C272" s="7">
        <v>1.0</v>
      </c>
      <c r="D272" s="7" t="s">
        <v>815</v>
      </c>
      <c r="E272" s="7" t="s">
        <v>21</v>
      </c>
      <c r="F272" s="7">
        <v>46.0</v>
      </c>
      <c r="G272" s="7">
        <v>0.0</v>
      </c>
      <c r="H272" s="7">
        <v>0.0</v>
      </c>
      <c r="I272" s="7">
        <v>13050.0</v>
      </c>
      <c r="J272" s="7">
        <v>75.2417</v>
      </c>
      <c r="K272" s="7" t="s">
        <v>516</v>
      </c>
      <c r="L272" s="7" t="s">
        <v>31</v>
      </c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5.75" customHeight="1">
      <c r="A273" s="7">
        <v>1163.0</v>
      </c>
      <c r="B273" s="6"/>
      <c r="C273" s="7">
        <v>3.0</v>
      </c>
      <c r="D273" s="7" t="s">
        <v>817</v>
      </c>
      <c r="E273" s="7" t="s">
        <v>21</v>
      </c>
      <c r="F273" s="7"/>
      <c r="G273" s="7">
        <v>0.0</v>
      </c>
      <c r="H273" s="7">
        <v>0.0</v>
      </c>
      <c r="I273" s="7">
        <v>368573.0</v>
      </c>
      <c r="J273" s="7">
        <v>7.75</v>
      </c>
      <c r="K273" s="7"/>
      <c r="L273" s="7" t="s">
        <v>27</v>
      </c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5.75" customHeight="1">
      <c r="A274" s="7">
        <v>1164.0</v>
      </c>
      <c r="B274" s="6"/>
      <c r="C274" s="7">
        <v>1.0</v>
      </c>
      <c r="D274" s="7" t="s">
        <v>1229</v>
      </c>
      <c r="E274" s="7" t="s">
        <v>26</v>
      </c>
      <c r="F274" s="7">
        <v>26.0</v>
      </c>
      <c r="G274" s="7">
        <v>1.0</v>
      </c>
      <c r="H274" s="7">
        <v>0.0</v>
      </c>
      <c r="I274" s="7">
        <v>13508.0</v>
      </c>
      <c r="J274" s="7">
        <v>136.7792</v>
      </c>
      <c r="K274" s="7" t="s">
        <v>769</v>
      </c>
      <c r="L274" s="7" t="s">
        <v>31</v>
      </c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5.75" customHeight="1">
      <c r="A275" s="7">
        <v>1165.0</v>
      </c>
      <c r="B275" s="6"/>
      <c r="C275" s="7">
        <v>3.0</v>
      </c>
      <c r="D275" s="7" t="s">
        <v>208</v>
      </c>
      <c r="E275" s="7" t="s">
        <v>26</v>
      </c>
      <c r="F275" s="7"/>
      <c r="G275" s="7">
        <v>1.0</v>
      </c>
      <c r="H275" s="7">
        <v>0.0</v>
      </c>
      <c r="I275" s="7">
        <v>370371.0</v>
      </c>
      <c r="J275" s="7">
        <v>15.5</v>
      </c>
      <c r="K275" s="7"/>
      <c r="L275" s="7" t="s">
        <v>27</v>
      </c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5.75" customHeight="1">
      <c r="A276" s="7">
        <v>1166.0</v>
      </c>
      <c r="B276" s="6"/>
      <c r="C276" s="7">
        <v>3.0</v>
      </c>
      <c r="D276" s="7" t="s">
        <v>820</v>
      </c>
      <c r="E276" s="7" t="s">
        <v>21</v>
      </c>
      <c r="F276" s="7"/>
      <c r="G276" s="7">
        <v>0.0</v>
      </c>
      <c r="H276" s="7">
        <v>0.0</v>
      </c>
      <c r="I276" s="7">
        <v>2676.0</v>
      </c>
      <c r="J276" s="7">
        <v>7.225</v>
      </c>
      <c r="K276" s="7"/>
      <c r="L276" s="7" t="s">
        <v>31</v>
      </c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5.75" customHeight="1">
      <c r="A277" s="7">
        <v>1167.0</v>
      </c>
      <c r="B277" s="6"/>
      <c r="C277" s="7">
        <v>2.0</v>
      </c>
      <c r="D277" s="7" t="s">
        <v>211</v>
      </c>
      <c r="E277" s="7" t="s">
        <v>26</v>
      </c>
      <c r="F277" s="7">
        <v>20.0</v>
      </c>
      <c r="G277" s="7">
        <v>1.0</v>
      </c>
      <c r="H277" s="7">
        <v>0.0</v>
      </c>
      <c r="I277" s="7">
        <v>236853.0</v>
      </c>
      <c r="J277" s="7">
        <v>26.0</v>
      </c>
      <c r="K277" s="7"/>
      <c r="L277" s="7" t="s">
        <v>23</v>
      </c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5.75" customHeight="1">
      <c r="A278" s="7">
        <v>1168.0</v>
      </c>
      <c r="B278" s="6"/>
      <c r="C278" s="7">
        <v>2.0</v>
      </c>
      <c r="D278" s="7" t="s">
        <v>823</v>
      </c>
      <c r="E278" s="7" t="s">
        <v>21</v>
      </c>
      <c r="F278" s="7">
        <v>28.0</v>
      </c>
      <c r="G278" s="7">
        <v>0.0</v>
      </c>
      <c r="H278" s="7">
        <v>0.0</v>
      </c>
      <c r="I278" s="7" t="s">
        <v>825</v>
      </c>
      <c r="J278" s="7">
        <v>10.5</v>
      </c>
      <c r="K278" s="7"/>
      <c r="L278" s="7" t="s">
        <v>23</v>
      </c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5.75" customHeight="1">
      <c r="A279" s="7">
        <v>1169.0</v>
      </c>
      <c r="B279" s="6"/>
      <c r="C279" s="7">
        <v>2.0</v>
      </c>
      <c r="D279" s="7" t="s">
        <v>827</v>
      </c>
      <c r="E279" s="7" t="s">
        <v>21</v>
      </c>
      <c r="F279" s="7">
        <v>40.0</v>
      </c>
      <c r="G279" s="7">
        <v>1.0</v>
      </c>
      <c r="H279" s="7">
        <v>0.0</v>
      </c>
      <c r="I279" s="7">
        <v>2926.0</v>
      </c>
      <c r="J279" s="7">
        <v>26.0</v>
      </c>
      <c r="K279" s="7"/>
      <c r="L279" s="7" t="s">
        <v>23</v>
      </c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5.75" customHeight="1">
      <c r="A280" s="7">
        <v>1170.0</v>
      </c>
      <c r="B280" s="6"/>
      <c r="C280" s="7">
        <v>2.0</v>
      </c>
      <c r="D280" s="7" t="s">
        <v>829</v>
      </c>
      <c r="E280" s="7" t="s">
        <v>21</v>
      </c>
      <c r="F280" s="7">
        <v>30.0</v>
      </c>
      <c r="G280" s="7">
        <v>1.0</v>
      </c>
      <c r="H280" s="7">
        <v>0.0</v>
      </c>
      <c r="I280" s="7" t="s">
        <v>830</v>
      </c>
      <c r="J280" s="7">
        <v>21.0</v>
      </c>
      <c r="K280" s="7"/>
      <c r="L280" s="7" t="s">
        <v>23</v>
      </c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5.75" customHeight="1">
      <c r="A281" s="7">
        <v>1171.0</v>
      </c>
      <c r="B281" s="6"/>
      <c r="C281" s="7">
        <v>2.0</v>
      </c>
      <c r="D281" s="7" t="s">
        <v>834</v>
      </c>
      <c r="E281" s="7" t="s">
        <v>21</v>
      </c>
      <c r="F281" s="7">
        <v>22.0</v>
      </c>
      <c r="G281" s="7">
        <v>0.0</v>
      </c>
      <c r="H281" s="7">
        <v>0.0</v>
      </c>
      <c r="I281" s="7" t="s">
        <v>835</v>
      </c>
      <c r="J281" s="7">
        <v>10.5</v>
      </c>
      <c r="K281" s="7"/>
      <c r="L281" s="7" t="s">
        <v>23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5.75" customHeight="1">
      <c r="A282" s="7">
        <v>1172.0</v>
      </c>
      <c r="B282" s="6"/>
      <c r="C282" s="7">
        <v>3.0</v>
      </c>
      <c r="D282" s="7" t="s">
        <v>213</v>
      </c>
      <c r="E282" s="7" t="s">
        <v>26</v>
      </c>
      <c r="F282" s="7">
        <v>23.0</v>
      </c>
      <c r="G282" s="7">
        <v>0.0</v>
      </c>
      <c r="H282" s="7">
        <v>0.0</v>
      </c>
      <c r="I282" s="7">
        <v>315085.0</v>
      </c>
      <c r="J282" s="7">
        <v>8.6625</v>
      </c>
      <c r="K282" s="7"/>
      <c r="L282" s="7" t="s">
        <v>23</v>
      </c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5.75" customHeight="1">
      <c r="A283" s="7">
        <v>1173.0</v>
      </c>
      <c r="B283" s="6"/>
      <c r="C283" s="7">
        <v>3.0</v>
      </c>
      <c r="D283" s="7" t="s">
        <v>1346</v>
      </c>
      <c r="E283" s="7" t="s">
        <v>21</v>
      </c>
      <c r="F283" s="7">
        <v>0.75</v>
      </c>
      <c r="G283" s="7">
        <v>1.0</v>
      </c>
      <c r="H283" s="7">
        <v>1.0</v>
      </c>
      <c r="I283" s="7" t="s">
        <v>283</v>
      </c>
      <c r="J283" s="7">
        <v>13.775</v>
      </c>
      <c r="K283" s="7"/>
      <c r="L283" s="7" t="s">
        <v>23</v>
      </c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5.75" customHeight="1">
      <c r="A284" s="7">
        <v>1174.0</v>
      </c>
      <c r="B284" s="6"/>
      <c r="C284" s="7">
        <v>3.0</v>
      </c>
      <c r="D284" s="7" t="s">
        <v>215</v>
      </c>
      <c r="E284" s="7" t="s">
        <v>26</v>
      </c>
      <c r="F284" s="7"/>
      <c r="G284" s="7">
        <v>0.0</v>
      </c>
      <c r="H284" s="7">
        <v>0.0</v>
      </c>
      <c r="I284" s="7">
        <v>364859.0</v>
      </c>
      <c r="J284" s="7">
        <v>7.75</v>
      </c>
      <c r="K284" s="7"/>
      <c r="L284" s="7" t="s">
        <v>27</v>
      </c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5.75" customHeight="1">
      <c r="A285" s="7">
        <v>1175.0</v>
      </c>
      <c r="B285" s="6"/>
      <c r="C285" s="7">
        <v>3.0</v>
      </c>
      <c r="D285" s="7" t="s">
        <v>218</v>
      </c>
      <c r="E285" s="7" t="s">
        <v>26</v>
      </c>
      <c r="F285" s="7">
        <v>9.0</v>
      </c>
      <c r="G285" s="7">
        <v>1.0</v>
      </c>
      <c r="H285" s="7">
        <v>1.0</v>
      </c>
      <c r="I285" s="7">
        <v>2650.0</v>
      </c>
      <c r="J285" s="7">
        <v>15.2458</v>
      </c>
      <c r="K285" s="7"/>
      <c r="L285" s="7" t="s">
        <v>31</v>
      </c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5.75" customHeight="1">
      <c r="A286" s="7">
        <v>1176.0</v>
      </c>
      <c r="B286" s="6"/>
      <c r="C286" s="7">
        <v>3.0</v>
      </c>
      <c r="D286" s="7" t="s">
        <v>220</v>
      </c>
      <c r="E286" s="7" t="s">
        <v>26</v>
      </c>
      <c r="F286" s="7">
        <v>2.0</v>
      </c>
      <c r="G286" s="7">
        <v>1.0</v>
      </c>
      <c r="H286" s="7">
        <v>1.0</v>
      </c>
      <c r="I286" s="7">
        <v>370129.0</v>
      </c>
      <c r="J286" s="7">
        <v>20.2125</v>
      </c>
      <c r="K286" s="7"/>
      <c r="L286" s="7" t="s">
        <v>23</v>
      </c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5.75" customHeight="1">
      <c r="A287" s="7">
        <v>1177.0</v>
      </c>
      <c r="B287" s="6"/>
      <c r="C287" s="7">
        <v>3.0</v>
      </c>
      <c r="D287" s="7" t="s">
        <v>837</v>
      </c>
      <c r="E287" s="7" t="s">
        <v>21</v>
      </c>
      <c r="F287" s="7">
        <v>36.0</v>
      </c>
      <c r="G287" s="7">
        <v>0.0</v>
      </c>
      <c r="H287" s="7">
        <v>0.0</v>
      </c>
      <c r="I287" s="7" t="s">
        <v>838</v>
      </c>
      <c r="J287" s="7">
        <v>7.25</v>
      </c>
      <c r="K287" s="7"/>
      <c r="L287" s="7" t="s">
        <v>23</v>
      </c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5.75" customHeight="1">
      <c r="A288" s="7">
        <v>1178.0</v>
      </c>
      <c r="B288" s="6"/>
      <c r="C288" s="7">
        <v>3.0</v>
      </c>
      <c r="D288" s="7" t="s">
        <v>841</v>
      </c>
      <c r="E288" s="7" t="s">
        <v>21</v>
      </c>
      <c r="F288" s="7"/>
      <c r="G288" s="7">
        <v>0.0</v>
      </c>
      <c r="H288" s="7">
        <v>0.0</v>
      </c>
      <c r="I288" s="7" t="s">
        <v>842</v>
      </c>
      <c r="J288" s="7">
        <v>7.25</v>
      </c>
      <c r="K288" s="7"/>
      <c r="L288" s="7" t="s">
        <v>23</v>
      </c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5.75" customHeight="1">
      <c r="A289" s="7">
        <v>1179.0</v>
      </c>
      <c r="B289" s="6"/>
      <c r="C289" s="7">
        <v>1.0</v>
      </c>
      <c r="D289" s="7" t="s">
        <v>845</v>
      </c>
      <c r="E289" s="7" t="s">
        <v>21</v>
      </c>
      <c r="F289" s="7">
        <v>24.0</v>
      </c>
      <c r="G289" s="7">
        <v>1.0</v>
      </c>
      <c r="H289" s="7">
        <v>0.0</v>
      </c>
      <c r="I289" s="7">
        <v>21228.0</v>
      </c>
      <c r="J289" s="7">
        <v>82.2667</v>
      </c>
      <c r="K289" s="7" t="s">
        <v>846</v>
      </c>
      <c r="L289" s="7" t="s">
        <v>23</v>
      </c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5.75" customHeight="1">
      <c r="A290" s="7">
        <v>1180.0</v>
      </c>
      <c r="B290" s="6"/>
      <c r="C290" s="7">
        <v>3.0</v>
      </c>
      <c r="D290" s="7" t="s">
        <v>848</v>
      </c>
      <c r="E290" s="7" t="s">
        <v>21</v>
      </c>
      <c r="F290" s="7"/>
      <c r="G290" s="7">
        <v>0.0</v>
      </c>
      <c r="H290" s="7">
        <v>0.0</v>
      </c>
      <c r="I290" s="7">
        <v>2655.0</v>
      </c>
      <c r="J290" s="7">
        <v>7.2292</v>
      </c>
      <c r="K290" s="7" t="s">
        <v>849</v>
      </c>
      <c r="L290" s="7" t="s">
        <v>31</v>
      </c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5.75" customHeight="1">
      <c r="A291" s="7">
        <v>1181.0</v>
      </c>
      <c r="B291" s="6"/>
      <c r="C291" s="7">
        <v>3.0</v>
      </c>
      <c r="D291" s="7" t="s">
        <v>852</v>
      </c>
      <c r="E291" s="7" t="s">
        <v>21</v>
      </c>
      <c r="F291" s="7"/>
      <c r="G291" s="7">
        <v>0.0</v>
      </c>
      <c r="H291" s="7">
        <v>0.0</v>
      </c>
      <c r="I291" s="7" t="s">
        <v>853</v>
      </c>
      <c r="J291" s="7">
        <v>8.05</v>
      </c>
      <c r="K291" s="7"/>
      <c r="L291" s="7" t="s">
        <v>23</v>
      </c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5.75" customHeight="1">
      <c r="A292" s="7">
        <v>1182.0</v>
      </c>
      <c r="B292" s="6"/>
      <c r="C292" s="7">
        <v>1.0</v>
      </c>
      <c r="D292" s="7" t="s">
        <v>855</v>
      </c>
      <c r="E292" s="7" t="s">
        <v>21</v>
      </c>
      <c r="F292" s="7"/>
      <c r="G292" s="7">
        <v>0.0</v>
      </c>
      <c r="H292" s="7">
        <v>0.0</v>
      </c>
      <c r="I292" s="7" t="s">
        <v>856</v>
      </c>
      <c r="J292" s="7">
        <v>39.6</v>
      </c>
      <c r="K292" s="7"/>
      <c r="L292" s="7" t="s">
        <v>23</v>
      </c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5.75" customHeight="1">
      <c r="A293" s="7">
        <v>1183.0</v>
      </c>
      <c r="B293" s="6"/>
      <c r="C293" s="7">
        <v>3.0</v>
      </c>
      <c r="D293" s="7" t="s">
        <v>222</v>
      </c>
      <c r="E293" s="7" t="s">
        <v>26</v>
      </c>
      <c r="F293" s="7">
        <v>30.0</v>
      </c>
      <c r="G293" s="7">
        <v>0.0</v>
      </c>
      <c r="H293" s="7">
        <v>0.0</v>
      </c>
      <c r="I293" s="7">
        <v>382650.0</v>
      </c>
      <c r="J293" s="7">
        <v>6.95</v>
      </c>
      <c r="K293" s="7"/>
      <c r="L293" s="7" t="s">
        <v>27</v>
      </c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5.75" customHeight="1">
      <c r="A294" s="7">
        <v>1184.0</v>
      </c>
      <c r="B294" s="6"/>
      <c r="C294" s="7">
        <v>3.0</v>
      </c>
      <c r="D294" s="7" t="s">
        <v>858</v>
      </c>
      <c r="E294" s="7" t="s">
        <v>21</v>
      </c>
      <c r="F294" s="7"/>
      <c r="G294" s="7">
        <v>0.0</v>
      </c>
      <c r="H294" s="7">
        <v>0.0</v>
      </c>
      <c r="I294" s="7">
        <v>2652.0</v>
      </c>
      <c r="J294" s="7">
        <v>7.2292</v>
      </c>
      <c r="K294" s="7"/>
      <c r="L294" s="7" t="s">
        <v>31</v>
      </c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5.75" customHeight="1">
      <c r="A295" s="7">
        <v>1185.0</v>
      </c>
      <c r="B295" s="6"/>
      <c r="C295" s="7">
        <v>1.0</v>
      </c>
      <c r="D295" s="7" t="s">
        <v>1348</v>
      </c>
      <c r="E295" s="7" t="s">
        <v>21</v>
      </c>
      <c r="F295" s="7">
        <v>53.0</v>
      </c>
      <c r="G295" s="7">
        <v>1.0</v>
      </c>
      <c r="H295" s="7">
        <v>1.0</v>
      </c>
      <c r="I295" s="7">
        <v>33638.0</v>
      </c>
      <c r="J295" s="7">
        <v>81.8583</v>
      </c>
      <c r="K295" s="7" t="s">
        <v>1100</v>
      </c>
      <c r="L295" s="7" t="s">
        <v>23</v>
      </c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5.75" customHeight="1">
      <c r="A296" s="7">
        <v>1186.0</v>
      </c>
      <c r="B296" s="6"/>
      <c r="C296" s="7">
        <v>3.0</v>
      </c>
      <c r="D296" s="7" t="s">
        <v>861</v>
      </c>
      <c r="E296" s="7" t="s">
        <v>21</v>
      </c>
      <c r="F296" s="7">
        <v>36.0</v>
      </c>
      <c r="G296" s="7">
        <v>0.0</v>
      </c>
      <c r="H296" s="7">
        <v>0.0</v>
      </c>
      <c r="I296" s="7">
        <v>345771.0</v>
      </c>
      <c r="J296" s="7">
        <v>9.5</v>
      </c>
      <c r="K296" s="7"/>
      <c r="L296" s="7" t="s">
        <v>23</v>
      </c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5.75" customHeight="1">
      <c r="A297" s="7">
        <v>1187.0</v>
      </c>
      <c r="B297" s="6"/>
      <c r="C297" s="7">
        <v>3.0</v>
      </c>
      <c r="D297" s="7" t="s">
        <v>865</v>
      </c>
      <c r="E297" s="7" t="s">
        <v>21</v>
      </c>
      <c r="F297" s="7">
        <v>26.0</v>
      </c>
      <c r="G297" s="7">
        <v>0.0</v>
      </c>
      <c r="H297" s="7">
        <v>0.0</v>
      </c>
      <c r="I297" s="7">
        <v>349202.0</v>
      </c>
      <c r="J297" s="7">
        <v>7.8958</v>
      </c>
      <c r="K297" s="7"/>
      <c r="L297" s="7" t="s">
        <v>23</v>
      </c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5.75" customHeight="1">
      <c r="A298" s="7">
        <v>1188.0</v>
      </c>
      <c r="B298" s="6"/>
      <c r="C298" s="7">
        <v>2.0</v>
      </c>
      <c r="D298" s="7" t="s">
        <v>224</v>
      </c>
      <c r="E298" s="7" t="s">
        <v>26</v>
      </c>
      <c r="F298" s="7">
        <v>1.0</v>
      </c>
      <c r="G298" s="7">
        <v>1.0</v>
      </c>
      <c r="H298" s="7">
        <v>2.0</v>
      </c>
      <c r="I298" s="7" t="s">
        <v>132</v>
      </c>
      <c r="J298" s="7">
        <v>41.5792</v>
      </c>
      <c r="K298" s="7"/>
      <c r="L298" s="7" t="s">
        <v>31</v>
      </c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5.75" customHeight="1">
      <c r="A299" s="7">
        <v>1189.0</v>
      </c>
      <c r="B299" s="6"/>
      <c r="C299" s="7">
        <v>3.0</v>
      </c>
      <c r="D299" s="7" t="s">
        <v>867</v>
      </c>
      <c r="E299" s="7" t="s">
        <v>21</v>
      </c>
      <c r="F299" s="7"/>
      <c r="G299" s="7">
        <v>2.0</v>
      </c>
      <c r="H299" s="7">
        <v>0.0</v>
      </c>
      <c r="I299" s="7">
        <v>2662.0</v>
      </c>
      <c r="J299" s="7">
        <v>21.6792</v>
      </c>
      <c r="K299" s="7"/>
      <c r="L299" s="7" t="s">
        <v>31</v>
      </c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5.75" customHeight="1">
      <c r="A300" s="7">
        <v>1190.0</v>
      </c>
      <c r="B300" s="6"/>
      <c r="C300" s="7">
        <v>1.0</v>
      </c>
      <c r="D300" s="7" t="s">
        <v>869</v>
      </c>
      <c r="E300" s="7" t="s">
        <v>21</v>
      </c>
      <c r="F300" s="7">
        <v>30.0</v>
      </c>
      <c r="G300" s="7">
        <v>0.0</v>
      </c>
      <c r="H300" s="7">
        <v>0.0</v>
      </c>
      <c r="I300" s="7">
        <v>113801.0</v>
      </c>
      <c r="J300" s="7">
        <v>45.5</v>
      </c>
      <c r="K300" s="7"/>
      <c r="L300" s="7" t="s">
        <v>23</v>
      </c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5.75" customHeight="1">
      <c r="A301" s="7">
        <v>1191.0</v>
      </c>
      <c r="B301" s="6"/>
      <c r="C301" s="7">
        <v>3.0</v>
      </c>
      <c r="D301" s="7" t="s">
        <v>871</v>
      </c>
      <c r="E301" s="7" t="s">
        <v>21</v>
      </c>
      <c r="F301" s="7">
        <v>29.0</v>
      </c>
      <c r="G301" s="7">
        <v>0.0</v>
      </c>
      <c r="H301" s="7">
        <v>0.0</v>
      </c>
      <c r="I301" s="7">
        <v>347467.0</v>
      </c>
      <c r="J301" s="7">
        <v>7.8542</v>
      </c>
      <c r="K301" s="7"/>
      <c r="L301" s="7" t="s">
        <v>23</v>
      </c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5.75" customHeight="1">
      <c r="A302" s="7">
        <v>1192.0</v>
      </c>
      <c r="B302" s="6"/>
      <c r="C302" s="7">
        <v>3.0</v>
      </c>
      <c r="D302" s="7" t="s">
        <v>873</v>
      </c>
      <c r="E302" s="7" t="s">
        <v>21</v>
      </c>
      <c r="F302" s="7">
        <v>32.0</v>
      </c>
      <c r="G302" s="7">
        <v>0.0</v>
      </c>
      <c r="H302" s="7">
        <v>0.0</v>
      </c>
      <c r="I302" s="7">
        <v>347079.0</v>
      </c>
      <c r="J302" s="7">
        <v>7.775</v>
      </c>
      <c r="K302" s="7"/>
      <c r="L302" s="7" t="s">
        <v>23</v>
      </c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5.75" customHeight="1">
      <c r="A303" s="7">
        <v>1193.0</v>
      </c>
      <c r="B303" s="6"/>
      <c r="C303" s="7">
        <v>2.0</v>
      </c>
      <c r="D303" s="7" t="s">
        <v>876</v>
      </c>
      <c r="E303" s="7" t="s">
        <v>21</v>
      </c>
      <c r="F303" s="7"/>
      <c r="G303" s="7">
        <v>0.0</v>
      </c>
      <c r="H303" s="7">
        <v>0.0</v>
      </c>
      <c r="I303" s="7">
        <v>237735.0</v>
      </c>
      <c r="J303" s="7">
        <v>15.0458</v>
      </c>
      <c r="K303" s="7" t="s">
        <v>743</v>
      </c>
      <c r="L303" s="7" t="s">
        <v>31</v>
      </c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5.75" customHeight="1">
      <c r="A304" s="7">
        <v>1194.0</v>
      </c>
      <c r="B304" s="6"/>
      <c r="C304" s="7">
        <v>2.0</v>
      </c>
      <c r="D304" s="7" t="s">
        <v>878</v>
      </c>
      <c r="E304" s="7" t="s">
        <v>21</v>
      </c>
      <c r="F304" s="7">
        <v>43.0</v>
      </c>
      <c r="G304" s="7">
        <v>0.0</v>
      </c>
      <c r="H304" s="7">
        <v>1.0</v>
      </c>
      <c r="I304" s="7" t="s">
        <v>147</v>
      </c>
      <c r="J304" s="7">
        <v>21.0</v>
      </c>
      <c r="K304" s="7"/>
      <c r="L304" s="7" t="s">
        <v>23</v>
      </c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5.75" customHeight="1">
      <c r="A305" s="7">
        <v>1195.0</v>
      </c>
      <c r="B305" s="6"/>
      <c r="C305" s="7">
        <v>3.0</v>
      </c>
      <c r="D305" s="7" t="s">
        <v>880</v>
      </c>
      <c r="E305" s="7" t="s">
        <v>21</v>
      </c>
      <c r="F305" s="7">
        <v>24.0</v>
      </c>
      <c r="G305" s="7">
        <v>0.0</v>
      </c>
      <c r="H305" s="7">
        <v>0.0</v>
      </c>
      <c r="I305" s="7">
        <v>315092.0</v>
      </c>
      <c r="J305" s="7">
        <v>8.6625</v>
      </c>
      <c r="K305" s="7"/>
      <c r="L305" s="7" t="s">
        <v>23</v>
      </c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5.75" customHeight="1">
      <c r="A306" s="7">
        <v>1196.0</v>
      </c>
      <c r="B306" s="6"/>
      <c r="C306" s="7">
        <v>3.0</v>
      </c>
      <c r="D306" s="7" t="s">
        <v>228</v>
      </c>
      <c r="E306" s="7" t="s">
        <v>26</v>
      </c>
      <c r="F306" s="7"/>
      <c r="G306" s="7">
        <v>0.0</v>
      </c>
      <c r="H306" s="7">
        <v>0.0</v>
      </c>
      <c r="I306" s="7">
        <v>383123.0</v>
      </c>
      <c r="J306" s="7">
        <v>7.75</v>
      </c>
      <c r="K306" s="7"/>
      <c r="L306" s="7" t="s">
        <v>27</v>
      </c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5.75" customHeight="1">
      <c r="A307" s="7">
        <v>1197.0</v>
      </c>
      <c r="B307" s="6"/>
      <c r="C307" s="7">
        <v>1.0</v>
      </c>
      <c r="D307" s="7" t="s">
        <v>1231</v>
      </c>
      <c r="E307" s="7" t="s">
        <v>26</v>
      </c>
      <c r="F307" s="7">
        <v>64.0</v>
      </c>
      <c r="G307" s="7">
        <v>1.0</v>
      </c>
      <c r="H307" s="7">
        <v>1.0</v>
      </c>
      <c r="I307" s="7">
        <v>112901.0</v>
      </c>
      <c r="J307" s="7">
        <v>26.55</v>
      </c>
      <c r="K307" s="7" t="s">
        <v>1233</v>
      </c>
      <c r="L307" s="7" t="s">
        <v>23</v>
      </c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5.75" customHeight="1">
      <c r="A308" s="7">
        <v>1198.0</v>
      </c>
      <c r="B308" s="6"/>
      <c r="C308" s="7">
        <v>1.0</v>
      </c>
      <c r="D308" s="7" t="s">
        <v>883</v>
      </c>
      <c r="E308" s="7" t="s">
        <v>21</v>
      </c>
      <c r="F308" s="7">
        <v>30.0</v>
      </c>
      <c r="G308" s="7">
        <v>1.0</v>
      </c>
      <c r="H308" s="7">
        <v>2.0</v>
      </c>
      <c r="I308" s="7">
        <v>113781.0</v>
      </c>
      <c r="J308" s="7">
        <v>151.55</v>
      </c>
      <c r="K308" s="7" t="s">
        <v>757</v>
      </c>
      <c r="L308" s="7" t="s">
        <v>23</v>
      </c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5.75" customHeight="1">
      <c r="A309" s="7">
        <v>1199.0</v>
      </c>
      <c r="B309" s="6"/>
      <c r="C309" s="7">
        <v>3.0</v>
      </c>
      <c r="D309" s="7" t="s">
        <v>1351</v>
      </c>
      <c r="E309" s="7" t="s">
        <v>21</v>
      </c>
      <c r="F309" s="7">
        <v>0.83</v>
      </c>
      <c r="G309" s="7">
        <v>0.0</v>
      </c>
      <c r="H309" s="7">
        <v>1.0</v>
      </c>
      <c r="I309" s="7">
        <v>392091.0</v>
      </c>
      <c r="J309" s="7">
        <v>9.35</v>
      </c>
      <c r="K309" s="7"/>
      <c r="L309" s="7" t="s">
        <v>23</v>
      </c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5.75" customHeight="1">
      <c r="A310" s="7">
        <v>1200.0</v>
      </c>
      <c r="B310" s="6"/>
      <c r="C310" s="7">
        <v>1.0</v>
      </c>
      <c r="D310" s="7" t="s">
        <v>885</v>
      </c>
      <c r="E310" s="7" t="s">
        <v>21</v>
      </c>
      <c r="F310" s="7">
        <v>55.0</v>
      </c>
      <c r="G310" s="7">
        <v>1.0</v>
      </c>
      <c r="H310" s="7">
        <v>1.0</v>
      </c>
      <c r="I310" s="7">
        <v>12749.0</v>
      </c>
      <c r="J310" s="7">
        <v>93.5</v>
      </c>
      <c r="K310" s="7" t="s">
        <v>886</v>
      </c>
      <c r="L310" s="7" t="s">
        <v>23</v>
      </c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5.75" customHeight="1">
      <c r="A311" s="7">
        <v>1201.0</v>
      </c>
      <c r="B311" s="6"/>
      <c r="C311" s="7">
        <v>3.0</v>
      </c>
      <c r="D311" s="7" t="s">
        <v>1236</v>
      </c>
      <c r="E311" s="7" t="s">
        <v>26</v>
      </c>
      <c r="F311" s="7">
        <v>45.0</v>
      </c>
      <c r="G311" s="7">
        <v>1.0</v>
      </c>
      <c r="H311" s="7">
        <v>0.0</v>
      </c>
      <c r="I311" s="7">
        <v>350026.0</v>
      </c>
      <c r="J311" s="7">
        <v>14.1083</v>
      </c>
      <c r="K311" s="7"/>
      <c r="L311" s="7" t="s">
        <v>23</v>
      </c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5.75" customHeight="1">
      <c r="A312" s="7">
        <v>1202.0</v>
      </c>
      <c r="B312" s="6"/>
      <c r="C312" s="7">
        <v>3.0</v>
      </c>
      <c r="D312" s="7" t="s">
        <v>888</v>
      </c>
      <c r="E312" s="7" t="s">
        <v>21</v>
      </c>
      <c r="F312" s="7">
        <v>18.0</v>
      </c>
      <c r="G312" s="7">
        <v>0.0</v>
      </c>
      <c r="H312" s="7">
        <v>0.0</v>
      </c>
      <c r="I312" s="7">
        <v>315091.0</v>
      </c>
      <c r="J312" s="7">
        <v>8.6625</v>
      </c>
      <c r="K312" s="7"/>
      <c r="L312" s="7" t="s">
        <v>23</v>
      </c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5.75" customHeight="1">
      <c r="A313" s="7">
        <v>1203.0</v>
      </c>
      <c r="B313" s="6"/>
      <c r="C313" s="7">
        <v>3.0</v>
      </c>
      <c r="D313" s="7" t="s">
        <v>891</v>
      </c>
      <c r="E313" s="7" t="s">
        <v>21</v>
      </c>
      <c r="F313" s="7">
        <v>22.0</v>
      </c>
      <c r="G313" s="7">
        <v>0.0</v>
      </c>
      <c r="H313" s="7">
        <v>0.0</v>
      </c>
      <c r="I313" s="7">
        <v>2658.0</v>
      </c>
      <c r="J313" s="7">
        <v>7.225</v>
      </c>
      <c r="K313" s="7"/>
      <c r="L313" s="7" t="s">
        <v>31</v>
      </c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5.75" customHeight="1">
      <c r="A314" s="7">
        <v>1204.0</v>
      </c>
      <c r="B314" s="6"/>
      <c r="C314" s="7">
        <v>3.0</v>
      </c>
      <c r="D314" s="7" t="s">
        <v>893</v>
      </c>
      <c r="E314" s="7" t="s">
        <v>21</v>
      </c>
      <c r="F314" s="7"/>
      <c r="G314" s="7">
        <v>0.0</v>
      </c>
      <c r="H314" s="7">
        <v>0.0</v>
      </c>
      <c r="I314" s="7" t="s">
        <v>895</v>
      </c>
      <c r="J314" s="7">
        <v>7.575</v>
      </c>
      <c r="K314" s="7"/>
      <c r="L314" s="7" t="s">
        <v>23</v>
      </c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5.75" customHeight="1">
      <c r="A315" s="7">
        <v>1205.0</v>
      </c>
      <c r="B315" s="6"/>
      <c r="C315" s="7">
        <v>3.0</v>
      </c>
      <c r="D315" s="7" t="s">
        <v>230</v>
      </c>
      <c r="E315" s="7" t="s">
        <v>26</v>
      </c>
      <c r="F315" s="7">
        <v>37.0</v>
      </c>
      <c r="G315" s="7">
        <v>0.0</v>
      </c>
      <c r="H315" s="7">
        <v>0.0</v>
      </c>
      <c r="I315" s="7">
        <v>368364.0</v>
      </c>
      <c r="J315" s="7">
        <v>7.75</v>
      </c>
      <c r="K315" s="7"/>
      <c r="L315" s="7" t="s">
        <v>27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5.75" customHeight="1">
      <c r="A316" s="7">
        <v>1206.0</v>
      </c>
      <c r="B316" s="6"/>
      <c r="C316" s="7">
        <v>1.0</v>
      </c>
      <c r="D316" s="7" t="s">
        <v>1238</v>
      </c>
      <c r="E316" s="7" t="s">
        <v>26</v>
      </c>
      <c r="F316" s="7">
        <v>55.0</v>
      </c>
      <c r="G316" s="7">
        <v>0.0</v>
      </c>
      <c r="H316" s="7">
        <v>0.0</v>
      </c>
      <c r="I316" s="7" t="s">
        <v>687</v>
      </c>
      <c r="J316" s="7">
        <v>135.6333</v>
      </c>
      <c r="K316" s="7" t="s">
        <v>824</v>
      </c>
      <c r="L316" s="7" t="s">
        <v>31</v>
      </c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5.75" customHeight="1">
      <c r="A317" s="7">
        <v>1207.0</v>
      </c>
      <c r="B317" s="6"/>
      <c r="C317" s="7">
        <v>3.0</v>
      </c>
      <c r="D317" s="7" t="s">
        <v>235</v>
      </c>
      <c r="E317" s="7" t="s">
        <v>26</v>
      </c>
      <c r="F317" s="7">
        <v>17.0</v>
      </c>
      <c r="G317" s="7">
        <v>0.0</v>
      </c>
      <c r="H317" s="7">
        <v>0.0</v>
      </c>
      <c r="I317" s="7" t="s">
        <v>236</v>
      </c>
      <c r="J317" s="7">
        <v>7.7333</v>
      </c>
      <c r="K317" s="7"/>
      <c r="L317" s="7" t="s">
        <v>27</v>
      </c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5.75" customHeight="1">
      <c r="A318" s="7">
        <v>1208.0</v>
      </c>
      <c r="B318" s="6"/>
      <c r="C318" s="7">
        <v>1.0</v>
      </c>
      <c r="D318" s="7" t="s">
        <v>897</v>
      </c>
      <c r="E318" s="7" t="s">
        <v>21</v>
      </c>
      <c r="F318" s="7">
        <v>57.0</v>
      </c>
      <c r="G318" s="7">
        <v>1.0</v>
      </c>
      <c r="H318" s="7">
        <v>0.0</v>
      </c>
      <c r="I318" s="7" t="s">
        <v>101</v>
      </c>
      <c r="J318" s="7">
        <v>146.5208</v>
      </c>
      <c r="K318" s="7" t="s">
        <v>102</v>
      </c>
      <c r="L318" s="7" t="s">
        <v>31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5.75" customHeight="1">
      <c r="A319" s="7">
        <v>1209.0</v>
      </c>
      <c r="B319" s="6"/>
      <c r="C319" s="7">
        <v>2.0</v>
      </c>
      <c r="D319" s="7" t="s">
        <v>899</v>
      </c>
      <c r="E319" s="7" t="s">
        <v>21</v>
      </c>
      <c r="F319" s="7">
        <v>19.0</v>
      </c>
      <c r="G319" s="7">
        <v>0.0</v>
      </c>
      <c r="H319" s="7">
        <v>0.0</v>
      </c>
      <c r="I319" s="7">
        <v>28004.0</v>
      </c>
      <c r="J319" s="7">
        <v>10.5</v>
      </c>
      <c r="K319" s="7"/>
      <c r="L319" s="7" t="s">
        <v>23</v>
      </c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5.75" customHeight="1">
      <c r="A320" s="7">
        <v>1210.0</v>
      </c>
      <c r="B320" s="6"/>
      <c r="C320" s="7">
        <v>3.0</v>
      </c>
      <c r="D320" s="7" t="s">
        <v>901</v>
      </c>
      <c r="E320" s="7" t="s">
        <v>21</v>
      </c>
      <c r="F320" s="7">
        <v>27.0</v>
      </c>
      <c r="G320" s="7">
        <v>0.0</v>
      </c>
      <c r="H320" s="7">
        <v>0.0</v>
      </c>
      <c r="I320" s="7">
        <v>350408.0</v>
      </c>
      <c r="J320" s="7">
        <v>7.8542</v>
      </c>
      <c r="K320" s="7"/>
      <c r="L320" s="7" t="s">
        <v>23</v>
      </c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5.75" customHeight="1">
      <c r="A321" s="7">
        <v>1211.0</v>
      </c>
      <c r="B321" s="6"/>
      <c r="C321" s="7">
        <v>2.0</v>
      </c>
      <c r="D321" s="7" t="s">
        <v>903</v>
      </c>
      <c r="E321" s="7" t="s">
        <v>21</v>
      </c>
      <c r="F321" s="7">
        <v>22.0</v>
      </c>
      <c r="G321" s="7">
        <v>2.0</v>
      </c>
      <c r="H321" s="7">
        <v>0.0</v>
      </c>
      <c r="I321" s="7" t="s">
        <v>354</v>
      </c>
      <c r="J321" s="7">
        <v>31.5</v>
      </c>
      <c r="K321" s="7"/>
      <c r="L321" s="7" t="s">
        <v>23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5.75" customHeight="1">
      <c r="A322" s="7">
        <v>1212.0</v>
      </c>
      <c r="B322" s="6"/>
      <c r="C322" s="7">
        <v>3.0</v>
      </c>
      <c r="D322" s="7" t="s">
        <v>905</v>
      </c>
      <c r="E322" s="7" t="s">
        <v>21</v>
      </c>
      <c r="F322" s="7">
        <v>26.0</v>
      </c>
      <c r="G322" s="7">
        <v>0.0</v>
      </c>
      <c r="H322" s="7">
        <v>0.0</v>
      </c>
      <c r="I322" s="7">
        <v>347075.0</v>
      </c>
      <c r="J322" s="7">
        <v>7.775</v>
      </c>
      <c r="K322" s="7"/>
      <c r="L322" s="7" t="s">
        <v>23</v>
      </c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5.75" customHeight="1">
      <c r="A323" s="7">
        <v>1213.0</v>
      </c>
      <c r="B323" s="6"/>
      <c r="C323" s="7">
        <v>3.0</v>
      </c>
      <c r="D323" s="7" t="s">
        <v>908</v>
      </c>
      <c r="E323" s="7" t="s">
        <v>21</v>
      </c>
      <c r="F323" s="7">
        <v>25.0</v>
      </c>
      <c r="G323" s="7">
        <v>0.0</v>
      </c>
      <c r="H323" s="7">
        <v>0.0</v>
      </c>
      <c r="I323" s="7">
        <v>2654.0</v>
      </c>
      <c r="J323" s="7">
        <v>7.2292</v>
      </c>
      <c r="K323" s="7" t="s">
        <v>909</v>
      </c>
      <c r="L323" s="7" t="s">
        <v>31</v>
      </c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5.75" customHeight="1">
      <c r="A324" s="7">
        <v>1214.0</v>
      </c>
      <c r="B324" s="6"/>
      <c r="C324" s="7">
        <v>2.0</v>
      </c>
      <c r="D324" s="7" t="s">
        <v>912</v>
      </c>
      <c r="E324" s="7" t="s">
        <v>21</v>
      </c>
      <c r="F324" s="7">
        <v>26.0</v>
      </c>
      <c r="G324" s="7">
        <v>0.0</v>
      </c>
      <c r="H324" s="7">
        <v>0.0</v>
      </c>
      <c r="I324" s="7">
        <v>244368.0</v>
      </c>
      <c r="J324" s="7">
        <v>13.0</v>
      </c>
      <c r="K324" s="7" t="s">
        <v>377</v>
      </c>
      <c r="L324" s="7" t="s">
        <v>23</v>
      </c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5.75" customHeight="1">
      <c r="A325" s="7">
        <v>1215.0</v>
      </c>
      <c r="B325" s="6"/>
      <c r="C325" s="7">
        <v>1.0</v>
      </c>
      <c r="D325" s="7" t="s">
        <v>916</v>
      </c>
      <c r="E325" s="7" t="s">
        <v>21</v>
      </c>
      <c r="F325" s="7">
        <v>33.0</v>
      </c>
      <c r="G325" s="7">
        <v>0.0</v>
      </c>
      <c r="H325" s="7">
        <v>0.0</v>
      </c>
      <c r="I325" s="7">
        <v>113790.0</v>
      </c>
      <c r="J325" s="7">
        <v>26.55</v>
      </c>
      <c r="K325" s="7"/>
      <c r="L325" s="7" t="s">
        <v>23</v>
      </c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5.75" customHeight="1">
      <c r="A326" s="7">
        <v>1216.0</v>
      </c>
      <c r="B326" s="6"/>
      <c r="C326" s="7">
        <v>1.0</v>
      </c>
      <c r="D326" s="7" t="s">
        <v>238</v>
      </c>
      <c r="E326" s="7" t="s">
        <v>26</v>
      </c>
      <c r="F326" s="7">
        <v>39.0</v>
      </c>
      <c r="G326" s="7">
        <v>0.0</v>
      </c>
      <c r="H326" s="7">
        <v>0.0</v>
      </c>
      <c r="I326" s="7">
        <v>24160.0</v>
      </c>
      <c r="J326" s="7">
        <v>211.3375</v>
      </c>
      <c r="K326" s="7"/>
      <c r="L326" s="7" t="s">
        <v>23</v>
      </c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5.75" customHeight="1">
      <c r="A327" s="7">
        <v>1217.0</v>
      </c>
      <c r="B327" s="6"/>
      <c r="C327" s="7">
        <v>3.0</v>
      </c>
      <c r="D327" s="7" t="s">
        <v>918</v>
      </c>
      <c r="E327" s="7" t="s">
        <v>21</v>
      </c>
      <c r="F327" s="7">
        <v>23.0</v>
      </c>
      <c r="G327" s="7">
        <v>0.0</v>
      </c>
      <c r="H327" s="7">
        <v>0.0</v>
      </c>
      <c r="I327" s="7" t="s">
        <v>919</v>
      </c>
      <c r="J327" s="7">
        <v>7.05</v>
      </c>
      <c r="K327" s="7"/>
      <c r="L327" s="7" t="s">
        <v>23</v>
      </c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5.75" customHeight="1">
      <c r="A328" s="7">
        <v>1218.0</v>
      </c>
      <c r="B328" s="6"/>
      <c r="C328" s="7">
        <v>2.0</v>
      </c>
      <c r="D328" s="7" t="s">
        <v>240</v>
      </c>
      <c r="E328" s="7" t="s">
        <v>26</v>
      </c>
      <c r="F328" s="7">
        <v>12.0</v>
      </c>
      <c r="G328" s="7">
        <v>2.0</v>
      </c>
      <c r="H328" s="7">
        <v>1.0</v>
      </c>
      <c r="I328" s="7">
        <v>230136.0</v>
      </c>
      <c r="J328" s="7">
        <v>39.0</v>
      </c>
      <c r="K328" s="7" t="s">
        <v>241</v>
      </c>
      <c r="L328" s="7" t="s">
        <v>23</v>
      </c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5.75" customHeight="1">
      <c r="A329" s="7">
        <v>1219.0</v>
      </c>
      <c r="B329" s="6"/>
      <c r="C329" s="7">
        <v>1.0</v>
      </c>
      <c r="D329" s="7" t="s">
        <v>922</v>
      </c>
      <c r="E329" s="7" t="s">
        <v>21</v>
      </c>
      <c r="F329" s="7">
        <v>46.0</v>
      </c>
      <c r="G329" s="7">
        <v>0.0</v>
      </c>
      <c r="H329" s="7">
        <v>0.0</v>
      </c>
      <c r="I329" s="7" t="s">
        <v>643</v>
      </c>
      <c r="J329" s="7">
        <v>79.2</v>
      </c>
      <c r="K329" s="7"/>
      <c r="L329" s="7" t="s">
        <v>31</v>
      </c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5.75" customHeight="1">
      <c r="A330" s="7">
        <v>1220.0</v>
      </c>
      <c r="B330" s="6"/>
      <c r="C330" s="7">
        <v>2.0</v>
      </c>
      <c r="D330" s="7" t="s">
        <v>925</v>
      </c>
      <c r="E330" s="7" t="s">
        <v>21</v>
      </c>
      <c r="F330" s="7">
        <v>29.0</v>
      </c>
      <c r="G330" s="7">
        <v>1.0</v>
      </c>
      <c r="H330" s="7">
        <v>0.0</v>
      </c>
      <c r="I330" s="7">
        <v>2003.0</v>
      </c>
      <c r="J330" s="7">
        <v>26.0</v>
      </c>
      <c r="K330" s="7"/>
      <c r="L330" s="7" t="s">
        <v>23</v>
      </c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5.75" customHeight="1">
      <c r="A331" s="7">
        <v>1221.0</v>
      </c>
      <c r="B331" s="6"/>
      <c r="C331" s="7">
        <v>2.0</v>
      </c>
      <c r="D331" s="7" t="s">
        <v>927</v>
      </c>
      <c r="E331" s="7" t="s">
        <v>21</v>
      </c>
      <c r="F331" s="7">
        <v>21.0</v>
      </c>
      <c r="G331" s="7">
        <v>0.0</v>
      </c>
      <c r="H331" s="7">
        <v>0.0</v>
      </c>
      <c r="I331" s="7">
        <v>236854.0</v>
      </c>
      <c r="J331" s="7">
        <v>13.0</v>
      </c>
      <c r="K331" s="7"/>
      <c r="L331" s="7" t="s">
        <v>23</v>
      </c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5.75" customHeight="1">
      <c r="A332" s="7">
        <v>1222.0</v>
      </c>
      <c r="B332" s="6"/>
      <c r="C332" s="7">
        <v>2.0</v>
      </c>
      <c r="D332" s="7" t="s">
        <v>1240</v>
      </c>
      <c r="E332" s="7" t="s">
        <v>26</v>
      </c>
      <c r="F332" s="7">
        <v>48.0</v>
      </c>
      <c r="G332" s="7">
        <v>0.0</v>
      </c>
      <c r="H332" s="7">
        <v>2.0</v>
      </c>
      <c r="I332" s="7" t="s">
        <v>143</v>
      </c>
      <c r="J332" s="7">
        <v>36.75</v>
      </c>
      <c r="K332" s="7"/>
      <c r="L332" s="7" t="s">
        <v>23</v>
      </c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5.75" customHeight="1">
      <c r="A333" s="7">
        <v>1223.0</v>
      </c>
      <c r="B333" s="6"/>
      <c r="C333" s="7">
        <v>1.0</v>
      </c>
      <c r="D333" s="7" t="s">
        <v>933</v>
      </c>
      <c r="E333" s="7" t="s">
        <v>21</v>
      </c>
      <c r="F333" s="7">
        <v>39.0</v>
      </c>
      <c r="G333" s="7">
        <v>0.0</v>
      </c>
      <c r="H333" s="7">
        <v>0.0</v>
      </c>
      <c r="I333" s="7" t="s">
        <v>934</v>
      </c>
      <c r="J333" s="7">
        <v>29.7</v>
      </c>
      <c r="K333" s="7" t="s">
        <v>935</v>
      </c>
      <c r="L333" s="7" t="s">
        <v>31</v>
      </c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5.75" customHeight="1">
      <c r="A334" s="7">
        <v>1224.0</v>
      </c>
      <c r="B334" s="6"/>
      <c r="C334" s="7">
        <v>3.0</v>
      </c>
      <c r="D334" s="7" t="s">
        <v>937</v>
      </c>
      <c r="E334" s="7" t="s">
        <v>21</v>
      </c>
      <c r="F334" s="7"/>
      <c r="G334" s="7">
        <v>0.0</v>
      </c>
      <c r="H334" s="7">
        <v>0.0</v>
      </c>
      <c r="I334" s="7">
        <v>2684.0</v>
      </c>
      <c r="J334" s="7">
        <v>7.225</v>
      </c>
      <c r="K334" s="7"/>
      <c r="L334" s="7" t="s">
        <v>31</v>
      </c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5.75" customHeight="1">
      <c r="A335" s="7">
        <v>1225.0</v>
      </c>
      <c r="B335" s="6"/>
      <c r="C335" s="7">
        <v>3.0</v>
      </c>
      <c r="D335" s="7" t="s">
        <v>1242</v>
      </c>
      <c r="E335" s="7" t="s">
        <v>26</v>
      </c>
      <c r="F335" s="7">
        <v>19.0</v>
      </c>
      <c r="G335" s="7">
        <v>1.0</v>
      </c>
      <c r="H335" s="7">
        <v>1.0</v>
      </c>
      <c r="I335" s="7">
        <v>2653.0</v>
      </c>
      <c r="J335" s="7">
        <v>15.7417</v>
      </c>
      <c r="K335" s="7"/>
      <c r="L335" s="7" t="s">
        <v>31</v>
      </c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5.75" customHeight="1">
      <c r="A336" s="7">
        <v>1226.0</v>
      </c>
      <c r="B336" s="6"/>
      <c r="C336" s="7">
        <v>3.0</v>
      </c>
      <c r="D336" s="7" t="s">
        <v>940</v>
      </c>
      <c r="E336" s="7" t="s">
        <v>21</v>
      </c>
      <c r="F336" s="7">
        <v>27.0</v>
      </c>
      <c r="G336" s="7">
        <v>0.0</v>
      </c>
      <c r="H336" s="7">
        <v>0.0</v>
      </c>
      <c r="I336" s="7">
        <v>349229.0</v>
      </c>
      <c r="J336" s="7">
        <v>7.8958</v>
      </c>
      <c r="K336" s="7"/>
      <c r="L336" s="7" t="s">
        <v>23</v>
      </c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5.75" customHeight="1">
      <c r="A337" s="7">
        <v>1227.0</v>
      </c>
      <c r="B337" s="6"/>
      <c r="C337" s="7">
        <v>1.0</v>
      </c>
      <c r="D337" s="7" t="s">
        <v>943</v>
      </c>
      <c r="E337" s="7" t="s">
        <v>21</v>
      </c>
      <c r="F337" s="7">
        <v>30.0</v>
      </c>
      <c r="G337" s="7">
        <v>0.0</v>
      </c>
      <c r="H337" s="7">
        <v>0.0</v>
      </c>
      <c r="I337" s="7">
        <v>110469.0</v>
      </c>
      <c r="J337" s="7">
        <v>26.0</v>
      </c>
      <c r="K337" s="7" t="s">
        <v>761</v>
      </c>
      <c r="L337" s="7" t="s">
        <v>23</v>
      </c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5.75" customHeight="1">
      <c r="A338" s="7">
        <v>1228.0</v>
      </c>
      <c r="B338" s="6"/>
      <c r="C338" s="7">
        <v>2.0</v>
      </c>
      <c r="D338" s="7" t="s">
        <v>946</v>
      </c>
      <c r="E338" s="7" t="s">
        <v>21</v>
      </c>
      <c r="F338" s="7">
        <v>32.0</v>
      </c>
      <c r="G338" s="7">
        <v>0.0</v>
      </c>
      <c r="H338" s="7">
        <v>0.0</v>
      </c>
      <c r="I338" s="7">
        <v>244360.0</v>
      </c>
      <c r="J338" s="7">
        <v>13.0</v>
      </c>
      <c r="K338" s="7"/>
      <c r="L338" s="7" t="s">
        <v>23</v>
      </c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5.75" customHeight="1">
      <c r="A339" s="7">
        <v>1229.0</v>
      </c>
      <c r="B339" s="6"/>
      <c r="C339" s="7">
        <v>3.0</v>
      </c>
      <c r="D339" s="7" t="s">
        <v>949</v>
      </c>
      <c r="E339" s="7" t="s">
        <v>21</v>
      </c>
      <c r="F339" s="7">
        <v>39.0</v>
      </c>
      <c r="G339" s="7">
        <v>0.0</v>
      </c>
      <c r="H339" s="7">
        <v>2.0</v>
      </c>
      <c r="I339" s="7">
        <v>2675.0</v>
      </c>
      <c r="J339" s="7">
        <v>7.2292</v>
      </c>
      <c r="K339" s="7"/>
      <c r="L339" s="7" t="s">
        <v>31</v>
      </c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5.75" customHeight="1">
      <c r="A340" s="7">
        <v>1230.0</v>
      </c>
      <c r="B340" s="6"/>
      <c r="C340" s="7">
        <v>2.0</v>
      </c>
      <c r="D340" s="7" t="s">
        <v>952</v>
      </c>
      <c r="E340" s="7" t="s">
        <v>21</v>
      </c>
      <c r="F340" s="7">
        <v>25.0</v>
      </c>
      <c r="G340" s="7">
        <v>0.0</v>
      </c>
      <c r="H340" s="7">
        <v>0.0</v>
      </c>
      <c r="I340" s="7" t="s">
        <v>354</v>
      </c>
      <c r="J340" s="7">
        <v>31.5</v>
      </c>
      <c r="K340" s="7"/>
      <c r="L340" s="7" t="s">
        <v>23</v>
      </c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5.75" customHeight="1">
      <c r="A341" s="7">
        <v>1231.0</v>
      </c>
      <c r="B341" s="6"/>
      <c r="C341" s="7">
        <v>3.0</v>
      </c>
      <c r="D341" s="7" t="s">
        <v>1353</v>
      </c>
      <c r="E341" s="7" t="s">
        <v>21</v>
      </c>
      <c r="F341" s="7"/>
      <c r="G341" s="7">
        <v>0.0</v>
      </c>
      <c r="H341" s="7">
        <v>0.0</v>
      </c>
      <c r="I341" s="7">
        <v>2622.0</v>
      </c>
      <c r="J341" s="7">
        <v>7.2292</v>
      </c>
      <c r="K341" s="7"/>
      <c r="L341" s="7" t="s">
        <v>31</v>
      </c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5.75" customHeight="1">
      <c r="A342" s="7">
        <v>1232.0</v>
      </c>
      <c r="B342" s="6"/>
      <c r="C342" s="7">
        <v>2.0</v>
      </c>
      <c r="D342" s="7" t="s">
        <v>955</v>
      </c>
      <c r="E342" s="7" t="s">
        <v>21</v>
      </c>
      <c r="F342" s="7">
        <v>18.0</v>
      </c>
      <c r="G342" s="7">
        <v>0.0</v>
      </c>
      <c r="H342" s="7">
        <v>0.0</v>
      </c>
      <c r="I342" s="7" t="s">
        <v>956</v>
      </c>
      <c r="J342" s="7">
        <v>10.5</v>
      </c>
      <c r="K342" s="7"/>
      <c r="L342" s="7" t="s">
        <v>23</v>
      </c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5.75" customHeight="1">
      <c r="A343" s="7">
        <v>1233.0</v>
      </c>
      <c r="B343" s="6"/>
      <c r="C343" s="7">
        <v>3.0</v>
      </c>
      <c r="D343" s="7" t="s">
        <v>958</v>
      </c>
      <c r="E343" s="7" t="s">
        <v>21</v>
      </c>
      <c r="F343" s="7">
        <v>32.0</v>
      </c>
      <c r="G343" s="7">
        <v>0.0</v>
      </c>
      <c r="H343" s="7">
        <v>0.0</v>
      </c>
      <c r="I343" s="7">
        <v>350403.0</v>
      </c>
      <c r="J343" s="7">
        <v>7.5792</v>
      </c>
      <c r="K343" s="7"/>
      <c r="L343" s="7" t="s">
        <v>23</v>
      </c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5.75" customHeight="1">
      <c r="A344" s="7">
        <v>1234.0</v>
      </c>
      <c r="B344" s="6"/>
      <c r="C344" s="7">
        <v>3.0</v>
      </c>
      <c r="D344" s="7" t="s">
        <v>961</v>
      </c>
      <c r="E344" s="7" t="s">
        <v>21</v>
      </c>
      <c r="F344" s="7"/>
      <c r="G344" s="7">
        <v>1.0</v>
      </c>
      <c r="H344" s="7">
        <v>9.0</v>
      </c>
      <c r="I344" s="7" t="s">
        <v>151</v>
      </c>
      <c r="J344" s="7">
        <v>69.55</v>
      </c>
      <c r="K344" s="7"/>
      <c r="L344" s="7" t="s">
        <v>23</v>
      </c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5.75" customHeight="1">
      <c r="A345" s="7">
        <v>1235.0</v>
      </c>
      <c r="B345" s="6"/>
      <c r="C345" s="7">
        <v>1.0</v>
      </c>
      <c r="D345" s="7" t="s">
        <v>1245</v>
      </c>
      <c r="E345" s="7" t="s">
        <v>26</v>
      </c>
      <c r="F345" s="7">
        <v>58.0</v>
      </c>
      <c r="G345" s="7">
        <v>0.0</v>
      </c>
      <c r="H345" s="7">
        <v>1.0</v>
      </c>
      <c r="I345" s="7" t="s">
        <v>650</v>
      </c>
      <c r="J345" s="7">
        <v>512.3292</v>
      </c>
      <c r="K345" s="7" t="s">
        <v>1246</v>
      </c>
      <c r="L345" s="7" t="s">
        <v>31</v>
      </c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5.75" customHeight="1">
      <c r="A346" s="7">
        <v>1236.0</v>
      </c>
      <c r="B346" s="6"/>
      <c r="C346" s="7">
        <v>3.0</v>
      </c>
      <c r="D346" s="7" t="s">
        <v>1355</v>
      </c>
      <c r="E346" s="7" t="s">
        <v>21</v>
      </c>
      <c r="F346" s="7"/>
      <c r="G346" s="7">
        <v>1.0</v>
      </c>
      <c r="H346" s="7">
        <v>1.0</v>
      </c>
      <c r="I346" s="7" t="s">
        <v>394</v>
      </c>
      <c r="J346" s="7">
        <v>14.5</v>
      </c>
      <c r="K346" s="7"/>
      <c r="L346" s="7" t="s">
        <v>23</v>
      </c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5.75" customHeight="1">
      <c r="A347" s="7">
        <v>1237.0</v>
      </c>
      <c r="B347" s="6"/>
      <c r="C347" s="7">
        <v>3.0</v>
      </c>
      <c r="D347" s="7" t="s">
        <v>244</v>
      </c>
      <c r="E347" s="7" t="s">
        <v>26</v>
      </c>
      <c r="F347" s="7">
        <v>16.0</v>
      </c>
      <c r="G347" s="7">
        <v>0.0</v>
      </c>
      <c r="H347" s="7">
        <v>0.0</v>
      </c>
      <c r="I347" s="7">
        <v>348125.0</v>
      </c>
      <c r="J347" s="7">
        <v>7.65</v>
      </c>
      <c r="K347" s="7"/>
      <c r="L347" s="7" t="s">
        <v>23</v>
      </c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5.75" customHeight="1">
      <c r="A348" s="7">
        <v>1238.0</v>
      </c>
      <c r="B348" s="6"/>
      <c r="C348" s="7">
        <v>2.0</v>
      </c>
      <c r="D348" s="7" t="s">
        <v>963</v>
      </c>
      <c r="E348" s="7" t="s">
        <v>21</v>
      </c>
      <c r="F348" s="7">
        <v>26.0</v>
      </c>
      <c r="G348" s="7">
        <v>0.0</v>
      </c>
      <c r="H348" s="7">
        <v>0.0</v>
      </c>
      <c r="I348" s="7">
        <v>237670.0</v>
      </c>
      <c r="J348" s="7">
        <v>13.0</v>
      </c>
      <c r="K348" s="7"/>
      <c r="L348" s="7" t="s">
        <v>23</v>
      </c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5.75" customHeight="1">
      <c r="A349" s="7">
        <v>1239.0</v>
      </c>
      <c r="B349" s="6"/>
      <c r="C349" s="7">
        <v>3.0</v>
      </c>
      <c r="D349" s="7" t="s">
        <v>1249</v>
      </c>
      <c r="E349" s="7" t="s">
        <v>26</v>
      </c>
      <c r="F349" s="7">
        <v>38.0</v>
      </c>
      <c r="G349" s="7">
        <v>0.0</v>
      </c>
      <c r="H349" s="7">
        <v>0.0</v>
      </c>
      <c r="I349" s="7">
        <v>2688.0</v>
      </c>
      <c r="J349" s="7">
        <v>7.2292</v>
      </c>
      <c r="K349" s="7"/>
      <c r="L349" s="7" t="s">
        <v>31</v>
      </c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5.75" customHeight="1">
      <c r="A350" s="7">
        <v>1240.0</v>
      </c>
      <c r="B350" s="6"/>
      <c r="C350" s="7">
        <v>2.0</v>
      </c>
      <c r="D350" s="7" t="s">
        <v>965</v>
      </c>
      <c r="E350" s="7" t="s">
        <v>21</v>
      </c>
      <c r="F350" s="7">
        <v>24.0</v>
      </c>
      <c r="G350" s="7">
        <v>0.0</v>
      </c>
      <c r="H350" s="7">
        <v>0.0</v>
      </c>
      <c r="I350" s="7">
        <v>248726.0</v>
      </c>
      <c r="J350" s="7">
        <v>13.5</v>
      </c>
      <c r="K350" s="7"/>
      <c r="L350" s="7" t="s">
        <v>23</v>
      </c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5.75" customHeight="1">
      <c r="A351" s="7">
        <v>1241.0</v>
      </c>
      <c r="B351" s="6"/>
      <c r="C351" s="7">
        <v>2.0</v>
      </c>
      <c r="D351" s="7" t="s">
        <v>248</v>
      </c>
      <c r="E351" s="7" t="s">
        <v>26</v>
      </c>
      <c r="F351" s="7">
        <v>31.0</v>
      </c>
      <c r="G351" s="7">
        <v>0.0</v>
      </c>
      <c r="H351" s="7">
        <v>0.0</v>
      </c>
      <c r="I351" s="7" t="s">
        <v>249</v>
      </c>
      <c r="J351" s="7">
        <v>21.0</v>
      </c>
      <c r="K351" s="7"/>
      <c r="L351" s="7" t="s">
        <v>23</v>
      </c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5.75" customHeight="1">
      <c r="A352" s="7">
        <v>1242.0</v>
      </c>
      <c r="B352" s="6"/>
      <c r="C352" s="7">
        <v>1.0</v>
      </c>
      <c r="D352" s="7" t="s">
        <v>1254</v>
      </c>
      <c r="E352" s="7" t="s">
        <v>26</v>
      </c>
      <c r="F352" s="7">
        <v>45.0</v>
      </c>
      <c r="G352" s="7">
        <v>0.0</v>
      </c>
      <c r="H352" s="7">
        <v>1.0</v>
      </c>
      <c r="I352" s="7" t="s">
        <v>262</v>
      </c>
      <c r="J352" s="7">
        <v>63.3583</v>
      </c>
      <c r="K352" s="7" t="s">
        <v>263</v>
      </c>
      <c r="L352" s="7" t="s">
        <v>31</v>
      </c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5.75" customHeight="1">
      <c r="A353" s="7">
        <v>1243.0</v>
      </c>
      <c r="B353" s="6"/>
      <c r="C353" s="7">
        <v>2.0</v>
      </c>
      <c r="D353" s="7" t="s">
        <v>967</v>
      </c>
      <c r="E353" s="7" t="s">
        <v>21</v>
      </c>
      <c r="F353" s="7">
        <v>25.0</v>
      </c>
      <c r="G353" s="7">
        <v>0.0</v>
      </c>
      <c r="H353" s="7">
        <v>0.0</v>
      </c>
      <c r="I353" s="7" t="s">
        <v>969</v>
      </c>
      <c r="J353" s="7">
        <v>10.5</v>
      </c>
      <c r="K353" s="7"/>
      <c r="L353" s="7" t="s">
        <v>23</v>
      </c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5.75" customHeight="1">
      <c r="A354" s="7">
        <v>1244.0</v>
      </c>
      <c r="B354" s="6"/>
      <c r="C354" s="7">
        <v>2.0</v>
      </c>
      <c r="D354" s="7" t="s">
        <v>970</v>
      </c>
      <c r="E354" s="7" t="s">
        <v>21</v>
      </c>
      <c r="F354" s="7">
        <v>18.0</v>
      </c>
      <c r="G354" s="7">
        <v>0.0</v>
      </c>
      <c r="H354" s="7">
        <v>0.0</v>
      </c>
      <c r="I354" s="7" t="s">
        <v>203</v>
      </c>
      <c r="J354" s="7">
        <v>73.5</v>
      </c>
      <c r="K354" s="7"/>
      <c r="L354" s="7" t="s">
        <v>23</v>
      </c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5.75" customHeight="1">
      <c r="A355" s="7">
        <v>1245.0</v>
      </c>
      <c r="B355" s="6"/>
      <c r="C355" s="7">
        <v>2.0</v>
      </c>
      <c r="D355" s="7" t="s">
        <v>973</v>
      </c>
      <c r="E355" s="7" t="s">
        <v>21</v>
      </c>
      <c r="F355" s="7">
        <v>49.0</v>
      </c>
      <c r="G355" s="7">
        <v>1.0</v>
      </c>
      <c r="H355" s="7">
        <v>2.0</v>
      </c>
      <c r="I355" s="7">
        <v>220845.0</v>
      </c>
      <c r="J355" s="7">
        <v>65.0</v>
      </c>
      <c r="K355" s="7"/>
      <c r="L355" s="7" t="s">
        <v>23</v>
      </c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5.75" customHeight="1">
      <c r="A356" s="7">
        <v>1246.0</v>
      </c>
      <c r="B356" s="6"/>
      <c r="C356" s="7">
        <v>3.0</v>
      </c>
      <c r="D356" s="7" t="s">
        <v>252</v>
      </c>
      <c r="E356" s="7" t="s">
        <v>26</v>
      </c>
      <c r="F356" s="7">
        <v>0.17</v>
      </c>
      <c r="G356" s="7">
        <v>1.0</v>
      </c>
      <c r="H356" s="7">
        <v>2.0</v>
      </c>
      <c r="I356" s="7" t="s">
        <v>251</v>
      </c>
      <c r="J356" s="7">
        <v>20.575</v>
      </c>
      <c r="K356" s="7"/>
      <c r="L356" s="7" t="s">
        <v>23</v>
      </c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5.75" customHeight="1">
      <c r="A357" s="7">
        <v>1247.0</v>
      </c>
      <c r="B357" s="6"/>
      <c r="C357" s="7">
        <v>1.0</v>
      </c>
      <c r="D357" s="7" t="s">
        <v>978</v>
      </c>
      <c r="E357" s="7" t="s">
        <v>21</v>
      </c>
      <c r="F357" s="7">
        <v>50.0</v>
      </c>
      <c r="G357" s="7">
        <v>0.0</v>
      </c>
      <c r="H357" s="7">
        <v>0.0</v>
      </c>
      <c r="I357" s="7">
        <v>113044.0</v>
      </c>
      <c r="J357" s="7">
        <v>26.0</v>
      </c>
      <c r="K357" s="7" t="s">
        <v>979</v>
      </c>
      <c r="L357" s="7" t="s">
        <v>23</v>
      </c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5.75" customHeight="1">
      <c r="A358" s="7">
        <v>1248.0</v>
      </c>
      <c r="B358" s="6"/>
      <c r="C358" s="7">
        <v>1.0</v>
      </c>
      <c r="D358" s="7" t="s">
        <v>1257</v>
      </c>
      <c r="E358" s="7" t="s">
        <v>26</v>
      </c>
      <c r="F358" s="7">
        <v>59.0</v>
      </c>
      <c r="G358" s="7">
        <v>2.0</v>
      </c>
      <c r="H358" s="7">
        <v>0.0</v>
      </c>
      <c r="I358" s="7">
        <v>11769.0</v>
      </c>
      <c r="J358" s="7">
        <v>51.4792</v>
      </c>
      <c r="K358" s="7" t="s">
        <v>1119</v>
      </c>
      <c r="L358" s="7" t="s">
        <v>23</v>
      </c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5.75" customHeight="1">
      <c r="A359" s="7">
        <v>1249.0</v>
      </c>
      <c r="B359" s="6"/>
      <c r="C359" s="7">
        <v>3.0</v>
      </c>
      <c r="D359" s="7" t="s">
        <v>981</v>
      </c>
      <c r="E359" s="7" t="s">
        <v>21</v>
      </c>
      <c r="F359" s="7"/>
      <c r="G359" s="7">
        <v>0.0</v>
      </c>
      <c r="H359" s="7">
        <v>0.0</v>
      </c>
      <c r="I359" s="7">
        <v>1222.0</v>
      </c>
      <c r="J359" s="7">
        <v>7.8792</v>
      </c>
      <c r="K359" s="7"/>
      <c r="L359" s="7" t="s">
        <v>23</v>
      </c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5.75" customHeight="1">
      <c r="A360" s="7">
        <v>1250.0</v>
      </c>
      <c r="B360" s="6"/>
      <c r="C360" s="7">
        <v>3.0</v>
      </c>
      <c r="D360" s="7" t="s">
        <v>983</v>
      </c>
      <c r="E360" s="7" t="s">
        <v>21</v>
      </c>
      <c r="F360" s="7"/>
      <c r="G360" s="7">
        <v>0.0</v>
      </c>
      <c r="H360" s="7">
        <v>0.0</v>
      </c>
      <c r="I360" s="7">
        <v>368402.0</v>
      </c>
      <c r="J360" s="7">
        <v>7.75</v>
      </c>
      <c r="K360" s="7"/>
      <c r="L360" s="7" t="s">
        <v>27</v>
      </c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5.75" customHeight="1">
      <c r="A361" s="7">
        <v>1251.0</v>
      </c>
      <c r="B361" s="6"/>
      <c r="C361" s="7">
        <v>3.0</v>
      </c>
      <c r="D361" s="7" t="s">
        <v>1260</v>
      </c>
      <c r="E361" s="7" t="s">
        <v>26</v>
      </c>
      <c r="F361" s="7">
        <v>30.0</v>
      </c>
      <c r="G361" s="7">
        <v>1.0</v>
      </c>
      <c r="H361" s="7">
        <v>0.0</v>
      </c>
      <c r="I361" s="7">
        <v>349910.0</v>
      </c>
      <c r="J361" s="7">
        <v>15.55</v>
      </c>
      <c r="K361" s="7"/>
      <c r="L361" s="7" t="s">
        <v>23</v>
      </c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5.75" customHeight="1">
      <c r="A362" s="7">
        <v>1252.0</v>
      </c>
      <c r="B362" s="6"/>
      <c r="C362" s="7">
        <v>3.0</v>
      </c>
      <c r="D362" s="7" t="s">
        <v>1357</v>
      </c>
      <c r="E362" s="7" t="s">
        <v>21</v>
      </c>
      <c r="F362" s="7">
        <v>14.5</v>
      </c>
      <c r="G362" s="7">
        <v>8.0</v>
      </c>
      <c r="H362" s="7">
        <v>2.0</v>
      </c>
      <c r="I362" s="7" t="s">
        <v>151</v>
      </c>
      <c r="J362" s="7">
        <v>69.55</v>
      </c>
      <c r="K362" s="7"/>
      <c r="L362" s="7" t="s">
        <v>23</v>
      </c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5.75" customHeight="1">
      <c r="A363" s="7">
        <v>1253.0</v>
      </c>
      <c r="B363" s="6"/>
      <c r="C363" s="7">
        <v>2.0</v>
      </c>
      <c r="D363" s="7" t="s">
        <v>1263</v>
      </c>
      <c r="E363" s="7" t="s">
        <v>26</v>
      </c>
      <c r="F363" s="7">
        <v>24.0</v>
      </c>
      <c r="G363" s="7">
        <v>1.0</v>
      </c>
      <c r="H363" s="7">
        <v>1.0</v>
      </c>
      <c r="I363" s="7" t="s">
        <v>1264</v>
      </c>
      <c r="J363" s="7">
        <v>37.0042</v>
      </c>
      <c r="K363" s="7"/>
      <c r="L363" s="7" t="s">
        <v>31</v>
      </c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5.75" customHeight="1">
      <c r="A364" s="7">
        <v>1254.0</v>
      </c>
      <c r="B364" s="6"/>
      <c r="C364" s="7">
        <v>2.0</v>
      </c>
      <c r="D364" s="7" t="s">
        <v>1266</v>
      </c>
      <c r="E364" s="7" t="s">
        <v>26</v>
      </c>
      <c r="F364" s="7">
        <v>31.0</v>
      </c>
      <c r="G364" s="7">
        <v>0.0</v>
      </c>
      <c r="H364" s="7">
        <v>0.0</v>
      </c>
      <c r="I364" s="7" t="s">
        <v>830</v>
      </c>
      <c r="J364" s="7">
        <v>21.0</v>
      </c>
      <c r="K364" s="7"/>
      <c r="L364" s="7" t="s">
        <v>23</v>
      </c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5.75" customHeight="1">
      <c r="A365" s="7">
        <v>1255.0</v>
      </c>
      <c r="B365" s="6"/>
      <c r="C365" s="7">
        <v>3.0</v>
      </c>
      <c r="D365" s="7" t="s">
        <v>985</v>
      </c>
      <c r="E365" s="7" t="s">
        <v>21</v>
      </c>
      <c r="F365" s="7">
        <v>27.0</v>
      </c>
      <c r="G365" s="7">
        <v>0.0</v>
      </c>
      <c r="H365" s="7">
        <v>0.0</v>
      </c>
      <c r="I365" s="7">
        <v>315083.0</v>
      </c>
      <c r="J365" s="7">
        <v>8.6625</v>
      </c>
      <c r="K365" s="7"/>
      <c r="L365" s="7" t="s">
        <v>23</v>
      </c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5.75" customHeight="1">
      <c r="A366" s="7">
        <v>1256.0</v>
      </c>
      <c r="B366" s="6"/>
      <c r="C366" s="7">
        <v>1.0</v>
      </c>
      <c r="D366" s="7" t="s">
        <v>1268</v>
      </c>
      <c r="E366" s="7" t="s">
        <v>26</v>
      </c>
      <c r="F366" s="7">
        <v>25.0</v>
      </c>
      <c r="G366" s="7">
        <v>1.0</v>
      </c>
      <c r="H366" s="7">
        <v>0.0</v>
      </c>
      <c r="I366" s="7">
        <v>11765.0</v>
      </c>
      <c r="J366" s="7">
        <v>55.4417</v>
      </c>
      <c r="K366" s="7" t="s">
        <v>932</v>
      </c>
      <c r="L366" s="7" t="s">
        <v>31</v>
      </c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5.75" customHeight="1">
      <c r="A367" s="7">
        <v>1257.0</v>
      </c>
      <c r="B367" s="6"/>
      <c r="C367" s="7">
        <v>3.0</v>
      </c>
      <c r="D367" s="7" t="s">
        <v>1270</v>
      </c>
      <c r="E367" s="7" t="s">
        <v>26</v>
      </c>
      <c r="F367" s="7"/>
      <c r="G367" s="7">
        <v>1.0</v>
      </c>
      <c r="H367" s="7">
        <v>9.0</v>
      </c>
      <c r="I367" s="7" t="s">
        <v>151</v>
      </c>
      <c r="J367" s="7">
        <v>69.55</v>
      </c>
      <c r="K367" s="7"/>
      <c r="L367" s="7" t="s">
        <v>23</v>
      </c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5.75" customHeight="1">
      <c r="A368" s="7">
        <v>1258.0</v>
      </c>
      <c r="B368" s="6"/>
      <c r="C368" s="7">
        <v>3.0</v>
      </c>
      <c r="D368" s="7" t="s">
        <v>988</v>
      </c>
      <c r="E368" s="7" t="s">
        <v>21</v>
      </c>
      <c r="F368" s="7"/>
      <c r="G368" s="7">
        <v>1.0</v>
      </c>
      <c r="H368" s="7">
        <v>0.0</v>
      </c>
      <c r="I368" s="7">
        <v>2689.0</v>
      </c>
      <c r="J368" s="7">
        <v>14.4583</v>
      </c>
      <c r="K368" s="7"/>
      <c r="L368" s="7" t="s">
        <v>31</v>
      </c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5.75" customHeight="1">
      <c r="A369" s="7">
        <v>1259.0</v>
      </c>
      <c r="B369" s="6"/>
      <c r="C369" s="7">
        <v>3.0</v>
      </c>
      <c r="D369" s="7" t="s">
        <v>254</v>
      </c>
      <c r="E369" s="7" t="s">
        <v>26</v>
      </c>
      <c r="F369" s="7">
        <v>22.0</v>
      </c>
      <c r="G369" s="7">
        <v>0.0</v>
      </c>
      <c r="H369" s="7">
        <v>0.0</v>
      </c>
      <c r="I369" s="7">
        <v>3101295.0</v>
      </c>
      <c r="J369" s="7">
        <v>39.6875</v>
      </c>
      <c r="K369" s="7"/>
      <c r="L369" s="7" t="s">
        <v>23</v>
      </c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5.75" customHeight="1">
      <c r="A370" s="7">
        <v>1260.0</v>
      </c>
      <c r="B370" s="6"/>
      <c r="C370" s="7">
        <v>1.0</v>
      </c>
      <c r="D370" s="7" t="s">
        <v>1274</v>
      </c>
      <c r="E370" s="7" t="s">
        <v>26</v>
      </c>
      <c r="F370" s="7">
        <v>45.0</v>
      </c>
      <c r="G370" s="7">
        <v>0.0</v>
      </c>
      <c r="H370" s="7">
        <v>1.0</v>
      </c>
      <c r="I370" s="7">
        <v>112378.0</v>
      </c>
      <c r="J370" s="7">
        <v>59.4</v>
      </c>
      <c r="K370" s="7"/>
      <c r="L370" s="7" t="s">
        <v>31</v>
      </c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5.75" customHeight="1">
      <c r="A371" s="7">
        <v>1261.0</v>
      </c>
      <c r="B371" s="6"/>
      <c r="C371" s="7">
        <v>2.0</v>
      </c>
      <c r="D371" s="7" t="s">
        <v>990</v>
      </c>
      <c r="E371" s="7" t="s">
        <v>21</v>
      </c>
      <c r="F371" s="7">
        <v>29.0</v>
      </c>
      <c r="G371" s="7">
        <v>0.0</v>
      </c>
      <c r="H371" s="7">
        <v>0.0</v>
      </c>
      <c r="I371" s="7" t="s">
        <v>991</v>
      </c>
      <c r="J371" s="7">
        <v>13.8583</v>
      </c>
      <c r="K371" s="7"/>
      <c r="L371" s="7" t="s">
        <v>31</v>
      </c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5.75" customHeight="1">
      <c r="A372" s="7">
        <v>1262.0</v>
      </c>
      <c r="B372" s="6"/>
      <c r="C372" s="7">
        <v>2.0</v>
      </c>
      <c r="D372" s="7" t="s">
        <v>993</v>
      </c>
      <c r="E372" s="7" t="s">
        <v>21</v>
      </c>
      <c r="F372" s="7">
        <v>21.0</v>
      </c>
      <c r="G372" s="7">
        <v>1.0</v>
      </c>
      <c r="H372" s="7">
        <v>0.0</v>
      </c>
      <c r="I372" s="7">
        <v>28133.0</v>
      </c>
      <c r="J372" s="7">
        <v>11.5</v>
      </c>
      <c r="K372" s="7"/>
      <c r="L372" s="7" t="s">
        <v>23</v>
      </c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5.75" customHeight="1">
      <c r="A373" s="7">
        <v>1263.0</v>
      </c>
      <c r="B373" s="6"/>
      <c r="C373" s="7">
        <v>1.0</v>
      </c>
      <c r="D373" s="7" t="s">
        <v>259</v>
      </c>
      <c r="E373" s="7" t="s">
        <v>26</v>
      </c>
      <c r="F373" s="7">
        <v>31.0</v>
      </c>
      <c r="G373" s="7">
        <v>0.0</v>
      </c>
      <c r="H373" s="7">
        <v>0.0</v>
      </c>
      <c r="I373" s="7">
        <v>16966.0</v>
      </c>
      <c r="J373" s="7">
        <v>134.5</v>
      </c>
      <c r="K373" s="7" t="s">
        <v>260</v>
      </c>
      <c r="L373" s="7" t="s">
        <v>31</v>
      </c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5.75" customHeight="1">
      <c r="A374" s="7">
        <v>1264.0</v>
      </c>
      <c r="B374" s="6"/>
      <c r="C374" s="7">
        <v>1.0</v>
      </c>
      <c r="D374" s="7" t="s">
        <v>995</v>
      </c>
      <c r="E374" s="7" t="s">
        <v>21</v>
      </c>
      <c r="F374" s="7">
        <v>49.0</v>
      </c>
      <c r="G374" s="7">
        <v>0.0</v>
      </c>
      <c r="H374" s="7">
        <v>0.0</v>
      </c>
      <c r="I374" s="7">
        <v>112058.0</v>
      </c>
      <c r="J374" s="7">
        <v>0.0</v>
      </c>
      <c r="K374" s="7" t="s">
        <v>996</v>
      </c>
      <c r="L374" s="7" t="s">
        <v>23</v>
      </c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5.75" customHeight="1">
      <c r="A375" s="7">
        <v>1265.0</v>
      </c>
      <c r="B375" s="6"/>
      <c r="C375" s="7">
        <v>2.0</v>
      </c>
      <c r="D375" s="7" t="s">
        <v>999</v>
      </c>
      <c r="E375" s="7" t="s">
        <v>21</v>
      </c>
      <c r="F375" s="7">
        <v>44.0</v>
      </c>
      <c r="G375" s="7">
        <v>0.0</v>
      </c>
      <c r="H375" s="7">
        <v>0.0</v>
      </c>
      <c r="I375" s="7">
        <v>248746.0</v>
      </c>
      <c r="J375" s="7">
        <v>13.0</v>
      </c>
      <c r="K375" s="7"/>
      <c r="L375" s="7" t="s">
        <v>23</v>
      </c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5.75" customHeight="1">
      <c r="A376" s="7">
        <v>1266.0</v>
      </c>
      <c r="B376" s="6"/>
      <c r="C376" s="7">
        <v>1.0</v>
      </c>
      <c r="D376" s="7" t="s">
        <v>1276</v>
      </c>
      <c r="E376" s="7" t="s">
        <v>26</v>
      </c>
      <c r="F376" s="7">
        <v>54.0</v>
      </c>
      <c r="G376" s="7">
        <v>1.0</v>
      </c>
      <c r="H376" s="7">
        <v>1.0</v>
      </c>
      <c r="I376" s="7">
        <v>33638.0</v>
      </c>
      <c r="J376" s="7">
        <v>81.8583</v>
      </c>
      <c r="K376" s="7" t="s">
        <v>1100</v>
      </c>
      <c r="L376" s="7" t="s">
        <v>23</v>
      </c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5.75" customHeight="1">
      <c r="A377" s="7">
        <v>1267.0</v>
      </c>
      <c r="B377" s="6"/>
      <c r="C377" s="7">
        <v>1.0</v>
      </c>
      <c r="D377" s="7" t="s">
        <v>265</v>
      </c>
      <c r="E377" s="7" t="s">
        <v>26</v>
      </c>
      <c r="F377" s="7">
        <v>45.0</v>
      </c>
      <c r="G377" s="7">
        <v>0.0</v>
      </c>
      <c r="H377" s="7">
        <v>0.0</v>
      </c>
      <c r="I377" s="7" t="s">
        <v>60</v>
      </c>
      <c r="J377" s="7">
        <v>262.375</v>
      </c>
      <c r="K377" s="7"/>
      <c r="L377" s="7" t="s">
        <v>31</v>
      </c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5.75" customHeight="1">
      <c r="A378" s="7">
        <v>1268.0</v>
      </c>
      <c r="B378" s="6"/>
      <c r="C378" s="7">
        <v>3.0</v>
      </c>
      <c r="D378" s="7" t="s">
        <v>267</v>
      </c>
      <c r="E378" s="7" t="s">
        <v>26</v>
      </c>
      <c r="F378" s="7">
        <v>22.0</v>
      </c>
      <c r="G378" s="7">
        <v>2.0</v>
      </c>
      <c r="H378" s="7">
        <v>0.0</v>
      </c>
      <c r="I378" s="7">
        <v>315152.0</v>
      </c>
      <c r="J378" s="7">
        <v>8.6625</v>
      </c>
      <c r="K378" s="7"/>
      <c r="L378" s="7" t="s">
        <v>23</v>
      </c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5.75" customHeight="1">
      <c r="A379" s="7">
        <v>1269.0</v>
      </c>
      <c r="B379" s="6"/>
      <c r="C379" s="7">
        <v>2.0</v>
      </c>
      <c r="D379" s="7" t="s">
        <v>1002</v>
      </c>
      <c r="E379" s="7" t="s">
        <v>21</v>
      </c>
      <c r="F379" s="7">
        <v>21.0</v>
      </c>
      <c r="G379" s="7">
        <v>0.0</v>
      </c>
      <c r="H379" s="7">
        <v>0.0</v>
      </c>
      <c r="I379" s="7">
        <v>29107.0</v>
      </c>
      <c r="J379" s="7">
        <v>11.5</v>
      </c>
      <c r="K379" s="7"/>
      <c r="L379" s="7" t="s">
        <v>23</v>
      </c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5.75" customHeight="1">
      <c r="A380" s="7">
        <v>1270.0</v>
      </c>
      <c r="B380" s="6"/>
      <c r="C380" s="7">
        <v>1.0</v>
      </c>
      <c r="D380" s="7" t="s">
        <v>1004</v>
      </c>
      <c r="E380" s="7" t="s">
        <v>21</v>
      </c>
      <c r="F380" s="7">
        <v>55.0</v>
      </c>
      <c r="G380" s="7">
        <v>0.0</v>
      </c>
      <c r="H380" s="7">
        <v>0.0</v>
      </c>
      <c r="I380" s="7">
        <v>680.0</v>
      </c>
      <c r="J380" s="7">
        <v>50.0</v>
      </c>
      <c r="K380" s="7" t="s">
        <v>1005</v>
      </c>
      <c r="L380" s="7" t="s">
        <v>23</v>
      </c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5.75" customHeight="1">
      <c r="A381" s="7">
        <v>1271.0</v>
      </c>
      <c r="B381" s="6"/>
      <c r="C381" s="7">
        <v>3.0</v>
      </c>
      <c r="D381" s="7" t="s">
        <v>1360</v>
      </c>
      <c r="E381" s="7" t="s">
        <v>21</v>
      </c>
      <c r="F381" s="7">
        <v>5.0</v>
      </c>
      <c r="G381" s="7">
        <v>4.0</v>
      </c>
      <c r="H381" s="7">
        <v>2.0</v>
      </c>
      <c r="I381" s="7">
        <v>347077.0</v>
      </c>
      <c r="J381" s="7">
        <v>31.3875</v>
      </c>
      <c r="K381" s="7"/>
      <c r="L381" s="7" t="s">
        <v>23</v>
      </c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5.75" customHeight="1">
      <c r="A382" s="7">
        <v>1272.0</v>
      </c>
      <c r="B382" s="6"/>
      <c r="C382" s="7">
        <v>3.0</v>
      </c>
      <c r="D382" s="7" t="s">
        <v>1007</v>
      </c>
      <c r="E382" s="7" t="s">
        <v>21</v>
      </c>
      <c r="F382" s="7"/>
      <c r="G382" s="7">
        <v>0.0</v>
      </c>
      <c r="H382" s="7">
        <v>0.0</v>
      </c>
      <c r="I382" s="7">
        <v>366713.0</v>
      </c>
      <c r="J382" s="7">
        <v>7.75</v>
      </c>
      <c r="K382" s="7"/>
      <c r="L382" s="7" t="s">
        <v>27</v>
      </c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5.75" customHeight="1">
      <c r="A383" s="7">
        <v>1273.0</v>
      </c>
      <c r="B383" s="6"/>
      <c r="C383" s="7">
        <v>3.0</v>
      </c>
      <c r="D383" s="7" t="s">
        <v>1010</v>
      </c>
      <c r="E383" s="7" t="s">
        <v>21</v>
      </c>
      <c r="F383" s="7">
        <v>26.0</v>
      </c>
      <c r="G383" s="7">
        <v>0.0</v>
      </c>
      <c r="H383" s="7">
        <v>0.0</v>
      </c>
      <c r="I383" s="7">
        <v>330910.0</v>
      </c>
      <c r="J383" s="7">
        <v>7.8792</v>
      </c>
      <c r="K383" s="7"/>
      <c r="L383" s="7" t="s">
        <v>27</v>
      </c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5.75" customHeight="1">
      <c r="A384" s="7">
        <v>1274.0</v>
      </c>
      <c r="B384" s="6"/>
      <c r="C384" s="7">
        <v>3.0</v>
      </c>
      <c r="D384" s="7" t="s">
        <v>1278</v>
      </c>
      <c r="E384" s="7" t="s">
        <v>26</v>
      </c>
      <c r="F384" s="7"/>
      <c r="G384" s="7">
        <v>0.0</v>
      </c>
      <c r="H384" s="7">
        <v>0.0</v>
      </c>
      <c r="I384" s="7">
        <v>364498.0</v>
      </c>
      <c r="J384" s="7">
        <v>14.5</v>
      </c>
      <c r="K384" s="7"/>
      <c r="L384" s="7" t="s">
        <v>23</v>
      </c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5.75" customHeight="1">
      <c r="A385" s="7">
        <v>1275.0</v>
      </c>
      <c r="B385" s="6"/>
      <c r="C385" s="7">
        <v>3.0</v>
      </c>
      <c r="D385" s="7" t="s">
        <v>1280</v>
      </c>
      <c r="E385" s="7" t="s">
        <v>26</v>
      </c>
      <c r="F385" s="7">
        <v>19.0</v>
      </c>
      <c r="G385" s="7">
        <v>1.0</v>
      </c>
      <c r="H385" s="7">
        <v>0.0</v>
      </c>
      <c r="I385" s="7">
        <v>376566.0</v>
      </c>
      <c r="J385" s="7">
        <v>16.1</v>
      </c>
      <c r="K385" s="7"/>
      <c r="L385" s="7" t="s">
        <v>23</v>
      </c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5.75" customHeight="1">
      <c r="A386" s="7">
        <v>1276.0</v>
      </c>
      <c r="B386" s="6"/>
      <c r="C386" s="7">
        <v>2.0</v>
      </c>
      <c r="D386" s="7" t="s">
        <v>1012</v>
      </c>
      <c r="E386" s="7" t="s">
        <v>21</v>
      </c>
      <c r="F386" s="7"/>
      <c r="G386" s="7">
        <v>0.0</v>
      </c>
      <c r="H386" s="7">
        <v>0.0</v>
      </c>
      <c r="I386" s="7" t="s">
        <v>1013</v>
      </c>
      <c r="J386" s="7">
        <v>12.875</v>
      </c>
      <c r="K386" s="7"/>
      <c r="L386" s="7" t="s">
        <v>23</v>
      </c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5.75" customHeight="1">
      <c r="A387" s="7">
        <v>1277.0</v>
      </c>
      <c r="B387" s="6"/>
      <c r="C387" s="7">
        <v>2.0</v>
      </c>
      <c r="D387" s="7" t="s">
        <v>270</v>
      </c>
      <c r="E387" s="7" t="s">
        <v>26</v>
      </c>
      <c r="F387" s="7">
        <v>24.0</v>
      </c>
      <c r="G387" s="7">
        <v>1.0</v>
      </c>
      <c r="H387" s="7">
        <v>2.0</v>
      </c>
      <c r="I387" s="7">
        <v>220845.0</v>
      </c>
      <c r="J387" s="7">
        <v>65.0</v>
      </c>
      <c r="K387" s="7"/>
      <c r="L387" s="7" t="s">
        <v>23</v>
      </c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5.75" customHeight="1">
      <c r="A388" s="7">
        <v>1278.0</v>
      </c>
      <c r="B388" s="6"/>
      <c r="C388" s="7">
        <v>3.0</v>
      </c>
      <c r="D388" s="7" t="s">
        <v>1015</v>
      </c>
      <c r="E388" s="7" t="s">
        <v>21</v>
      </c>
      <c r="F388" s="7">
        <v>24.0</v>
      </c>
      <c r="G388" s="7">
        <v>0.0</v>
      </c>
      <c r="H388" s="7">
        <v>0.0</v>
      </c>
      <c r="I388" s="7">
        <v>349911.0</v>
      </c>
      <c r="J388" s="7">
        <v>7.775</v>
      </c>
      <c r="K388" s="7"/>
      <c r="L388" s="7" t="s">
        <v>23</v>
      </c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5.75" customHeight="1">
      <c r="A389" s="7">
        <v>1279.0</v>
      </c>
      <c r="B389" s="6"/>
      <c r="C389" s="7">
        <v>2.0</v>
      </c>
      <c r="D389" s="7" t="s">
        <v>1018</v>
      </c>
      <c r="E389" s="7" t="s">
        <v>21</v>
      </c>
      <c r="F389" s="7">
        <v>57.0</v>
      </c>
      <c r="G389" s="7">
        <v>0.0</v>
      </c>
      <c r="H389" s="7">
        <v>0.0</v>
      </c>
      <c r="I389" s="7">
        <v>244346.0</v>
      </c>
      <c r="J389" s="7">
        <v>13.0</v>
      </c>
      <c r="K389" s="7"/>
      <c r="L389" s="7" t="s">
        <v>23</v>
      </c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5.75" customHeight="1">
      <c r="A390" s="7">
        <v>1280.0</v>
      </c>
      <c r="B390" s="6"/>
      <c r="C390" s="7">
        <v>3.0</v>
      </c>
      <c r="D390" s="7" t="s">
        <v>1020</v>
      </c>
      <c r="E390" s="7" t="s">
        <v>21</v>
      </c>
      <c r="F390" s="7">
        <v>21.0</v>
      </c>
      <c r="G390" s="7">
        <v>0.0</v>
      </c>
      <c r="H390" s="7">
        <v>0.0</v>
      </c>
      <c r="I390" s="7">
        <v>364858.0</v>
      </c>
      <c r="J390" s="7">
        <v>7.75</v>
      </c>
      <c r="K390" s="7"/>
      <c r="L390" s="7" t="s">
        <v>27</v>
      </c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5.75" customHeight="1">
      <c r="A391" s="7">
        <v>1281.0</v>
      </c>
      <c r="B391" s="6"/>
      <c r="C391" s="7">
        <v>3.0</v>
      </c>
      <c r="D391" s="7" t="s">
        <v>1362</v>
      </c>
      <c r="E391" s="7" t="s">
        <v>21</v>
      </c>
      <c r="F391" s="7">
        <v>6.0</v>
      </c>
      <c r="G391" s="7">
        <v>3.0</v>
      </c>
      <c r="H391" s="7">
        <v>1.0</v>
      </c>
      <c r="I391" s="7">
        <v>349909.0</v>
      </c>
      <c r="J391" s="7">
        <v>21.075</v>
      </c>
      <c r="K391" s="7"/>
      <c r="L391" s="7" t="s">
        <v>23</v>
      </c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5.75" customHeight="1">
      <c r="A392" s="7">
        <v>1282.0</v>
      </c>
      <c r="B392" s="6"/>
      <c r="C392" s="7">
        <v>1.0</v>
      </c>
      <c r="D392" s="7" t="s">
        <v>1022</v>
      </c>
      <c r="E392" s="7" t="s">
        <v>21</v>
      </c>
      <c r="F392" s="7">
        <v>23.0</v>
      </c>
      <c r="G392" s="7">
        <v>0.0</v>
      </c>
      <c r="H392" s="7">
        <v>0.0</v>
      </c>
      <c r="I392" s="7">
        <v>12749.0</v>
      </c>
      <c r="J392" s="7">
        <v>93.5</v>
      </c>
      <c r="K392" s="7" t="s">
        <v>1023</v>
      </c>
      <c r="L392" s="7" t="s">
        <v>23</v>
      </c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5.75" customHeight="1">
      <c r="A393" s="7">
        <v>1283.0</v>
      </c>
      <c r="B393" s="6"/>
      <c r="C393" s="7">
        <v>1.0</v>
      </c>
      <c r="D393" s="7" t="s">
        <v>1282</v>
      </c>
      <c r="E393" s="7" t="s">
        <v>26</v>
      </c>
      <c r="F393" s="7">
        <v>51.0</v>
      </c>
      <c r="G393" s="7">
        <v>0.0</v>
      </c>
      <c r="H393" s="7">
        <v>1.0</v>
      </c>
      <c r="I393" s="7" t="s">
        <v>1283</v>
      </c>
      <c r="J393" s="7">
        <v>39.4</v>
      </c>
      <c r="K393" s="7" t="s">
        <v>1284</v>
      </c>
      <c r="L393" s="7" t="s">
        <v>23</v>
      </c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5.75" customHeight="1">
      <c r="A394" s="7">
        <v>1284.0</v>
      </c>
      <c r="B394" s="6"/>
      <c r="C394" s="7">
        <v>3.0</v>
      </c>
      <c r="D394" s="7" t="s">
        <v>1365</v>
      </c>
      <c r="E394" s="7" t="s">
        <v>21</v>
      </c>
      <c r="F394" s="7">
        <v>13.0</v>
      </c>
      <c r="G394" s="7">
        <v>0.0</v>
      </c>
      <c r="H394" s="7">
        <v>2.0</v>
      </c>
      <c r="I394" s="7" t="s">
        <v>715</v>
      </c>
      <c r="J394" s="7">
        <v>20.25</v>
      </c>
      <c r="K394" s="7"/>
      <c r="L394" s="7" t="s">
        <v>23</v>
      </c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5.75" customHeight="1">
      <c r="A395" s="7">
        <v>1285.0</v>
      </c>
      <c r="B395" s="6"/>
      <c r="C395" s="7">
        <v>2.0</v>
      </c>
      <c r="D395" s="7" t="s">
        <v>1025</v>
      </c>
      <c r="E395" s="7" t="s">
        <v>21</v>
      </c>
      <c r="F395" s="7">
        <v>47.0</v>
      </c>
      <c r="G395" s="7">
        <v>0.0</v>
      </c>
      <c r="H395" s="7">
        <v>0.0</v>
      </c>
      <c r="I395" s="7" t="s">
        <v>1026</v>
      </c>
      <c r="J395" s="7">
        <v>10.5</v>
      </c>
      <c r="K395" s="7"/>
      <c r="L395" s="7" t="s">
        <v>23</v>
      </c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5.75" customHeight="1">
      <c r="A396" s="7">
        <v>1286.0</v>
      </c>
      <c r="B396" s="6"/>
      <c r="C396" s="7">
        <v>3.0</v>
      </c>
      <c r="D396" s="7" t="s">
        <v>1028</v>
      </c>
      <c r="E396" s="7" t="s">
        <v>21</v>
      </c>
      <c r="F396" s="7">
        <v>29.0</v>
      </c>
      <c r="G396" s="7">
        <v>3.0</v>
      </c>
      <c r="H396" s="7">
        <v>1.0</v>
      </c>
      <c r="I396" s="7">
        <v>315153.0</v>
      </c>
      <c r="J396" s="7">
        <v>22.025</v>
      </c>
      <c r="K396" s="7"/>
      <c r="L396" s="7" t="s">
        <v>23</v>
      </c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5.75" customHeight="1">
      <c r="A397" s="7">
        <v>1287.0</v>
      </c>
      <c r="B397" s="6"/>
      <c r="C397" s="7">
        <v>1.0</v>
      </c>
      <c r="D397" s="7" t="s">
        <v>1289</v>
      </c>
      <c r="E397" s="7" t="s">
        <v>26</v>
      </c>
      <c r="F397" s="7">
        <v>18.0</v>
      </c>
      <c r="G397" s="7">
        <v>1.0</v>
      </c>
      <c r="H397" s="7">
        <v>0.0</v>
      </c>
      <c r="I397" s="7">
        <v>13695.0</v>
      </c>
      <c r="J397" s="7">
        <v>60.0</v>
      </c>
      <c r="K397" s="7" t="s">
        <v>396</v>
      </c>
      <c r="L397" s="7" t="s">
        <v>23</v>
      </c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5.75" customHeight="1">
      <c r="A398" s="7">
        <v>1288.0</v>
      </c>
      <c r="B398" s="6"/>
      <c r="C398" s="7">
        <v>3.0</v>
      </c>
      <c r="D398" s="7" t="s">
        <v>1031</v>
      </c>
      <c r="E398" s="7" t="s">
        <v>21</v>
      </c>
      <c r="F398" s="7">
        <v>24.0</v>
      </c>
      <c r="G398" s="7">
        <v>0.0</v>
      </c>
      <c r="H398" s="7">
        <v>0.0</v>
      </c>
      <c r="I398" s="7">
        <v>371109.0</v>
      </c>
      <c r="J398" s="7">
        <v>7.25</v>
      </c>
      <c r="K398" s="7"/>
      <c r="L398" s="7" t="s">
        <v>27</v>
      </c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5.75" customHeight="1">
      <c r="A399" s="7">
        <v>1289.0</v>
      </c>
      <c r="B399" s="6"/>
      <c r="C399" s="7">
        <v>1.0</v>
      </c>
      <c r="D399" s="7" t="s">
        <v>1291</v>
      </c>
      <c r="E399" s="7" t="s">
        <v>26</v>
      </c>
      <c r="F399" s="7">
        <v>48.0</v>
      </c>
      <c r="G399" s="7">
        <v>1.0</v>
      </c>
      <c r="H399" s="7">
        <v>1.0</v>
      </c>
      <c r="I399" s="7">
        <v>13567.0</v>
      </c>
      <c r="J399" s="7">
        <v>79.2</v>
      </c>
      <c r="K399" s="7" t="s">
        <v>1292</v>
      </c>
      <c r="L399" s="7" t="s">
        <v>31</v>
      </c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5.75" customHeight="1">
      <c r="A400" s="7">
        <v>1290.0</v>
      </c>
      <c r="B400" s="6"/>
      <c r="C400" s="7">
        <v>3.0</v>
      </c>
      <c r="D400" s="7" t="s">
        <v>1034</v>
      </c>
      <c r="E400" s="7" t="s">
        <v>21</v>
      </c>
      <c r="F400" s="7">
        <v>22.0</v>
      </c>
      <c r="G400" s="7">
        <v>0.0</v>
      </c>
      <c r="H400" s="7">
        <v>0.0</v>
      </c>
      <c r="I400" s="7">
        <v>347065.0</v>
      </c>
      <c r="J400" s="7">
        <v>7.775</v>
      </c>
      <c r="K400" s="7"/>
      <c r="L400" s="7" t="s">
        <v>23</v>
      </c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5.75" customHeight="1">
      <c r="A401" s="7">
        <v>1291.0</v>
      </c>
      <c r="B401" s="6"/>
      <c r="C401" s="7">
        <v>3.0</v>
      </c>
      <c r="D401" s="7" t="s">
        <v>1036</v>
      </c>
      <c r="E401" s="7" t="s">
        <v>21</v>
      </c>
      <c r="F401" s="7">
        <v>31.0</v>
      </c>
      <c r="G401" s="7">
        <v>0.0</v>
      </c>
      <c r="H401" s="7">
        <v>0.0</v>
      </c>
      <c r="I401" s="7">
        <v>21332.0</v>
      </c>
      <c r="J401" s="7">
        <v>7.7333</v>
      </c>
      <c r="K401" s="7"/>
      <c r="L401" s="7" t="s">
        <v>27</v>
      </c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5.75" customHeight="1">
      <c r="A402" s="7">
        <v>1292.0</v>
      </c>
      <c r="B402" s="6"/>
      <c r="C402" s="7">
        <v>1.0</v>
      </c>
      <c r="D402" s="7" t="s">
        <v>274</v>
      </c>
      <c r="E402" s="7" t="s">
        <v>26</v>
      </c>
      <c r="F402" s="7">
        <v>30.0</v>
      </c>
      <c r="G402" s="7">
        <v>0.0</v>
      </c>
      <c r="H402" s="7">
        <v>0.0</v>
      </c>
      <c r="I402" s="7">
        <v>36928.0</v>
      </c>
      <c r="J402" s="7">
        <v>164.8667</v>
      </c>
      <c r="K402" s="7" t="s">
        <v>275</v>
      </c>
      <c r="L402" s="7" t="s">
        <v>23</v>
      </c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5.75" customHeight="1">
      <c r="A403" s="7">
        <v>1293.0</v>
      </c>
      <c r="B403" s="6"/>
      <c r="C403" s="7">
        <v>2.0</v>
      </c>
      <c r="D403" s="7" t="s">
        <v>1037</v>
      </c>
      <c r="E403" s="7" t="s">
        <v>21</v>
      </c>
      <c r="F403" s="7">
        <v>38.0</v>
      </c>
      <c r="G403" s="7">
        <v>1.0</v>
      </c>
      <c r="H403" s="7">
        <v>0.0</v>
      </c>
      <c r="I403" s="7">
        <v>28664.0</v>
      </c>
      <c r="J403" s="7">
        <v>21.0</v>
      </c>
      <c r="K403" s="7"/>
      <c r="L403" s="7" t="s">
        <v>23</v>
      </c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5.75" customHeight="1">
      <c r="A404" s="7">
        <v>1294.0</v>
      </c>
      <c r="B404" s="6"/>
      <c r="C404" s="7">
        <v>1.0</v>
      </c>
      <c r="D404" s="7" t="s">
        <v>277</v>
      </c>
      <c r="E404" s="7" t="s">
        <v>26</v>
      </c>
      <c r="F404" s="7">
        <v>22.0</v>
      </c>
      <c r="G404" s="7">
        <v>0.0</v>
      </c>
      <c r="H404" s="7">
        <v>1.0</v>
      </c>
      <c r="I404" s="7">
        <v>112378.0</v>
      </c>
      <c r="J404" s="7">
        <v>59.4</v>
      </c>
      <c r="K404" s="7"/>
      <c r="L404" s="7" t="s">
        <v>31</v>
      </c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5.75" customHeight="1">
      <c r="A405" s="7">
        <v>1295.0</v>
      </c>
      <c r="B405" s="6"/>
      <c r="C405" s="7">
        <v>1.0</v>
      </c>
      <c r="D405" s="7" t="s">
        <v>1040</v>
      </c>
      <c r="E405" s="7" t="s">
        <v>21</v>
      </c>
      <c r="F405" s="7">
        <v>17.0</v>
      </c>
      <c r="G405" s="7">
        <v>0.0</v>
      </c>
      <c r="H405" s="7">
        <v>0.0</v>
      </c>
      <c r="I405" s="7">
        <v>113059.0</v>
      </c>
      <c r="J405" s="7">
        <v>47.1</v>
      </c>
      <c r="K405" s="7"/>
      <c r="L405" s="7" t="s">
        <v>23</v>
      </c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5.75" customHeight="1">
      <c r="A406" s="7">
        <v>1296.0</v>
      </c>
      <c r="B406" s="6"/>
      <c r="C406" s="7">
        <v>1.0</v>
      </c>
      <c r="D406" s="7" t="s">
        <v>1043</v>
      </c>
      <c r="E406" s="7" t="s">
        <v>21</v>
      </c>
      <c r="F406" s="7">
        <v>43.0</v>
      </c>
      <c r="G406" s="7">
        <v>1.0</v>
      </c>
      <c r="H406" s="7">
        <v>0.0</v>
      </c>
      <c r="I406" s="7">
        <v>17765.0</v>
      </c>
      <c r="J406" s="7">
        <v>27.7208</v>
      </c>
      <c r="K406" s="7" t="s">
        <v>1045</v>
      </c>
      <c r="L406" s="7" t="s">
        <v>31</v>
      </c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5.75" customHeight="1">
      <c r="A407" s="7">
        <v>1297.0</v>
      </c>
      <c r="B407" s="6"/>
      <c r="C407" s="7">
        <v>2.0</v>
      </c>
      <c r="D407" s="7" t="s">
        <v>1047</v>
      </c>
      <c r="E407" s="7" t="s">
        <v>21</v>
      </c>
      <c r="F407" s="7">
        <v>20.0</v>
      </c>
      <c r="G407" s="7">
        <v>0.0</v>
      </c>
      <c r="H407" s="7">
        <v>0.0</v>
      </c>
      <c r="I407" s="7" t="s">
        <v>1048</v>
      </c>
      <c r="J407" s="7">
        <v>13.8625</v>
      </c>
      <c r="K407" s="7" t="s">
        <v>1049</v>
      </c>
      <c r="L407" s="7" t="s">
        <v>31</v>
      </c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5.75" customHeight="1">
      <c r="A408" s="7">
        <v>1298.0</v>
      </c>
      <c r="B408" s="6"/>
      <c r="C408" s="7">
        <v>2.0</v>
      </c>
      <c r="D408" s="7" t="s">
        <v>1052</v>
      </c>
      <c r="E408" s="7" t="s">
        <v>21</v>
      </c>
      <c r="F408" s="7">
        <v>23.0</v>
      </c>
      <c r="G408" s="7">
        <v>1.0</v>
      </c>
      <c r="H408" s="7">
        <v>0.0</v>
      </c>
      <c r="I408" s="7">
        <v>28666.0</v>
      </c>
      <c r="J408" s="7">
        <v>10.5</v>
      </c>
      <c r="K408" s="7"/>
      <c r="L408" s="7" t="s">
        <v>23</v>
      </c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5.75" customHeight="1">
      <c r="A409" s="7">
        <v>1299.0</v>
      </c>
      <c r="B409" s="6"/>
      <c r="C409" s="7">
        <v>1.0</v>
      </c>
      <c r="D409" s="7" t="s">
        <v>1055</v>
      </c>
      <c r="E409" s="7" t="s">
        <v>21</v>
      </c>
      <c r="F409" s="7">
        <v>50.0</v>
      </c>
      <c r="G409" s="7">
        <v>1.0</v>
      </c>
      <c r="H409" s="7">
        <v>1.0</v>
      </c>
      <c r="I409" s="7">
        <v>113503.0</v>
      </c>
      <c r="J409" s="7">
        <v>211.5</v>
      </c>
      <c r="K409" s="7" t="s">
        <v>1057</v>
      </c>
      <c r="L409" s="7" t="s">
        <v>31</v>
      </c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5.75" customHeight="1">
      <c r="A410" s="7">
        <v>1300.0</v>
      </c>
      <c r="B410" s="6"/>
      <c r="C410" s="7">
        <v>3.0</v>
      </c>
      <c r="D410" s="7" t="s">
        <v>279</v>
      </c>
      <c r="E410" s="7" t="s">
        <v>26</v>
      </c>
      <c r="F410" s="7"/>
      <c r="G410" s="7">
        <v>0.0</v>
      </c>
      <c r="H410" s="7">
        <v>0.0</v>
      </c>
      <c r="I410" s="7">
        <v>334915.0</v>
      </c>
      <c r="J410" s="7">
        <v>7.7208</v>
      </c>
      <c r="K410" s="7"/>
      <c r="L410" s="7" t="s">
        <v>27</v>
      </c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5.75" customHeight="1">
      <c r="A411" s="7">
        <v>1301.0</v>
      </c>
      <c r="B411" s="6"/>
      <c r="C411" s="7">
        <v>3.0</v>
      </c>
      <c r="D411" s="7" t="s">
        <v>282</v>
      </c>
      <c r="E411" s="7" t="s">
        <v>26</v>
      </c>
      <c r="F411" s="7">
        <v>3.0</v>
      </c>
      <c r="G411" s="7">
        <v>1.0</v>
      </c>
      <c r="H411" s="7">
        <v>1.0</v>
      </c>
      <c r="I411" s="7" t="s">
        <v>283</v>
      </c>
      <c r="J411" s="7">
        <v>13.775</v>
      </c>
      <c r="K411" s="7"/>
      <c r="L411" s="7" t="s">
        <v>23</v>
      </c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5.75" customHeight="1">
      <c r="A412" s="7">
        <v>1302.0</v>
      </c>
      <c r="B412" s="6"/>
      <c r="C412" s="7">
        <v>3.0</v>
      </c>
      <c r="D412" s="7" t="s">
        <v>286</v>
      </c>
      <c r="E412" s="7" t="s">
        <v>26</v>
      </c>
      <c r="F412" s="7"/>
      <c r="G412" s="7">
        <v>0.0</v>
      </c>
      <c r="H412" s="7">
        <v>0.0</v>
      </c>
      <c r="I412" s="7">
        <v>365237.0</v>
      </c>
      <c r="J412" s="7">
        <v>7.75</v>
      </c>
      <c r="K412" s="7"/>
      <c r="L412" s="7" t="s">
        <v>27</v>
      </c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5.75" customHeight="1">
      <c r="A413" s="7">
        <v>1303.0</v>
      </c>
      <c r="B413" s="6"/>
      <c r="C413" s="7">
        <v>1.0</v>
      </c>
      <c r="D413" s="7" t="s">
        <v>1295</v>
      </c>
      <c r="E413" s="7" t="s">
        <v>26</v>
      </c>
      <c r="F413" s="7">
        <v>37.0</v>
      </c>
      <c r="G413" s="7">
        <v>1.0</v>
      </c>
      <c r="H413" s="7">
        <v>0.0</v>
      </c>
      <c r="I413" s="7">
        <v>19928.0</v>
      </c>
      <c r="J413" s="7">
        <v>90.0</v>
      </c>
      <c r="K413" s="7" t="s">
        <v>360</v>
      </c>
      <c r="L413" s="7" t="s">
        <v>27</v>
      </c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5.75" customHeight="1">
      <c r="A414" s="7">
        <v>1304.0</v>
      </c>
      <c r="B414" s="6"/>
      <c r="C414" s="7">
        <v>3.0</v>
      </c>
      <c r="D414" s="7" t="s">
        <v>289</v>
      </c>
      <c r="E414" s="7" t="s">
        <v>26</v>
      </c>
      <c r="F414" s="7">
        <v>28.0</v>
      </c>
      <c r="G414" s="7">
        <v>0.0</v>
      </c>
      <c r="H414" s="7">
        <v>0.0</v>
      </c>
      <c r="I414" s="7">
        <v>347086.0</v>
      </c>
      <c r="J414" s="7">
        <v>7.775</v>
      </c>
      <c r="K414" s="7"/>
      <c r="L414" s="7" t="s">
        <v>23</v>
      </c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5.75" customHeight="1">
      <c r="A415" s="7">
        <v>1305.0</v>
      </c>
      <c r="B415" s="6"/>
      <c r="C415" s="7">
        <v>3.0</v>
      </c>
      <c r="D415" s="7" t="s">
        <v>1059</v>
      </c>
      <c r="E415" s="7" t="s">
        <v>21</v>
      </c>
      <c r="F415" s="7"/>
      <c r="G415" s="7">
        <v>0.0</v>
      </c>
      <c r="H415" s="7">
        <v>0.0</v>
      </c>
      <c r="I415" s="7" t="s">
        <v>1060</v>
      </c>
      <c r="J415" s="7">
        <v>8.05</v>
      </c>
      <c r="K415" s="7"/>
      <c r="L415" s="7" t="s">
        <v>23</v>
      </c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5.75" customHeight="1">
      <c r="A416" s="7">
        <v>1306.0</v>
      </c>
      <c r="B416" s="6"/>
      <c r="C416" s="7">
        <v>1.0</v>
      </c>
      <c r="D416" s="7" t="s">
        <v>1368</v>
      </c>
      <c r="E416" s="7" t="s">
        <v>26</v>
      </c>
      <c r="F416" s="7">
        <v>39.0</v>
      </c>
      <c r="G416" s="7">
        <v>0.0</v>
      </c>
      <c r="H416" s="7">
        <v>0.0</v>
      </c>
      <c r="I416" s="7" t="s">
        <v>781</v>
      </c>
      <c r="J416" s="7">
        <v>108.9</v>
      </c>
      <c r="K416" s="7" t="s">
        <v>1369</v>
      </c>
      <c r="L416" s="7" t="s">
        <v>31</v>
      </c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5.75" customHeight="1">
      <c r="A417" s="7">
        <v>1307.0</v>
      </c>
      <c r="B417" s="6"/>
      <c r="C417" s="7">
        <v>3.0</v>
      </c>
      <c r="D417" s="7" t="s">
        <v>1065</v>
      </c>
      <c r="E417" s="7" t="s">
        <v>21</v>
      </c>
      <c r="F417" s="7">
        <v>38.5</v>
      </c>
      <c r="G417" s="7">
        <v>0.0</v>
      </c>
      <c r="H417" s="7">
        <v>0.0</v>
      </c>
      <c r="I417" s="7" t="s">
        <v>1066</v>
      </c>
      <c r="J417" s="7">
        <v>7.25</v>
      </c>
      <c r="K417" s="7"/>
      <c r="L417" s="7" t="s">
        <v>23</v>
      </c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5.75" customHeight="1">
      <c r="A418" s="7">
        <v>1308.0</v>
      </c>
      <c r="B418" s="6"/>
      <c r="C418" s="7">
        <v>3.0</v>
      </c>
      <c r="D418" s="7" t="s">
        <v>1068</v>
      </c>
      <c r="E418" s="7" t="s">
        <v>21</v>
      </c>
      <c r="F418" s="7"/>
      <c r="G418" s="7">
        <v>0.0</v>
      </c>
      <c r="H418" s="7">
        <v>0.0</v>
      </c>
      <c r="I418" s="7">
        <v>359309.0</v>
      </c>
      <c r="J418" s="7">
        <v>8.05</v>
      </c>
      <c r="K418" s="7"/>
      <c r="L418" s="7" t="s">
        <v>23</v>
      </c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5.75" customHeight="1">
      <c r="A419" s="7">
        <v>1309.0</v>
      </c>
      <c r="B419" s="6"/>
      <c r="C419" s="7">
        <v>3.0</v>
      </c>
      <c r="D419" s="7" t="s">
        <v>1371</v>
      </c>
      <c r="E419" s="7" t="s">
        <v>21</v>
      </c>
      <c r="F419" s="7"/>
      <c r="G419" s="7">
        <v>1.0</v>
      </c>
      <c r="H419" s="7">
        <v>1.0</v>
      </c>
      <c r="I419" s="7">
        <v>2668.0</v>
      </c>
      <c r="J419" s="7">
        <v>22.3583</v>
      </c>
      <c r="K419" s="7"/>
      <c r="L419" s="7" t="s">
        <v>31</v>
      </c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5.75" customHeight="1">
      <c r="A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5.75" customHeight="1">
      <c r="A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5.75" customHeight="1">
      <c r="A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5.75" customHeight="1">
      <c r="A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5.75" customHeight="1">
      <c r="A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5.75" customHeight="1">
      <c r="A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5.75" customHeight="1">
      <c r="A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5.75" customHeight="1">
      <c r="A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5.75" customHeight="1">
      <c r="A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5.75" customHeight="1">
      <c r="A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5.75" customHeight="1">
      <c r="A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5.75" customHeight="1">
      <c r="A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5.75" customHeight="1">
      <c r="A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5.75" customHeight="1">
      <c r="A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5.75" customHeight="1">
      <c r="A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5.75" customHeight="1">
      <c r="A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5.75" customHeight="1">
      <c r="A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5.75" customHeight="1">
      <c r="A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5.75" customHeight="1">
      <c r="A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5.75" customHeight="1">
      <c r="A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5.75" customHeight="1">
      <c r="A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5.75" customHeight="1">
      <c r="A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5.75" customHeight="1">
      <c r="A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5.75" customHeight="1">
      <c r="A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5.75" customHeight="1">
      <c r="A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5.75" customHeight="1">
      <c r="A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5.75" customHeight="1">
      <c r="A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5.75" customHeight="1">
      <c r="A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5.75" customHeight="1">
      <c r="A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5.75" customHeight="1">
      <c r="A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5.75" customHeight="1">
      <c r="A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5.75" customHeight="1">
      <c r="A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5.75" customHeight="1">
      <c r="A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5.75" customHeight="1">
      <c r="A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5.75" customHeight="1">
      <c r="A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5.75" customHeight="1">
      <c r="A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5.75" customHeight="1">
      <c r="A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5.75" customHeight="1">
      <c r="A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5.75" customHeight="1">
      <c r="A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5.75" customHeight="1">
      <c r="A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5.75" customHeight="1">
      <c r="A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5.75" customHeight="1">
      <c r="A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5.75" customHeight="1">
      <c r="A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5.75" customHeight="1">
      <c r="A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5.75" customHeight="1">
      <c r="A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5.75" customHeight="1">
      <c r="A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5.75" customHeight="1">
      <c r="A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5.75" customHeight="1">
      <c r="A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5.75" customHeight="1">
      <c r="A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5.75" customHeight="1">
      <c r="A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5.75" customHeight="1">
      <c r="A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5.75" customHeight="1">
      <c r="A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5.75" customHeight="1">
      <c r="A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5.75" customHeight="1">
      <c r="A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5.75" customHeight="1">
      <c r="A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5.75" customHeight="1">
      <c r="A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5.75" customHeight="1">
      <c r="A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5.75" customHeight="1">
      <c r="A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5.75" customHeight="1">
      <c r="A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5.75" customHeight="1">
      <c r="A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5.75" customHeight="1">
      <c r="A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5.75" customHeight="1">
      <c r="A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5.75" customHeight="1">
      <c r="A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5.75" customHeight="1">
      <c r="A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5.75" customHeight="1">
      <c r="A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5.75" customHeight="1">
      <c r="A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5.75" customHeight="1">
      <c r="A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5.75" customHeight="1">
      <c r="A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5.75" customHeight="1">
      <c r="A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5.75" customHeight="1">
      <c r="A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5.75" customHeight="1">
      <c r="A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5.75" customHeight="1">
      <c r="A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5.75" customHeight="1">
      <c r="A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5.75" customHeight="1">
      <c r="A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5.75" customHeight="1">
      <c r="A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5.75" customHeight="1">
      <c r="A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5.75" customHeight="1">
      <c r="A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5.75" customHeight="1">
      <c r="A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5.75" customHeight="1">
      <c r="A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5.75" customHeight="1">
      <c r="A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5.75" customHeight="1">
      <c r="A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5.75" customHeight="1">
      <c r="A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5.75" customHeight="1">
      <c r="A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5.75" customHeight="1">
      <c r="A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5.75" customHeight="1">
      <c r="A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5.75" customHeight="1">
      <c r="A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5.75" customHeight="1">
      <c r="A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5.75" customHeight="1">
      <c r="A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5.75" customHeight="1">
      <c r="A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5.75" customHeight="1">
      <c r="A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5.75" customHeight="1">
      <c r="A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5.75" customHeight="1">
      <c r="A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5.75" customHeight="1">
      <c r="A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5.75" customHeight="1">
      <c r="A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5.75" customHeight="1">
      <c r="A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5.75" customHeight="1">
      <c r="A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5.75" customHeight="1">
      <c r="A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5.75" customHeight="1">
      <c r="A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5.75" customHeight="1">
      <c r="A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5.75" customHeight="1">
      <c r="A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5.75" customHeight="1">
      <c r="A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5.75" customHeight="1">
      <c r="A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5.75" customHeight="1">
      <c r="A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5.75" customHeight="1">
      <c r="A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5.75" customHeight="1">
      <c r="A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5.75" customHeight="1">
      <c r="A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5.75" customHeight="1">
      <c r="A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5.75" customHeight="1">
      <c r="A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5.75" customHeight="1">
      <c r="A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5.75" customHeight="1">
      <c r="A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5.75" customHeight="1">
      <c r="A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5.75" customHeight="1">
      <c r="A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5.75" customHeight="1">
      <c r="A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5.75" customHeight="1">
      <c r="A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5.75" customHeight="1">
      <c r="A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5.75" customHeight="1">
      <c r="A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5.75" customHeight="1">
      <c r="A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5.75" customHeight="1">
      <c r="A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5.75" customHeight="1">
      <c r="A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5.75" customHeight="1">
      <c r="A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5.75" customHeight="1">
      <c r="A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5.75" customHeight="1">
      <c r="A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5.75" customHeight="1">
      <c r="A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5.75" customHeight="1">
      <c r="A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5.75" customHeight="1">
      <c r="A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5.75" customHeight="1">
      <c r="A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5.75" customHeight="1">
      <c r="A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5.75" customHeight="1">
      <c r="A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5.75" customHeight="1">
      <c r="A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5.75" customHeight="1">
      <c r="A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5.75" customHeight="1">
      <c r="A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5.75" customHeight="1">
      <c r="A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5.75" customHeight="1">
      <c r="A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5.75" customHeight="1">
      <c r="A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5.75" customHeight="1">
      <c r="A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5.75" customHeight="1">
      <c r="A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5.75" customHeight="1">
      <c r="A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5.75" customHeight="1">
      <c r="A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5.75" customHeight="1">
      <c r="A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5.75" customHeight="1">
      <c r="A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5.75" customHeight="1">
      <c r="A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5.75" customHeight="1">
      <c r="A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5.75" customHeight="1">
      <c r="A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5.75" customHeight="1">
      <c r="A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5.75" customHeight="1">
      <c r="A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5.75" customHeight="1">
      <c r="A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5.75" customHeight="1">
      <c r="A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5.75" customHeight="1">
      <c r="A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5.75" customHeight="1">
      <c r="A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5.75" customHeight="1">
      <c r="A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5.75" customHeight="1">
      <c r="A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5.75" customHeight="1">
      <c r="A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5.75" customHeight="1">
      <c r="A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5.75" customHeight="1">
      <c r="A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5.75" customHeight="1">
      <c r="A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5.75" customHeight="1">
      <c r="A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5.75" customHeight="1">
      <c r="A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5.75" customHeight="1">
      <c r="A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5.75" customHeight="1">
      <c r="A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5.75" customHeight="1">
      <c r="A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5.75" customHeight="1">
      <c r="A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5.75" customHeight="1">
      <c r="A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5.75" customHeight="1">
      <c r="A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5.75" customHeight="1">
      <c r="A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5.75" customHeight="1">
      <c r="A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5.75" customHeight="1">
      <c r="A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5.75" customHeight="1">
      <c r="A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5.75" customHeight="1">
      <c r="A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5.75" customHeight="1">
      <c r="A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5.75" customHeight="1">
      <c r="A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5.75" customHeight="1">
      <c r="A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5.75" customHeight="1">
      <c r="A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5.75" customHeight="1">
      <c r="A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5.75" customHeight="1">
      <c r="A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5.75" customHeight="1">
      <c r="A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5.75" customHeight="1">
      <c r="A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5.75" customHeight="1">
      <c r="A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5.75" customHeight="1">
      <c r="A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5.75" customHeight="1">
      <c r="A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5.75" customHeight="1">
      <c r="A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5.75" customHeight="1">
      <c r="A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5.75" customHeight="1">
      <c r="A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5.75" customHeight="1">
      <c r="A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5.75" customHeight="1">
      <c r="A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5.75" customHeight="1">
      <c r="A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5.75" customHeight="1">
      <c r="A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5.75" customHeight="1">
      <c r="A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5.75" customHeight="1">
      <c r="A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5.75" customHeight="1">
      <c r="A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5.75" customHeight="1">
      <c r="A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5.75" customHeight="1">
      <c r="A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5.75" customHeight="1">
      <c r="A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5.75" customHeight="1">
      <c r="A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5.75" customHeight="1">
      <c r="A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5.75" customHeight="1">
      <c r="A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5.75" customHeight="1">
      <c r="A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5.75" customHeight="1">
      <c r="A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5.75" customHeight="1">
      <c r="A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5.75" customHeight="1">
      <c r="A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5.75" customHeight="1">
      <c r="A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22" t="s">
        <v>0</v>
      </c>
      <c r="B1" s="22" t="s">
        <v>1</v>
      </c>
    </row>
    <row r="2" ht="15.75" customHeight="1">
      <c r="A2" s="23">
        <v>892.0</v>
      </c>
      <c r="B2" s="24">
        <v>0.0</v>
      </c>
    </row>
    <row r="3" ht="15.75" customHeight="1">
      <c r="A3" s="23">
        <v>893.0</v>
      </c>
      <c r="B3" s="24">
        <v>1.0</v>
      </c>
    </row>
    <row r="4" ht="15.75" customHeight="1">
      <c r="A4" s="23">
        <v>894.0</v>
      </c>
      <c r="B4" s="24">
        <v>0.0</v>
      </c>
    </row>
    <row r="5" ht="15.75" customHeight="1">
      <c r="A5" s="23">
        <v>895.0</v>
      </c>
      <c r="B5" s="24">
        <v>0.0</v>
      </c>
    </row>
    <row r="6" ht="15.75" customHeight="1">
      <c r="A6" s="23">
        <v>896.0</v>
      </c>
      <c r="B6" s="24">
        <v>1.0</v>
      </c>
    </row>
    <row r="7" ht="15.75" customHeight="1">
      <c r="A7" s="23">
        <v>897.0</v>
      </c>
      <c r="B7" s="24">
        <v>0.0</v>
      </c>
    </row>
    <row r="8" ht="15.75" customHeight="1">
      <c r="A8" s="23">
        <v>898.0</v>
      </c>
      <c r="B8" s="24">
        <v>1.0</v>
      </c>
    </row>
    <row r="9" ht="15.75" customHeight="1">
      <c r="A9" s="23">
        <v>899.0</v>
      </c>
      <c r="B9" s="24">
        <v>0.0</v>
      </c>
    </row>
    <row r="10" ht="15.75" customHeight="1">
      <c r="A10" s="23">
        <v>900.0</v>
      </c>
      <c r="B10" s="24">
        <v>1.0</v>
      </c>
    </row>
    <row r="11" ht="15.75" customHeight="1">
      <c r="A11" s="23">
        <v>901.0</v>
      </c>
      <c r="B11" s="24">
        <v>0.0</v>
      </c>
    </row>
    <row r="12" ht="15.75" customHeight="1">
      <c r="A12" s="23">
        <v>902.0</v>
      </c>
      <c r="B12" s="24">
        <v>0.0</v>
      </c>
    </row>
    <row r="13" ht="15.75" customHeight="1">
      <c r="A13" s="23">
        <v>903.0</v>
      </c>
      <c r="B13" s="24">
        <v>0.0</v>
      </c>
    </row>
    <row r="14" ht="15.75" customHeight="1">
      <c r="A14" s="23">
        <v>904.0</v>
      </c>
      <c r="B14" s="24">
        <v>1.0</v>
      </c>
    </row>
    <row r="15" ht="15.75" customHeight="1">
      <c r="A15" s="23">
        <v>905.0</v>
      </c>
      <c r="B15" s="24">
        <v>0.0</v>
      </c>
    </row>
    <row r="16" ht="15.75" customHeight="1">
      <c r="A16" s="23">
        <v>906.0</v>
      </c>
      <c r="B16" s="24">
        <v>1.0</v>
      </c>
    </row>
    <row r="17" ht="15.75" customHeight="1">
      <c r="A17" s="23">
        <v>907.0</v>
      </c>
      <c r="B17" s="24">
        <v>1.0</v>
      </c>
    </row>
    <row r="18" ht="15.75" customHeight="1">
      <c r="A18" s="23">
        <v>908.0</v>
      </c>
      <c r="B18" s="24">
        <v>0.0</v>
      </c>
    </row>
    <row r="19" ht="15.75" customHeight="1">
      <c r="A19" s="23">
        <v>909.0</v>
      </c>
      <c r="B19" s="24">
        <v>0.0</v>
      </c>
    </row>
    <row r="20" ht="15.75" customHeight="1">
      <c r="A20" s="23">
        <v>910.0</v>
      </c>
      <c r="B20" s="24">
        <v>1.0</v>
      </c>
    </row>
    <row r="21" ht="15.75" customHeight="1">
      <c r="A21" s="23">
        <v>911.0</v>
      </c>
      <c r="B21" s="24">
        <v>1.0</v>
      </c>
    </row>
    <row r="22" ht="15.75" customHeight="1">
      <c r="A22" s="23">
        <v>912.0</v>
      </c>
      <c r="B22" s="24">
        <v>0.0</v>
      </c>
    </row>
    <row r="23" ht="15.75" customHeight="1">
      <c r="A23" s="23">
        <v>913.0</v>
      </c>
      <c r="B23" s="24">
        <v>1.0</v>
      </c>
    </row>
    <row r="24" ht="15.75" customHeight="1">
      <c r="A24" s="23">
        <v>914.0</v>
      </c>
      <c r="B24" s="24">
        <v>1.0</v>
      </c>
    </row>
    <row r="25" ht="15.75" customHeight="1">
      <c r="A25" s="23">
        <v>915.0</v>
      </c>
      <c r="B25" s="24">
        <v>0.0</v>
      </c>
    </row>
    <row r="26" ht="15.75" customHeight="1">
      <c r="A26" s="23">
        <v>916.0</v>
      </c>
      <c r="B26" s="24">
        <v>1.0</v>
      </c>
    </row>
    <row r="27" ht="15.75" customHeight="1">
      <c r="A27" s="23">
        <v>917.0</v>
      </c>
      <c r="B27" s="24">
        <v>0.0</v>
      </c>
    </row>
    <row r="28" ht="15.75" customHeight="1">
      <c r="A28" s="23">
        <v>918.0</v>
      </c>
      <c r="B28" s="24">
        <v>1.0</v>
      </c>
    </row>
    <row r="29" ht="15.75" customHeight="1">
      <c r="A29" s="23">
        <v>919.0</v>
      </c>
      <c r="B29" s="24">
        <v>0.0</v>
      </c>
    </row>
    <row r="30" ht="15.75" customHeight="1">
      <c r="A30" s="23">
        <v>920.0</v>
      </c>
      <c r="B30" s="24">
        <v>0.0</v>
      </c>
    </row>
    <row r="31" ht="15.75" customHeight="1">
      <c r="A31" s="23">
        <v>921.0</v>
      </c>
      <c r="B31" s="24">
        <v>0.0</v>
      </c>
    </row>
    <row r="32" ht="15.75" customHeight="1">
      <c r="A32" s="23">
        <v>922.0</v>
      </c>
      <c r="B32" s="24">
        <v>0.0</v>
      </c>
    </row>
    <row r="33" ht="15.75" customHeight="1">
      <c r="A33" s="23">
        <v>923.0</v>
      </c>
      <c r="B33" s="24">
        <v>0.0</v>
      </c>
    </row>
    <row r="34" ht="15.75" customHeight="1">
      <c r="A34" s="23">
        <v>924.0</v>
      </c>
      <c r="B34" s="24">
        <v>1.0</v>
      </c>
    </row>
    <row r="35" ht="15.75" customHeight="1">
      <c r="A35" s="23">
        <v>925.0</v>
      </c>
      <c r="B35" s="24">
        <v>1.0</v>
      </c>
    </row>
    <row r="36" ht="15.75" customHeight="1">
      <c r="A36" s="23">
        <v>926.0</v>
      </c>
      <c r="B36" s="24">
        <v>0.0</v>
      </c>
    </row>
    <row r="37" ht="15.75" customHeight="1">
      <c r="A37" s="23">
        <v>927.0</v>
      </c>
      <c r="B37" s="24">
        <v>0.0</v>
      </c>
    </row>
    <row r="38" ht="15.75" customHeight="1">
      <c r="A38" s="23">
        <v>928.0</v>
      </c>
      <c r="B38" s="24">
        <v>1.0</v>
      </c>
    </row>
    <row r="39" ht="15.75" customHeight="1">
      <c r="A39" s="23">
        <v>929.0</v>
      </c>
      <c r="B39" s="24">
        <v>1.0</v>
      </c>
    </row>
    <row r="40" ht="15.75" customHeight="1">
      <c r="A40" s="23">
        <v>930.0</v>
      </c>
      <c r="B40" s="24">
        <v>0.0</v>
      </c>
    </row>
    <row r="41" ht="15.75" customHeight="1">
      <c r="A41" s="23">
        <v>931.0</v>
      </c>
      <c r="B41" s="24">
        <v>0.0</v>
      </c>
    </row>
    <row r="42" ht="15.75" customHeight="1">
      <c r="A42" s="23">
        <v>932.0</v>
      </c>
      <c r="B42" s="24">
        <v>0.0</v>
      </c>
    </row>
    <row r="43" ht="15.75" customHeight="1">
      <c r="A43" s="23">
        <v>933.0</v>
      </c>
      <c r="B43" s="24">
        <v>0.0</v>
      </c>
    </row>
    <row r="44" ht="15.75" customHeight="1">
      <c r="A44" s="23">
        <v>934.0</v>
      </c>
      <c r="B44" s="24">
        <v>0.0</v>
      </c>
    </row>
    <row r="45" ht="15.75" customHeight="1">
      <c r="A45" s="23">
        <v>935.0</v>
      </c>
      <c r="B45" s="24">
        <v>1.0</v>
      </c>
    </row>
    <row r="46" ht="15.75" customHeight="1">
      <c r="A46" s="23">
        <v>936.0</v>
      </c>
      <c r="B46" s="24">
        <v>1.0</v>
      </c>
    </row>
    <row r="47" ht="15.75" customHeight="1">
      <c r="A47" s="23">
        <v>937.0</v>
      </c>
      <c r="B47" s="24">
        <v>0.0</v>
      </c>
    </row>
    <row r="48" ht="15.75" customHeight="1">
      <c r="A48" s="23">
        <v>938.0</v>
      </c>
      <c r="B48" s="24">
        <v>0.0</v>
      </c>
    </row>
    <row r="49" ht="15.75" customHeight="1">
      <c r="A49" s="23">
        <v>939.0</v>
      </c>
      <c r="B49" s="24">
        <v>0.0</v>
      </c>
    </row>
    <row r="50" ht="15.75" customHeight="1">
      <c r="A50" s="23">
        <v>940.0</v>
      </c>
      <c r="B50" s="24">
        <v>1.0</v>
      </c>
    </row>
    <row r="51" ht="15.75" customHeight="1">
      <c r="A51" s="23">
        <v>941.0</v>
      </c>
      <c r="B51" s="24">
        <v>1.0</v>
      </c>
    </row>
    <row r="52" ht="15.75" customHeight="1">
      <c r="A52" s="23">
        <v>942.0</v>
      </c>
      <c r="B52" s="24">
        <v>0.0</v>
      </c>
    </row>
    <row r="53" ht="15.75" customHeight="1">
      <c r="A53" s="23">
        <v>943.0</v>
      </c>
      <c r="B53" s="24">
        <v>0.0</v>
      </c>
    </row>
    <row r="54" ht="15.75" customHeight="1">
      <c r="A54" s="23">
        <v>944.0</v>
      </c>
      <c r="B54" s="24">
        <v>1.0</v>
      </c>
    </row>
    <row r="55" ht="15.75" customHeight="1">
      <c r="A55" s="23">
        <v>945.0</v>
      </c>
      <c r="B55" s="24">
        <v>1.0</v>
      </c>
    </row>
    <row r="56" ht="15.75" customHeight="1">
      <c r="A56" s="23">
        <v>946.0</v>
      </c>
      <c r="B56" s="24">
        <v>0.0</v>
      </c>
    </row>
    <row r="57" ht="15.75" customHeight="1">
      <c r="A57" s="23">
        <v>947.0</v>
      </c>
      <c r="B57" s="24">
        <v>0.0</v>
      </c>
    </row>
    <row r="58" ht="15.75" customHeight="1">
      <c r="A58" s="23">
        <v>948.0</v>
      </c>
      <c r="B58" s="24">
        <v>0.0</v>
      </c>
    </row>
    <row r="59" ht="15.75" customHeight="1">
      <c r="A59" s="23">
        <v>949.0</v>
      </c>
      <c r="B59" s="24">
        <v>0.0</v>
      </c>
    </row>
    <row r="60" ht="15.75" customHeight="1">
      <c r="A60" s="23">
        <v>950.0</v>
      </c>
      <c r="B60" s="24">
        <v>0.0</v>
      </c>
    </row>
    <row r="61" ht="15.75" customHeight="1">
      <c r="A61" s="23">
        <v>951.0</v>
      </c>
      <c r="B61" s="24">
        <v>1.0</v>
      </c>
    </row>
    <row r="62" ht="15.75" customHeight="1">
      <c r="A62" s="23">
        <v>952.0</v>
      </c>
      <c r="B62" s="24">
        <v>0.0</v>
      </c>
    </row>
    <row r="63" ht="15.75" customHeight="1">
      <c r="A63" s="23">
        <v>953.0</v>
      </c>
      <c r="B63" s="24">
        <v>0.0</v>
      </c>
    </row>
    <row r="64" ht="15.75" customHeight="1">
      <c r="A64" s="23">
        <v>954.0</v>
      </c>
      <c r="B64" s="24">
        <v>0.0</v>
      </c>
    </row>
    <row r="65" ht="15.75" customHeight="1">
      <c r="A65" s="23">
        <v>955.0</v>
      </c>
      <c r="B65" s="24">
        <v>1.0</v>
      </c>
    </row>
    <row r="66" ht="15.75" customHeight="1">
      <c r="A66" s="23">
        <v>956.0</v>
      </c>
      <c r="B66" s="24">
        <v>0.0</v>
      </c>
    </row>
    <row r="67" ht="15.75" customHeight="1">
      <c r="A67" s="23">
        <v>957.0</v>
      </c>
      <c r="B67" s="24">
        <v>1.0</v>
      </c>
    </row>
    <row r="68" ht="15.75" customHeight="1">
      <c r="A68" s="23">
        <v>958.0</v>
      </c>
      <c r="B68" s="24">
        <v>1.0</v>
      </c>
    </row>
    <row r="69" ht="15.75" customHeight="1">
      <c r="A69" s="23">
        <v>959.0</v>
      </c>
      <c r="B69" s="24">
        <v>0.0</v>
      </c>
    </row>
    <row r="70" ht="15.75" customHeight="1">
      <c r="A70" s="23">
        <v>960.0</v>
      </c>
      <c r="B70" s="24">
        <v>0.0</v>
      </c>
    </row>
    <row r="71" ht="15.75" customHeight="1">
      <c r="A71" s="23">
        <v>961.0</v>
      </c>
      <c r="B71" s="24">
        <v>1.0</v>
      </c>
    </row>
    <row r="72" ht="15.75" customHeight="1">
      <c r="A72" s="23">
        <v>962.0</v>
      </c>
      <c r="B72" s="24">
        <v>1.0</v>
      </c>
    </row>
    <row r="73" ht="15.75" customHeight="1">
      <c r="A73" s="23">
        <v>963.0</v>
      </c>
      <c r="B73" s="24">
        <v>0.0</v>
      </c>
    </row>
    <row r="74" ht="15.75" customHeight="1">
      <c r="A74" s="23">
        <v>964.0</v>
      </c>
      <c r="B74" s="24">
        <v>1.0</v>
      </c>
    </row>
    <row r="75" ht="15.75" customHeight="1">
      <c r="A75" s="23">
        <v>965.0</v>
      </c>
      <c r="B75" s="24">
        <v>0.0</v>
      </c>
    </row>
    <row r="76" ht="15.75" customHeight="1">
      <c r="A76" s="23">
        <v>966.0</v>
      </c>
      <c r="B76" s="24">
        <v>1.0</v>
      </c>
    </row>
    <row r="77" ht="15.75" customHeight="1">
      <c r="A77" s="23">
        <v>967.0</v>
      </c>
      <c r="B77" s="24">
        <v>0.0</v>
      </c>
    </row>
    <row r="78" ht="15.75" customHeight="1">
      <c r="A78" s="23">
        <v>968.0</v>
      </c>
      <c r="B78" s="24">
        <v>0.0</v>
      </c>
    </row>
    <row r="79" ht="15.75" customHeight="1">
      <c r="A79" s="23">
        <v>969.0</v>
      </c>
      <c r="B79" s="24">
        <v>1.0</v>
      </c>
    </row>
    <row r="80" ht="15.75" customHeight="1">
      <c r="A80" s="23">
        <v>970.0</v>
      </c>
      <c r="B80" s="24">
        <v>0.0</v>
      </c>
    </row>
    <row r="81" ht="15.75" customHeight="1">
      <c r="A81" s="23">
        <v>971.0</v>
      </c>
      <c r="B81" s="24">
        <v>1.0</v>
      </c>
    </row>
    <row r="82" ht="15.75" customHeight="1">
      <c r="A82" s="23">
        <v>972.0</v>
      </c>
      <c r="B82" s="24">
        <v>1.0</v>
      </c>
    </row>
    <row r="83" ht="15.75" customHeight="1">
      <c r="A83" s="23">
        <v>973.0</v>
      </c>
      <c r="B83" s="24">
        <v>0.0</v>
      </c>
    </row>
    <row r="84" ht="15.75" customHeight="1">
      <c r="A84" s="23">
        <v>974.0</v>
      </c>
      <c r="B84" s="24">
        <v>0.0</v>
      </c>
    </row>
    <row r="85" ht="15.75" customHeight="1">
      <c r="A85" s="23">
        <v>975.0</v>
      </c>
      <c r="B85" s="24">
        <v>0.0</v>
      </c>
    </row>
    <row r="86" ht="15.75" customHeight="1">
      <c r="A86" s="23">
        <v>976.0</v>
      </c>
      <c r="B86" s="24">
        <v>0.0</v>
      </c>
    </row>
    <row r="87" ht="15.75" customHeight="1">
      <c r="A87" s="23">
        <v>977.0</v>
      </c>
      <c r="B87" s="24">
        <v>0.0</v>
      </c>
    </row>
    <row r="88" ht="15.75" customHeight="1">
      <c r="A88" s="23">
        <v>978.0</v>
      </c>
      <c r="B88" s="24">
        <v>1.0</v>
      </c>
    </row>
    <row r="89" ht="15.75" customHeight="1">
      <c r="A89" s="23">
        <v>979.0</v>
      </c>
      <c r="B89" s="24">
        <v>1.0</v>
      </c>
    </row>
    <row r="90" ht="15.75" customHeight="1">
      <c r="A90" s="23">
        <v>980.0</v>
      </c>
      <c r="B90" s="24">
        <v>1.0</v>
      </c>
    </row>
    <row r="91" ht="15.75" customHeight="1">
      <c r="A91" s="23">
        <v>981.0</v>
      </c>
      <c r="B91" s="24">
        <v>1.0</v>
      </c>
    </row>
    <row r="92" ht="15.75" customHeight="1">
      <c r="A92" s="23">
        <v>982.0</v>
      </c>
      <c r="B92" s="24">
        <v>1.0</v>
      </c>
    </row>
    <row r="93" ht="15.75" customHeight="1">
      <c r="A93" s="23">
        <v>983.0</v>
      </c>
      <c r="B93" s="24">
        <v>0.0</v>
      </c>
    </row>
    <row r="94" ht="15.75" customHeight="1">
      <c r="A94" s="23">
        <v>984.0</v>
      </c>
      <c r="B94" s="24">
        <v>1.0</v>
      </c>
    </row>
    <row r="95" ht="15.75" customHeight="1">
      <c r="A95" s="23">
        <v>985.0</v>
      </c>
      <c r="B95" s="24">
        <v>0.0</v>
      </c>
    </row>
    <row r="96" ht="15.75" customHeight="1">
      <c r="A96" s="23">
        <v>986.0</v>
      </c>
      <c r="B96" s="24">
        <v>0.0</v>
      </c>
    </row>
    <row r="97" ht="15.75" customHeight="1">
      <c r="A97" s="23">
        <v>987.0</v>
      </c>
      <c r="B97" s="24">
        <v>0.0</v>
      </c>
    </row>
    <row r="98" ht="15.75" customHeight="1">
      <c r="A98" s="23">
        <v>988.0</v>
      </c>
      <c r="B98" s="24">
        <v>1.0</v>
      </c>
    </row>
    <row r="99" ht="15.75" customHeight="1">
      <c r="A99" s="23">
        <v>989.0</v>
      </c>
      <c r="B99" s="24">
        <v>0.0</v>
      </c>
    </row>
    <row r="100" ht="15.75" customHeight="1">
      <c r="A100" s="23">
        <v>990.0</v>
      </c>
      <c r="B100" s="24">
        <v>1.0</v>
      </c>
    </row>
    <row r="101" ht="15.75" customHeight="1">
      <c r="A101" s="23">
        <v>991.0</v>
      </c>
      <c r="B101" s="24">
        <v>0.0</v>
      </c>
    </row>
    <row r="102" ht="15.75" customHeight="1">
      <c r="A102" s="23">
        <v>992.0</v>
      </c>
      <c r="B102" s="24">
        <v>1.0</v>
      </c>
    </row>
    <row r="103" ht="15.75" customHeight="1">
      <c r="A103" s="23">
        <v>993.0</v>
      </c>
      <c r="B103" s="24">
        <v>0.0</v>
      </c>
    </row>
    <row r="104" ht="15.75" customHeight="1">
      <c r="A104" s="23">
        <v>994.0</v>
      </c>
      <c r="B104" s="24">
        <v>0.0</v>
      </c>
    </row>
    <row r="105" ht="15.75" customHeight="1">
      <c r="A105" s="23">
        <v>995.0</v>
      </c>
      <c r="B105" s="24">
        <v>0.0</v>
      </c>
    </row>
    <row r="106" ht="15.75" customHeight="1">
      <c r="A106" s="23">
        <v>996.0</v>
      </c>
      <c r="B106" s="24">
        <v>1.0</v>
      </c>
    </row>
    <row r="107" ht="15.75" customHeight="1">
      <c r="A107" s="23">
        <v>997.0</v>
      </c>
      <c r="B107" s="24">
        <v>0.0</v>
      </c>
    </row>
    <row r="108" ht="15.75" customHeight="1">
      <c r="A108" s="23">
        <v>998.0</v>
      </c>
      <c r="B108" s="24">
        <v>0.0</v>
      </c>
    </row>
    <row r="109" ht="15.75" customHeight="1">
      <c r="A109" s="23">
        <v>999.0</v>
      </c>
      <c r="B109" s="24">
        <v>0.0</v>
      </c>
    </row>
    <row r="110" ht="15.75" customHeight="1">
      <c r="A110" s="23">
        <v>1000.0</v>
      </c>
      <c r="B110" s="24">
        <v>0.0</v>
      </c>
    </row>
    <row r="111" ht="15.75" customHeight="1">
      <c r="A111" s="23">
        <v>1001.0</v>
      </c>
      <c r="B111" s="24">
        <v>0.0</v>
      </c>
    </row>
    <row r="112" ht="15.75" customHeight="1">
      <c r="A112" s="23">
        <v>1002.0</v>
      </c>
      <c r="B112" s="24">
        <v>0.0</v>
      </c>
    </row>
    <row r="113" ht="15.75" customHeight="1">
      <c r="A113" s="23">
        <v>1003.0</v>
      </c>
      <c r="B113" s="24">
        <v>1.0</v>
      </c>
    </row>
    <row r="114" ht="15.75" customHeight="1">
      <c r="A114" s="23">
        <v>1004.0</v>
      </c>
      <c r="B114" s="24">
        <v>1.0</v>
      </c>
    </row>
    <row r="115" ht="15.75" customHeight="1">
      <c r="A115" s="23">
        <v>1005.0</v>
      </c>
      <c r="B115" s="24">
        <v>1.0</v>
      </c>
    </row>
    <row r="116" ht="15.75" customHeight="1">
      <c r="A116" s="23">
        <v>1006.0</v>
      </c>
      <c r="B116" s="24">
        <v>1.0</v>
      </c>
    </row>
    <row r="117" ht="15.75" customHeight="1">
      <c r="A117" s="23">
        <v>1007.0</v>
      </c>
      <c r="B117" s="24">
        <v>0.0</v>
      </c>
    </row>
    <row r="118" ht="15.75" customHeight="1">
      <c r="A118" s="23">
        <v>1008.0</v>
      </c>
      <c r="B118" s="24">
        <v>0.0</v>
      </c>
    </row>
    <row r="119" ht="15.75" customHeight="1">
      <c r="A119" s="23">
        <v>1009.0</v>
      </c>
      <c r="B119" s="24">
        <v>1.0</v>
      </c>
    </row>
    <row r="120" ht="15.75" customHeight="1">
      <c r="A120" s="23">
        <v>1010.0</v>
      </c>
      <c r="B120" s="24">
        <v>0.0</v>
      </c>
    </row>
    <row r="121" ht="15.75" customHeight="1">
      <c r="A121" s="23">
        <v>1011.0</v>
      </c>
      <c r="B121" s="24">
        <v>1.0</v>
      </c>
    </row>
    <row r="122" ht="15.75" customHeight="1">
      <c r="A122" s="23">
        <v>1012.0</v>
      </c>
      <c r="B122" s="24">
        <v>1.0</v>
      </c>
    </row>
    <row r="123" ht="15.75" customHeight="1">
      <c r="A123" s="23">
        <v>1013.0</v>
      </c>
      <c r="B123" s="24">
        <v>0.0</v>
      </c>
    </row>
    <row r="124" ht="15.75" customHeight="1">
      <c r="A124" s="23">
        <v>1014.0</v>
      </c>
      <c r="B124" s="24">
        <v>1.0</v>
      </c>
    </row>
    <row r="125" ht="15.75" customHeight="1">
      <c r="A125" s="23">
        <v>1015.0</v>
      </c>
      <c r="B125" s="24">
        <v>0.0</v>
      </c>
    </row>
    <row r="126" ht="15.75" customHeight="1">
      <c r="A126" s="23">
        <v>1016.0</v>
      </c>
      <c r="B126" s="24">
        <v>0.0</v>
      </c>
    </row>
    <row r="127" ht="15.75" customHeight="1">
      <c r="A127" s="23">
        <v>1017.0</v>
      </c>
      <c r="B127" s="24">
        <v>1.0</v>
      </c>
    </row>
    <row r="128" ht="15.75" customHeight="1">
      <c r="A128" s="23">
        <v>1018.0</v>
      </c>
      <c r="B128" s="24">
        <v>0.0</v>
      </c>
    </row>
    <row r="129" ht="15.75" customHeight="1">
      <c r="A129" s="23">
        <v>1019.0</v>
      </c>
      <c r="B129" s="24">
        <v>1.0</v>
      </c>
    </row>
    <row r="130" ht="15.75" customHeight="1">
      <c r="A130" s="23">
        <v>1020.0</v>
      </c>
      <c r="B130" s="24">
        <v>0.0</v>
      </c>
    </row>
    <row r="131" ht="15.75" customHeight="1">
      <c r="A131" s="23">
        <v>1021.0</v>
      </c>
      <c r="B131" s="24">
        <v>0.0</v>
      </c>
    </row>
    <row r="132" ht="15.75" customHeight="1">
      <c r="A132" s="23">
        <v>1022.0</v>
      </c>
      <c r="B132" s="24">
        <v>0.0</v>
      </c>
    </row>
    <row r="133" ht="15.75" customHeight="1">
      <c r="A133" s="23">
        <v>1023.0</v>
      </c>
      <c r="B133" s="24">
        <v>0.0</v>
      </c>
    </row>
    <row r="134" ht="15.75" customHeight="1">
      <c r="A134" s="23">
        <v>1024.0</v>
      </c>
      <c r="B134" s="24">
        <v>1.0</v>
      </c>
    </row>
    <row r="135" ht="15.75" customHeight="1">
      <c r="A135" s="23">
        <v>1025.0</v>
      </c>
      <c r="B135" s="24">
        <v>0.0</v>
      </c>
    </row>
    <row r="136" ht="15.75" customHeight="1">
      <c r="A136" s="23">
        <v>1026.0</v>
      </c>
      <c r="B136" s="24">
        <v>0.0</v>
      </c>
    </row>
    <row r="137" ht="15.75" customHeight="1">
      <c r="A137" s="23">
        <v>1027.0</v>
      </c>
      <c r="B137" s="24">
        <v>0.0</v>
      </c>
    </row>
    <row r="138" ht="15.75" customHeight="1">
      <c r="A138" s="23">
        <v>1028.0</v>
      </c>
      <c r="B138" s="24">
        <v>0.0</v>
      </c>
    </row>
    <row r="139" ht="15.75" customHeight="1">
      <c r="A139" s="23">
        <v>1029.0</v>
      </c>
      <c r="B139" s="24">
        <v>0.0</v>
      </c>
    </row>
    <row r="140" ht="15.75" customHeight="1">
      <c r="A140" s="23">
        <v>1030.0</v>
      </c>
      <c r="B140" s="24">
        <v>1.0</v>
      </c>
    </row>
    <row r="141" ht="15.75" customHeight="1">
      <c r="A141" s="23">
        <v>1031.0</v>
      </c>
      <c r="B141" s="24">
        <v>0.0</v>
      </c>
    </row>
    <row r="142" ht="15.75" customHeight="1">
      <c r="A142" s="23">
        <v>1032.0</v>
      </c>
      <c r="B142" s="24">
        <v>1.0</v>
      </c>
    </row>
    <row r="143" ht="15.75" customHeight="1">
      <c r="A143" s="23">
        <v>1033.0</v>
      </c>
      <c r="B143" s="24">
        <v>1.0</v>
      </c>
    </row>
    <row r="144" ht="15.75" customHeight="1">
      <c r="A144" s="23">
        <v>1034.0</v>
      </c>
      <c r="B144" s="24">
        <v>0.0</v>
      </c>
    </row>
    <row r="145" ht="15.75" customHeight="1">
      <c r="A145" s="23">
        <v>1035.0</v>
      </c>
      <c r="B145" s="24">
        <v>0.0</v>
      </c>
    </row>
    <row r="146" ht="15.75" customHeight="1">
      <c r="A146" s="23">
        <v>1036.0</v>
      </c>
      <c r="B146" s="24">
        <v>0.0</v>
      </c>
    </row>
    <row r="147" ht="15.75" customHeight="1">
      <c r="A147" s="23">
        <v>1037.0</v>
      </c>
      <c r="B147" s="24">
        <v>0.0</v>
      </c>
    </row>
    <row r="148" ht="15.75" customHeight="1">
      <c r="A148" s="23">
        <v>1038.0</v>
      </c>
      <c r="B148" s="24">
        <v>0.0</v>
      </c>
    </row>
    <row r="149" ht="15.75" customHeight="1">
      <c r="A149" s="23">
        <v>1039.0</v>
      </c>
      <c r="B149" s="24">
        <v>0.0</v>
      </c>
    </row>
    <row r="150" ht="15.75" customHeight="1">
      <c r="A150" s="23">
        <v>1040.0</v>
      </c>
      <c r="B150" s="24">
        <v>0.0</v>
      </c>
    </row>
    <row r="151" ht="15.75" customHeight="1">
      <c r="A151" s="23">
        <v>1041.0</v>
      </c>
      <c r="B151" s="24">
        <v>0.0</v>
      </c>
    </row>
    <row r="152" ht="15.75" customHeight="1">
      <c r="A152" s="23">
        <v>1042.0</v>
      </c>
      <c r="B152" s="24">
        <v>1.0</v>
      </c>
    </row>
    <row r="153" ht="15.75" customHeight="1">
      <c r="A153" s="23">
        <v>1043.0</v>
      </c>
      <c r="B153" s="24">
        <v>0.0</v>
      </c>
    </row>
    <row r="154" ht="15.75" customHeight="1">
      <c r="A154" s="23">
        <v>1044.0</v>
      </c>
      <c r="B154" s="24">
        <v>0.0</v>
      </c>
    </row>
    <row r="155" ht="15.75" customHeight="1">
      <c r="A155" s="23">
        <v>1045.0</v>
      </c>
      <c r="B155" s="24">
        <v>1.0</v>
      </c>
    </row>
    <row r="156" ht="15.75" customHeight="1">
      <c r="A156" s="23">
        <v>1046.0</v>
      </c>
      <c r="B156" s="24">
        <v>0.0</v>
      </c>
    </row>
    <row r="157" ht="15.75" customHeight="1">
      <c r="A157" s="23">
        <v>1047.0</v>
      </c>
      <c r="B157" s="24">
        <v>0.0</v>
      </c>
    </row>
    <row r="158" ht="15.75" customHeight="1">
      <c r="A158" s="23">
        <v>1048.0</v>
      </c>
      <c r="B158" s="24">
        <v>1.0</v>
      </c>
    </row>
    <row r="159" ht="15.75" customHeight="1">
      <c r="A159" s="23">
        <v>1049.0</v>
      </c>
      <c r="B159" s="24">
        <v>1.0</v>
      </c>
    </row>
    <row r="160" ht="15.75" customHeight="1">
      <c r="A160" s="23">
        <v>1050.0</v>
      </c>
      <c r="B160" s="24">
        <v>0.0</v>
      </c>
    </row>
    <row r="161" ht="15.75" customHeight="1">
      <c r="A161" s="23">
        <v>1051.0</v>
      </c>
      <c r="B161" s="24">
        <v>1.0</v>
      </c>
    </row>
    <row r="162" ht="15.75" customHeight="1">
      <c r="A162" s="23">
        <v>1052.0</v>
      </c>
      <c r="B162" s="24">
        <v>1.0</v>
      </c>
    </row>
    <row r="163" ht="15.75" customHeight="1">
      <c r="A163" s="23">
        <v>1053.0</v>
      </c>
      <c r="B163" s="24">
        <v>1.0</v>
      </c>
    </row>
    <row r="164" ht="15.75" customHeight="1">
      <c r="A164" s="23">
        <v>1054.0</v>
      </c>
      <c r="B164" s="24">
        <v>1.0</v>
      </c>
    </row>
    <row r="165" ht="15.75" customHeight="1">
      <c r="A165" s="23">
        <v>1055.0</v>
      </c>
      <c r="B165" s="24">
        <v>0.0</v>
      </c>
    </row>
    <row r="166" ht="15.75" customHeight="1">
      <c r="A166" s="23">
        <v>1056.0</v>
      </c>
      <c r="B166" s="24">
        <v>0.0</v>
      </c>
    </row>
    <row r="167" ht="15.75" customHeight="1">
      <c r="A167" s="23">
        <v>1057.0</v>
      </c>
      <c r="B167" s="24">
        <v>1.0</v>
      </c>
    </row>
    <row r="168" ht="15.75" customHeight="1">
      <c r="A168" s="23">
        <v>1058.0</v>
      </c>
      <c r="B168" s="24">
        <v>0.0</v>
      </c>
    </row>
    <row r="169" ht="15.75" customHeight="1">
      <c r="A169" s="23">
        <v>1059.0</v>
      </c>
      <c r="B169" s="24">
        <v>0.0</v>
      </c>
    </row>
    <row r="170" ht="15.75" customHeight="1">
      <c r="A170" s="23">
        <v>1060.0</v>
      </c>
      <c r="B170" s="24">
        <v>1.0</v>
      </c>
    </row>
    <row r="171" ht="15.75" customHeight="1">
      <c r="A171" s="23">
        <v>1061.0</v>
      </c>
      <c r="B171" s="24">
        <v>1.0</v>
      </c>
    </row>
    <row r="172" ht="15.75" customHeight="1">
      <c r="A172" s="23">
        <v>1062.0</v>
      </c>
      <c r="B172" s="24">
        <v>0.0</v>
      </c>
    </row>
    <row r="173" ht="15.75" customHeight="1">
      <c r="A173" s="23">
        <v>1063.0</v>
      </c>
      <c r="B173" s="24">
        <v>0.0</v>
      </c>
    </row>
    <row r="174" ht="15.75" customHeight="1">
      <c r="A174" s="23">
        <v>1064.0</v>
      </c>
      <c r="B174" s="24">
        <v>0.0</v>
      </c>
    </row>
    <row r="175" ht="15.75" customHeight="1">
      <c r="A175" s="23">
        <v>1065.0</v>
      </c>
      <c r="B175" s="24">
        <v>0.0</v>
      </c>
    </row>
    <row r="176" ht="15.75" customHeight="1">
      <c r="A176" s="23">
        <v>1066.0</v>
      </c>
      <c r="B176" s="24">
        <v>0.0</v>
      </c>
    </row>
    <row r="177" ht="15.75" customHeight="1">
      <c r="A177" s="23">
        <v>1067.0</v>
      </c>
      <c r="B177" s="24">
        <v>1.0</v>
      </c>
    </row>
    <row r="178" ht="15.75" customHeight="1">
      <c r="A178" s="23">
        <v>1068.0</v>
      </c>
      <c r="B178" s="24">
        <v>1.0</v>
      </c>
    </row>
    <row r="179" ht="15.75" customHeight="1">
      <c r="A179" s="23">
        <v>1069.0</v>
      </c>
      <c r="B179" s="24">
        <v>0.0</v>
      </c>
    </row>
    <row r="180" ht="15.75" customHeight="1">
      <c r="A180" s="23">
        <v>1070.0</v>
      </c>
      <c r="B180" s="24">
        <v>1.0</v>
      </c>
    </row>
    <row r="181" ht="15.75" customHeight="1">
      <c r="A181" s="23">
        <v>1071.0</v>
      </c>
      <c r="B181" s="24">
        <v>1.0</v>
      </c>
    </row>
    <row r="182" ht="15.75" customHeight="1">
      <c r="A182" s="23">
        <v>1072.0</v>
      </c>
      <c r="B182" s="24">
        <v>0.0</v>
      </c>
    </row>
    <row r="183" ht="15.75" customHeight="1">
      <c r="A183" s="23">
        <v>1073.0</v>
      </c>
      <c r="B183" s="24">
        <v>0.0</v>
      </c>
    </row>
    <row r="184" ht="15.75" customHeight="1">
      <c r="A184" s="23">
        <v>1074.0</v>
      </c>
      <c r="B184" s="24">
        <v>1.0</v>
      </c>
    </row>
    <row r="185" ht="15.75" customHeight="1">
      <c r="A185" s="23">
        <v>1075.0</v>
      </c>
      <c r="B185" s="24">
        <v>0.0</v>
      </c>
    </row>
    <row r="186" ht="15.75" customHeight="1">
      <c r="A186" s="23">
        <v>1076.0</v>
      </c>
      <c r="B186" s="24">
        <v>1.0</v>
      </c>
    </row>
    <row r="187" ht="15.75" customHeight="1">
      <c r="A187" s="23">
        <v>1077.0</v>
      </c>
      <c r="B187" s="24">
        <v>0.0</v>
      </c>
    </row>
    <row r="188" ht="15.75" customHeight="1">
      <c r="A188" s="23">
        <v>1078.0</v>
      </c>
      <c r="B188" s="24">
        <v>1.0</v>
      </c>
    </row>
    <row r="189" ht="15.75" customHeight="1">
      <c r="A189" s="23">
        <v>1079.0</v>
      </c>
      <c r="B189" s="24">
        <v>0.0</v>
      </c>
    </row>
    <row r="190" ht="15.75" customHeight="1">
      <c r="A190" s="23">
        <v>1080.0</v>
      </c>
      <c r="B190" s="24">
        <v>1.0</v>
      </c>
    </row>
    <row r="191" ht="15.75" customHeight="1">
      <c r="A191" s="23">
        <v>1081.0</v>
      </c>
      <c r="B191" s="24">
        <v>0.0</v>
      </c>
    </row>
    <row r="192" ht="15.75" customHeight="1">
      <c r="A192" s="23">
        <v>1082.0</v>
      </c>
      <c r="B192" s="24">
        <v>0.0</v>
      </c>
    </row>
    <row r="193" ht="15.75" customHeight="1">
      <c r="A193" s="23">
        <v>1083.0</v>
      </c>
      <c r="B193" s="24">
        <v>0.0</v>
      </c>
    </row>
    <row r="194" ht="15.75" customHeight="1">
      <c r="A194" s="23">
        <v>1084.0</v>
      </c>
      <c r="B194" s="24">
        <v>0.0</v>
      </c>
    </row>
    <row r="195" ht="15.75" customHeight="1">
      <c r="A195" s="23">
        <v>1085.0</v>
      </c>
      <c r="B195" s="24">
        <v>0.0</v>
      </c>
    </row>
    <row r="196" ht="15.75" customHeight="1">
      <c r="A196" s="23">
        <v>1086.0</v>
      </c>
      <c r="B196" s="24">
        <v>1.0</v>
      </c>
    </row>
    <row r="197" ht="15.75" customHeight="1">
      <c r="A197" s="23">
        <v>1087.0</v>
      </c>
      <c r="B197" s="24">
        <v>0.0</v>
      </c>
    </row>
    <row r="198" ht="15.75" customHeight="1">
      <c r="A198" s="23">
        <v>1088.0</v>
      </c>
      <c r="B198" s="24">
        <v>1.0</v>
      </c>
    </row>
    <row r="199" ht="15.75" customHeight="1">
      <c r="A199" s="23">
        <v>1089.0</v>
      </c>
      <c r="B199" s="24">
        <v>1.0</v>
      </c>
    </row>
    <row r="200" ht="15.75" customHeight="1">
      <c r="A200" s="23">
        <v>1090.0</v>
      </c>
      <c r="B200" s="24">
        <v>0.0</v>
      </c>
    </row>
    <row r="201" ht="15.75" customHeight="1">
      <c r="A201" s="23">
        <v>1091.0</v>
      </c>
      <c r="B201" s="24">
        <v>1.0</v>
      </c>
    </row>
    <row r="202" ht="15.75" customHeight="1">
      <c r="A202" s="23">
        <v>1092.0</v>
      </c>
      <c r="B202" s="24">
        <v>1.0</v>
      </c>
    </row>
    <row r="203" ht="15.75" customHeight="1">
      <c r="A203" s="23">
        <v>1093.0</v>
      </c>
      <c r="B203" s="24">
        <v>1.0</v>
      </c>
    </row>
    <row r="204" ht="15.75" customHeight="1">
      <c r="A204" s="23">
        <v>1094.0</v>
      </c>
      <c r="B204" s="24">
        <v>0.0</v>
      </c>
    </row>
    <row r="205" ht="15.75" customHeight="1">
      <c r="A205" s="23">
        <v>1095.0</v>
      </c>
      <c r="B205" s="24">
        <v>1.0</v>
      </c>
    </row>
    <row r="206" ht="15.75" customHeight="1">
      <c r="A206" s="23">
        <v>1096.0</v>
      </c>
      <c r="B206" s="24">
        <v>0.0</v>
      </c>
    </row>
    <row r="207" ht="15.75" customHeight="1">
      <c r="A207" s="23">
        <v>1097.0</v>
      </c>
      <c r="B207" s="24">
        <v>0.0</v>
      </c>
    </row>
    <row r="208" ht="15.75" customHeight="1">
      <c r="A208" s="23">
        <v>1098.0</v>
      </c>
      <c r="B208" s="24">
        <v>1.0</v>
      </c>
    </row>
    <row r="209" ht="15.75" customHeight="1">
      <c r="A209" s="23">
        <v>1099.0</v>
      </c>
      <c r="B209" s="24">
        <v>0.0</v>
      </c>
    </row>
    <row r="210" ht="15.75" customHeight="1">
      <c r="A210" s="23">
        <v>1100.0</v>
      </c>
      <c r="B210" s="24">
        <v>1.0</v>
      </c>
    </row>
    <row r="211" ht="15.75" customHeight="1">
      <c r="A211" s="23">
        <v>1101.0</v>
      </c>
      <c r="B211" s="24">
        <v>0.0</v>
      </c>
    </row>
    <row r="212" ht="15.75" customHeight="1">
      <c r="A212" s="23">
        <v>1102.0</v>
      </c>
      <c r="B212" s="24">
        <v>0.0</v>
      </c>
    </row>
    <row r="213" ht="15.75" customHeight="1">
      <c r="A213" s="23">
        <v>1103.0</v>
      </c>
      <c r="B213" s="24">
        <v>0.0</v>
      </c>
    </row>
    <row r="214" ht="15.75" customHeight="1">
      <c r="A214" s="23">
        <v>1104.0</v>
      </c>
      <c r="B214" s="24">
        <v>0.0</v>
      </c>
    </row>
    <row r="215" ht="15.75" customHeight="1">
      <c r="A215" s="23">
        <v>1105.0</v>
      </c>
      <c r="B215" s="24">
        <v>1.0</v>
      </c>
    </row>
    <row r="216" ht="15.75" customHeight="1">
      <c r="A216" s="23">
        <v>1106.0</v>
      </c>
      <c r="B216" s="24">
        <v>1.0</v>
      </c>
    </row>
    <row r="217" ht="15.75" customHeight="1">
      <c r="A217" s="23">
        <v>1107.0</v>
      </c>
      <c r="B217" s="24">
        <v>0.0</v>
      </c>
    </row>
    <row r="218" ht="15.75" customHeight="1">
      <c r="A218" s="23">
        <v>1108.0</v>
      </c>
      <c r="B218" s="24">
        <v>1.0</v>
      </c>
    </row>
    <row r="219" ht="15.75" customHeight="1">
      <c r="A219" s="23">
        <v>1109.0</v>
      </c>
      <c r="B219" s="24">
        <v>0.0</v>
      </c>
    </row>
    <row r="220" ht="15.75" customHeight="1">
      <c r="A220" s="23">
        <v>1110.0</v>
      </c>
      <c r="B220" s="24">
        <v>1.0</v>
      </c>
    </row>
    <row r="221" ht="15.75" customHeight="1">
      <c r="A221" s="23">
        <v>1111.0</v>
      </c>
      <c r="B221" s="24">
        <v>0.0</v>
      </c>
    </row>
    <row r="222" ht="15.75" customHeight="1">
      <c r="A222" s="23">
        <v>1112.0</v>
      </c>
      <c r="B222" s="24">
        <v>1.0</v>
      </c>
    </row>
    <row r="223" ht="15.75" customHeight="1">
      <c r="A223" s="23">
        <v>1113.0</v>
      </c>
      <c r="B223" s="24">
        <v>0.0</v>
      </c>
    </row>
    <row r="224" ht="15.75" customHeight="1">
      <c r="A224" s="23">
        <v>1114.0</v>
      </c>
      <c r="B224" s="24">
        <v>1.0</v>
      </c>
    </row>
    <row r="225" ht="15.75" customHeight="1">
      <c r="A225" s="23">
        <v>1115.0</v>
      </c>
      <c r="B225" s="24">
        <v>0.0</v>
      </c>
    </row>
    <row r="226" ht="15.75" customHeight="1">
      <c r="A226" s="23">
        <v>1116.0</v>
      </c>
      <c r="B226" s="24">
        <v>1.0</v>
      </c>
    </row>
    <row r="227" ht="15.75" customHeight="1">
      <c r="A227" s="23">
        <v>1117.0</v>
      </c>
      <c r="B227" s="24">
        <v>1.0</v>
      </c>
    </row>
    <row r="228" ht="15.75" customHeight="1">
      <c r="A228" s="23">
        <v>1118.0</v>
      </c>
      <c r="B228" s="24">
        <v>0.0</v>
      </c>
    </row>
    <row r="229" ht="15.75" customHeight="1">
      <c r="A229" s="23">
        <v>1119.0</v>
      </c>
      <c r="B229" s="24">
        <v>1.0</v>
      </c>
    </row>
    <row r="230" ht="15.75" customHeight="1">
      <c r="A230" s="23">
        <v>1120.0</v>
      </c>
      <c r="B230" s="24">
        <v>0.0</v>
      </c>
    </row>
    <row r="231" ht="15.75" customHeight="1">
      <c r="A231" s="23">
        <v>1121.0</v>
      </c>
      <c r="B231" s="24">
        <v>0.0</v>
      </c>
    </row>
    <row r="232" ht="15.75" customHeight="1">
      <c r="A232" s="23">
        <v>1122.0</v>
      </c>
      <c r="B232" s="24">
        <v>0.0</v>
      </c>
    </row>
    <row r="233" ht="15.75" customHeight="1">
      <c r="A233" s="23">
        <v>1123.0</v>
      </c>
      <c r="B233" s="24">
        <v>1.0</v>
      </c>
    </row>
    <row r="234" ht="15.75" customHeight="1">
      <c r="A234" s="23">
        <v>1124.0</v>
      </c>
      <c r="B234" s="24">
        <v>0.0</v>
      </c>
    </row>
    <row r="235" ht="15.75" customHeight="1">
      <c r="A235" s="23">
        <v>1125.0</v>
      </c>
      <c r="B235" s="24">
        <v>0.0</v>
      </c>
    </row>
    <row r="236" ht="15.75" customHeight="1">
      <c r="A236" s="23">
        <v>1126.0</v>
      </c>
      <c r="B236" s="24">
        <v>0.0</v>
      </c>
    </row>
    <row r="237" ht="15.75" customHeight="1">
      <c r="A237" s="23">
        <v>1127.0</v>
      </c>
      <c r="B237" s="24">
        <v>0.0</v>
      </c>
    </row>
    <row r="238" ht="15.75" customHeight="1">
      <c r="A238" s="23">
        <v>1128.0</v>
      </c>
      <c r="B238" s="24">
        <v>0.0</v>
      </c>
    </row>
    <row r="239" ht="15.75" customHeight="1">
      <c r="A239" s="23">
        <v>1129.0</v>
      </c>
      <c r="B239" s="24">
        <v>0.0</v>
      </c>
    </row>
    <row r="240" ht="15.75" customHeight="1">
      <c r="A240" s="23">
        <v>1130.0</v>
      </c>
      <c r="B240" s="24">
        <v>1.0</v>
      </c>
    </row>
    <row r="241" ht="15.75" customHeight="1">
      <c r="A241" s="23">
        <v>1131.0</v>
      </c>
      <c r="B241" s="24">
        <v>1.0</v>
      </c>
    </row>
    <row r="242" ht="15.75" customHeight="1">
      <c r="A242" s="23">
        <v>1132.0</v>
      </c>
      <c r="B242" s="24">
        <v>1.0</v>
      </c>
    </row>
    <row r="243" ht="15.75" customHeight="1">
      <c r="A243" s="23">
        <v>1133.0</v>
      </c>
      <c r="B243" s="24">
        <v>1.0</v>
      </c>
    </row>
    <row r="244" ht="15.75" customHeight="1">
      <c r="A244" s="23">
        <v>1134.0</v>
      </c>
      <c r="B244" s="24">
        <v>0.0</v>
      </c>
    </row>
    <row r="245" ht="15.75" customHeight="1">
      <c r="A245" s="23">
        <v>1135.0</v>
      </c>
      <c r="B245" s="24">
        <v>0.0</v>
      </c>
    </row>
    <row r="246" ht="15.75" customHeight="1">
      <c r="A246" s="23">
        <v>1136.0</v>
      </c>
      <c r="B246" s="24">
        <v>0.0</v>
      </c>
    </row>
    <row r="247" ht="15.75" customHeight="1">
      <c r="A247" s="23">
        <v>1137.0</v>
      </c>
      <c r="B247" s="24">
        <v>0.0</v>
      </c>
    </row>
    <row r="248" ht="15.75" customHeight="1">
      <c r="A248" s="23">
        <v>1138.0</v>
      </c>
      <c r="B248" s="24">
        <v>1.0</v>
      </c>
    </row>
    <row r="249" ht="15.75" customHeight="1">
      <c r="A249" s="23">
        <v>1139.0</v>
      </c>
      <c r="B249" s="24">
        <v>0.0</v>
      </c>
    </row>
    <row r="250" ht="15.75" customHeight="1">
      <c r="A250" s="23">
        <v>1140.0</v>
      </c>
      <c r="B250" s="24">
        <v>1.0</v>
      </c>
    </row>
    <row r="251" ht="15.75" customHeight="1">
      <c r="A251" s="23">
        <v>1141.0</v>
      </c>
      <c r="B251" s="24">
        <v>1.0</v>
      </c>
    </row>
    <row r="252" ht="15.75" customHeight="1">
      <c r="A252" s="23">
        <v>1142.0</v>
      </c>
      <c r="B252" s="24">
        <v>1.0</v>
      </c>
    </row>
    <row r="253" ht="15.75" customHeight="1">
      <c r="A253" s="23">
        <v>1143.0</v>
      </c>
      <c r="B253" s="24">
        <v>0.0</v>
      </c>
    </row>
    <row r="254" ht="15.75" customHeight="1">
      <c r="A254" s="23">
        <v>1144.0</v>
      </c>
      <c r="B254" s="24">
        <v>0.0</v>
      </c>
    </row>
    <row r="255" ht="15.75" customHeight="1">
      <c r="A255" s="23">
        <v>1145.0</v>
      </c>
      <c r="B255" s="24">
        <v>0.0</v>
      </c>
    </row>
    <row r="256" ht="15.75" customHeight="1">
      <c r="A256" s="23">
        <v>1146.0</v>
      </c>
      <c r="B256" s="24">
        <v>0.0</v>
      </c>
    </row>
    <row r="257" ht="15.75" customHeight="1">
      <c r="A257" s="23">
        <v>1147.0</v>
      </c>
      <c r="B257" s="24">
        <v>0.0</v>
      </c>
    </row>
    <row r="258" ht="15.75" customHeight="1">
      <c r="A258" s="23">
        <v>1148.0</v>
      </c>
      <c r="B258" s="24">
        <v>0.0</v>
      </c>
    </row>
    <row r="259" ht="15.75" customHeight="1">
      <c r="A259" s="23">
        <v>1149.0</v>
      </c>
      <c r="B259" s="24">
        <v>0.0</v>
      </c>
    </row>
    <row r="260" ht="15.75" customHeight="1">
      <c r="A260" s="23">
        <v>1150.0</v>
      </c>
      <c r="B260" s="24">
        <v>1.0</v>
      </c>
    </row>
    <row r="261" ht="15.75" customHeight="1">
      <c r="A261" s="23">
        <v>1151.0</v>
      </c>
      <c r="B261" s="24">
        <v>0.0</v>
      </c>
    </row>
    <row r="262" ht="15.75" customHeight="1">
      <c r="A262" s="23">
        <v>1152.0</v>
      </c>
      <c r="B262" s="24">
        <v>0.0</v>
      </c>
    </row>
    <row r="263" ht="15.75" customHeight="1">
      <c r="A263" s="23">
        <v>1153.0</v>
      </c>
      <c r="B263" s="24">
        <v>0.0</v>
      </c>
    </row>
    <row r="264" ht="15.75" customHeight="1">
      <c r="A264" s="23">
        <v>1154.0</v>
      </c>
      <c r="B264" s="24">
        <v>1.0</v>
      </c>
    </row>
    <row r="265" ht="15.75" customHeight="1">
      <c r="A265" s="23">
        <v>1155.0</v>
      </c>
      <c r="B265" s="24">
        <v>1.0</v>
      </c>
    </row>
    <row r="266" ht="15.75" customHeight="1">
      <c r="A266" s="23">
        <v>1156.0</v>
      </c>
      <c r="B266" s="24">
        <v>0.0</v>
      </c>
    </row>
    <row r="267" ht="15.75" customHeight="1">
      <c r="A267" s="23">
        <v>1157.0</v>
      </c>
      <c r="B267" s="24">
        <v>0.0</v>
      </c>
    </row>
    <row r="268" ht="15.75" customHeight="1">
      <c r="A268" s="23">
        <v>1158.0</v>
      </c>
      <c r="B268" s="24">
        <v>0.0</v>
      </c>
    </row>
    <row r="269" ht="15.75" customHeight="1">
      <c r="A269" s="23">
        <v>1159.0</v>
      </c>
      <c r="B269" s="24">
        <v>0.0</v>
      </c>
    </row>
    <row r="270" ht="15.75" customHeight="1">
      <c r="A270" s="23">
        <v>1160.0</v>
      </c>
      <c r="B270" s="24">
        <v>1.0</v>
      </c>
    </row>
    <row r="271" ht="15.75" customHeight="1">
      <c r="A271" s="23">
        <v>1161.0</v>
      </c>
      <c r="B271" s="24">
        <v>0.0</v>
      </c>
    </row>
    <row r="272" ht="15.75" customHeight="1">
      <c r="A272" s="23">
        <v>1162.0</v>
      </c>
      <c r="B272" s="24">
        <v>0.0</v>
      </c>
    </row>
    <row r="273" ht="15.75" customHeight="1">
      <c r="A273" s="23">
        <v>1163.0</v>
      </c>
      <c r="B273" s="24">
        <v>0.0</v>
      </c>
    </row>
    <row r="274" ht="15.75" customHeight="1">
      <c r="A274" s="23">
        <v>1164.0</v>
      </c>
      <c r="B274" s="24">
        <v>1.0</v>
      </c>
    </row>
    <row r="275" ht="15.75" customHeight="1">
      <c r="A275" s="23">
        <v>1165.0</v>
      </c>
      <c r="B275" s="24">
        <v>1.0</v>
      </c>
    </row>
    <row r="276" ht="15.75" customHeight="1">
      <c r="A276" s="23">
        <v>1166.0</v>
      </c>
      <c r="B276" s="24">
        <v>0.0</v>
      </c>
    </row>
    <row r="277" ht="15.75" customHeight="1">
      <c r="A277" s="23">
        <v>1167.0</v>
      </c>
      <c r="B277" s="24">
        <v>1.0</v>
      </c>
    </row>
    <row r="278" ht="15.75" customHeight="1">
      <c r="A278" s="23">
        <v>1168.0</v>
      </c>
      <c r="B278" s="24">
        <v>0.0</v>
      </c>
    </row>
    <row r="279" ht="15.75" customHeight="1">
      <c r="A279" s="23">
        <v>1169.0</v>
      </c>
      <c r="B279" s="24">
        <v>0.0</v>
      </c>
    </row>
    <row r="280" ht="15.75" customHeight="1">
      <c r="A280" s="23">
        <v>1170.0</v>
      </c>
      <c r="B280" s="24">
        <v>0.0</v>
      </c>
    </row>
    <row r="281" ht="15.75" customHeight="1">
      <c r="A281" s="23">
        <v>1171.0</v>
      </c>
      <c r="B281" s="24">
        <v>0.0</v>
      </c>
    </row>
    <row r="282" ht="15.75" customHeight="1">
      <c r="A282" s="23">
        <v>1172.0</v>
      </c>
      <c r="B282" s="24">
        <v>1.0</v>
      </c>
    </row>
    <row r="283" ht="15.75" customHeight="1">
      <c r="A283" s="23">
        <v>1173.0</v>
      </c>
      <c r="B283" s="24">
        <v>1.0</v>
      </c>
    </row>
    <row r="284" ht="15.75" customHeight="1">
      <c r="A284" s="23">
        <v>1174.0</v>
      </c>
      <c r="B284" s="24">
        <v>1.0</v>
      </c>
    </row>
    <row r="285" ht="15.75" customHeight="1">
      <c r="A285" s="23">
        <v>1175.0</v>
      </c>
      <c r="B285" s="24">
        <v>1.0</v>
      </c>
    </row>
    <row r="286" ht="15.75" customHeight="1">
      <c r="A286" s="23">
        <v>1176.0</v>
      </c>
      <c r="B286" s="24">
        <v>1.0</v>
      </c>
    </row>
    <row r="287" ht="15.75" customHeight="1">
      <c r="A287" s="23">
        <v>1177.0</v>
      </c>
      <c r="B287" s="24">
        <v>0.0</v>
      </c>
    </row>
    <row r="288" ht="15.75" customHeight="1">
      <c r="A288" s="23">
        <v>1178.0</v>
      </c>
      <c r="B288" s="24">
        <v>0.0</v>
      </c>
    </row>
    <row r="289" ht="15.75" customHeight="1">
      <c r="A289" s="23">
        <v>1179.0</v>
      </c>
      <c r="B289" s="24">
        <v>0.0</v>
      </c>
    </row>
    <row r="290" ht="15.75" customHeight="1">
      <c r="A290" s="23">
        <v>1180.0</v>
      </c>
      <c r="B290" s="24">
        <v>0.0</v>
      </c>
    </row>
    <row r="291" ht="15.75" customHeight="1">
      <c r="A291" s="23">
        <v>1181.0</v>
      </c>
      <c r="B291" s="24">
        <v>0.0</v>
      </c>
    </row>
    <row r="292" ht="15.75" customHeight="1">
      <c r="A292" s="23">
        <v>1182.0</v>
      </c>
      <c r="B292" s="24">
        <v>0.0</v>
      </c>
    </row>
    <row r="293" ht="15.75" customHeight="1">
      <c r="A293" s="23">
        <v>1183.0</v>
      </c>
      <c r="B293" s="24">
        <v>1.0</v>
      </c>
    </row>
    <row r="294" ht="15.75" customHeight="1">
      <c r="A294" s="23">
        <v>1184.0</v>
      </c>
      <c r="B294" s="24">
        <v>0.0</v>
      </c>
    </row>
    <row r="295" ht="15.75" customHeight="1">
      <c r="A295" s="23">
        <v>1185.0</v>
      </c>
      <c r="B295" s="24">
        <v>0.0</v>
      </c>
    </row>
    <row r="296" ht="15.75" customHeight="1">
      <c r="A296" s="23">
        <v>1186.0</v>
      </c>
      <c r="B296" s="24">
        <v>0.0</v>
      </c>
    </row>
    <row r="297" ht="15.75" customHeight="1">
      <c r="A297" s="23">
        <v>1187.0</v>
      </c>
      <c r="B297" s="24">
        <v>0.0</v>
      </c>
    </row>
    <row r="298" ht="15.75" customHeight="1">
      <c r="A298" s="23">
        <v>1188.0</v>
      </c>
      <c r="B298" s="24">
        <v>1.0</v>
      </c>
    </row>
    <row r="299" ht="15.75" customHeight="1">
      <c r="A299" s="23">
        <v>1189.0</v>
      </c>
      <c r="B299" s="24">
        <v>0.0</v>
      </c>
    </row>
    <row r="300" ht="15.75" customHeight="1">
      <c r="A300" s="23">
        <v>1190.0</v>
      </c>
      <c r="B300" s="24">
        <v>0.0</v>
      </c>
    </row>
    <row r="301" ht="15.75" customHeight="1">
      <c r="A301" s="23">
        <v>1191.0</v>
      </c>
      <c r="B301" s="24">
        <v>0.0</v>
      </c>
    </row>
    <row r="302" ht="15.75" customHeight="1">
      <c r="A302" s="23">
        <v>1192.0</v>
      </c>
      <c r="B302" s="24">
        <v>0.0</v>
      </c>
    </row>
    <row r="303" ht="15.75" customHeight="1">
      <c r="A303" s="23">
        <v>1193.0</v>
      </c>
      <c r="B303" s="24">
        <v>0.0</v>
      </c>
    </row>
    <row r="304" ht="15.75" customHeight="1">
      <c r="A304" s="23">
        <v>1194.0</v>
      </c>
      <c r="B304" s="24">
        <v>0.0</v>
      </c>
    </row>
    <row r="305" ht="15.75" customHeight="1">
      <c r="A305" s="23">
        <v>1195.0</v>
      </c>
      <c r="B305" s="24">
        <v>0.0</v>
      </c>
    </row>
    <row r="306" ht="15.75" customHeight="1">
      <c r="A306" s="23">
        <v>1196.0</v>
      </c>
      <c r="B306" s="24">
        <v>1.0</v>
      </c>
    </row>
    <row r="307" ht="15.75" customHeight="1">
      <c r="A307" s="23">
        <v>1197.0</v>
      </c>
      <c r="B307" s="24">
        <v>1.0</v>
      </c>
    </row>
    <row r="308" ht="15.75" customHeight="1">
      <c r="A308" s="23">
        <v>1198.0</v>
      </c>
      <c r="B308" s="24">
        <v>0.0</v>
      </c>
    </row>
    <row r="309" ht="15.75" customHeight="1">
      <c r="A309" s="23">
        <v>1199.0</v>
      </c>
      <c r="B309" s="24">
        <v>1.0</v>
      </c>
    </row>
    <row r="310" ht="15.75" customHeight="1">
      <c r="A310" s="23">
        <v>1200.0</v>
      </c>
      <c r="B310" s="24">
        <v>0.0</v>
      </c>
    </row>
    <row r="311" ht="15.75" customHeight="1">
      <c r="A311" s="23">
        <v>1201.0</v>
      </c>
      <c r="B311" s="24">
        <v>1.0</v>
      </c>
    </row>
    <row r="312" ht="15.75" customHeight="1">
      <c r="A312" s="23">
        <v>1202.0</v>
      </c>
      <c r="B312" s="24">
        <v>0.0</v>
      </c>
    </row>
    <row r="313" ht="15.75" customHeight="1">
      <c r="A313" s="23">
        <v>1203.0</v>
      </c>
      <c r="B313" s="24">
        <v>0.0</v>
      </c>
    </row>
    <row r="314" ht="15.75" customHeight="1">
      <c r="A314" s="23">
        <v>1204.0</v>
      </c>
      <c r="B314" s="24">
        <v>0.0</v>
      </c>
    </row>
    <row r="315" ht="15.75" customHeight="1">
      <c r="A315" s="23">
        <v>1205.0</v>
      </c>
      <c r="B315" s="24">
        <v>1.0</v>
      </c>
    </row>
    <row r="316" ht="15.75" customHeight="1">
      <c r="A316" s="23">
        <v>1206.0</v>
      </c>
      <c r="B316" s="24">
        <v>1.0</v>
      </c>
    </row>
    <row r="317" ht="15.75" customHeight="1">
      <c r="A317" s="23">
        <v>1207.0</v>
      </c>
      <c r="B317" s="24">
        <v>1.0</v>
      </c>
    </row>
    <row r="318" ht="15.75" customHeight="1">
      <c r="A318" s="23">
        <v>1208.0</v>
      </c>
      <c r="B318" s="24">
        <v>0.0</v>
      </c>
    </row>
    <row r="319" ht="15.75" customHeight="1">
      <c r="A319" s="23">
        <v>1209.0</v>
      </c>
      <c r="B319" s="24">
        <v>0.0</v>
      </c>
    </row>
    <row r="320" ht="15.75" customHeight="1">
      <c r="A320" s="23">
        <v>1210.0</v>
      </c>
      <c r="B320" s="24">
        <v>0.0</v>
      </c>
    </row>
    <row r="321" ht="15.75" customHeight="1">
      <c r="A321" s="23">
        <v>1211.0</v>
      </c>
      <c r="B321" s="24">
        <v>0.0</v>
      </c>
    </row>
    <row r="322" ht="15.75" customHeight="1">
      <c r="A322" s="23">
        <v>1212.0</v>
      </c>
      <c r="B322" s="24">
        <v>0.0</v>
      </c>
    </row>
    <row r="323" ht="15.75" customHeight="1">
      <c r="A323" s="23">
        <v>1213.0</v>
      </c>
      <c r="B323" s="24">
        <v>0.0</v>
      </c>
    </row>
    <row r="324" ht="15.75" customHeight="1">
      <c r="A324" s="23">
        <v>1214.0</v>
      </c>
      <c r="B324" s="24">
        <v>0.0</v>
      </c>
    </row>
    <row r="325" ht="15.75" customHeight="1">
      <c r="A325" s="23">
        <v>1215.0</v>
      </c>
      <c r="B325" s="24">
        <v>0.0</v>
      </c>
    </row>
    <row r="326" ht="15.75" customHeight="1">
      <c r="A326" s="23">
        <v>1216.0</v>
      </c>
      <c r="B326" s="24">
        <v>1.0</v>
      </c>
    </row>
    <row r="327" ht="15.75" customHeight="1">
      <c r="A327" s="23">
        <v>1217.0</v>
      </c>
      <c r="B327" s="24">
        <v>0.0</v>
      </c>
    </row>
    <row r="328" ht="15.75" customHeight="1">
      <c r="A328" s="23">
        <v>1218.0</v>
      </c>
      <c r="B328" s="24">
        <v>1.0</v>
      </c>
    </row>
    <row r="329" ht="15.75" customHeight="1">
      <c r="A329" s="23">
        <v>1219.0</v>
      </c>
      <c r="B329" s="24">
        <v>0.0</v>
      </c>
    </row>
    <row r="330" ht="15.75" customHeight="1">
      <c r="A330" s="23">
        <v>1220.0</v>
      </c>
      <c r="B330" s="24">
        <v>0.0</v>
      </c>
    </row>
    <row r="331" ht="15.75" customHeight="1">
      <c r="A331" s="23">
        <v>1221.0</v>
      </c>
      <c r="B331" s="24">
        <v>0.0</v>
      </c>
    </row>
    <row r="332" ht="15.75" customHeight="1">
      <c r="A332" s="23">
        <v>1222.0</v>
      </c>
      <c r="B332" s="24">
        <v>1.0</v>
      </c>
    </row>
    <row r="333" ht="15.75" customHeight="1">
      <c r="A333" s="23">
        <v>1223.0</v>
      </c>
      <c r="B333" s="24">
        <v>0.0</v>
      </c>
    </row>
    <row r="334" ht="15.75" customHeight="1">
      <c r="A334" s="23">
        <v>1224.0</v>
      </c>
      <c r="B334" s="24">
        <v>0.0</v>
      </c>
    </row>
    <row r="335" ht="15.75" customHeight="1">
      <c r="A335" s="23">
        <v>1225.0</v>
      </c>
      <c r="B335" s="24">
        <v>1.0</v>
      </c>
    </row>
    <row r="336" ht="15.75" customHeight="1">
      <c r="A336" s="23">
        <v>1226.0</v>
      </c>
      <c r="B336" s="24">
        <v>0.0</v>
      </c>
    </row>
    <row r="337" ht="15.75" customHeight="1">
      <c r="A337" s="23">
        <v>1227.0</v>
      </c>
      <c r="B337" s="24">
        <v>0.0</v>
      </c>
    </row>
    <row r="338" ht="15.75" customHeight="1">
      <c r="A338" s="23">
        <v>1228.0</v>
      </c>
      <c r="B338" s="24">
        <v>0.0</v>
      </c>
    </row>
    <row r="339" ht="15.75" customHeight="1">
      <c r="A339" s="23">
        <v>1229.0</v>
      </c>
      <c r="B339" s="24">
        <v>0.0</v>
      </c>
    </row>
    <row r="340" ht="15.75" customHeight="1">
      <c r="A340" s="23">
        <v>1230.0</v>
      </c>
      <c r="B340" s="24">
        <v>0.0</v>
      </c>
    </row>
    <row r="341" ht="15.75" customHeight="1">
      <c r="A341" s="23">
        <v>1231.0</v>
      </c>
      <c r="B341" s="24">
        <v>0.0</v>
      </c>
    </row>
    <row r="342" ht="15.75" customHeight="1">
      <c r="A342" s="23">
        <v>1232.0</v>
      </c>
      <c r="B342" s="24">
        <v>0.0</v>
      </c>
    </row>
    <row r="343" ht="15.75" customHeight="1">
      <c r="A343" s="23">
        <v>1233.0</v>
      </c>
      <c r="B343" s="24">
        <v>0.0</v>
      </c>
    </row>
    <row r="344" ht="15.75" customHeight="1">
      <c r="A344" s="23">
        <v>1234.0</v>
      </c>
      <c r="B344" s="24">
        <v>0.0</v>
      </c>
    </row>
    <row r="345" ht="15.75" customHeight="1">
      <c r="A345" s="23">
        <v>1235.0</v>
      </c>
      <c r="B345" s="24">
        <v>1.0</v>
      </c>
    </row>
    <row r="346" ht="15.75" customHeight="1">
      <c r="A346" s="23">
        <v>1236.0</v>
      </c>
      <c r="B346" s="24">
        <v>0.0</v>
      </c>
    </row>
    <row r="347" ht="15.75" customHeight="1">
      <c r="A347" s="23">
        <v>1237.0</v>
      </c>
      <c r="B347" s="24">
        <v>1.0</v>
      </c>
    </row>
    <row r="348" ht="15.75" customHeight="1">
      <c r="A348" s="23">
        <v>1238.0</v>
      </c>
      <c r="B348" s="24">
        <v>0.0</v>
      </c>
    </row>
    <row r="349" ht="15.75" customHeight="1">
      <c r="A349" s="23">
        <v>1239.0</v>
      </c>
      <c r="B349" s="24">
        <v>1.0</v>
      </c>
    </row>
    <row r="350" ht="15.75" customHeight="1">
      <c r="A350" s="23">
        <v>1240.0</v>
      </c>
      <c r="B350" s="24">
        <v>0.0</v>
      </c>
    </row>
    <row r="351" ht="15.75" customHeight="1">
      <c r="A351" s="23">
        <v>1241.0</v>
      </c>
      <c r="B351" s="24">
        <v>1.0</v>
      </c>
    </row>
    <row r="352" ht="15.75" customHeight="1">
      <c r="A352" s="23">
        <v>1242.0</v>
      </c>
      <c r="B352" s="24">
        <v>1.0</v>
      </c>
    </row>
    <row r="353" ht="15.75" customHeight="1">
      <c r="A353" s="23">
        <v>1243.0</v>
      </c>
      <c r="B353" s="24">
        <v>0.0</v>
      </c>
    </row>
    <row r="354" ht="15.75" customHeight="1">
      <c r="A354" s="23">
        <v>1244.0</v>
      </c>
      <c r="B354" s="24">
        <v>0.0</v>
      </c>
    </row>
    <row r="355" ht="15.75" customHeight="1">
      <c r="A355" s="23">
        <v>1245.0</v>
      </c>
      <c r="B355" s="24">
        <v>0.0</v>
      </c>
    </row>
    <row r="356" ht="15.75" customHeight="1">
      <c r="A356" s="23">
        <v>1246.0</v>
      </c>
      <c r="B356" s="24">
        <v>1.0</v>
      </c>
    </row>
    <row r="357" ht="15.75" customHeight="1">
      <c r="A357" s="23">
        <v>1247.0</v>
      </c>
      <c r="B357" s="24">
        <v>0.0</v>
      </c>
    </row>
    <row r="358" ht="15.75" customHeight="1">
      <c r="A358" s="23">
        <v>1248.0</v>
      </c>
      <c r="B358" s="24">
        <v>1.0</v>
      </c>
    </row>
    <row r="359" ht="15.75" customHeight="1">
      <c r="A359" s="23">
        <v>1249.0</v>
      </c>
      <c r="B359" s="24">
        <v>0.0</v>
      </c>
    </row>
    <row r="360" ht="15.75" customHeight="1">
      <c r="A360" s="23">
        <v>1250.0</v>
      </c>
      <c r="B360" s="24">
        <v>0.0</v>
      </c>
    </row>
    <row r="361" ht="15.75" customHeight="1">
      <c r="A361" s="23">
        <v>1251.0</v>
      </c>
      <c r="B361" s="24">
        <v>1.0</v>
      </c>
    </row>
    <row r="362" ht="15.75" customHeight="1">
      <c r="A362" s="23">
        <v>1252.0</v>
      </c>
      <c r="B362" s="24">
        <v>0.0</v>
      </c>
    </row>
    <row r="363" ht="15.75" customHeight="1">
      <c r="A363" s="23">
        <v>1253.0</v>
      </c>
      <c r="B363" s="24">
        <v>1.0</v>
      </c>
    </row>
    <row r="364" ht="15.75" customHeight="1">
      <c r="A364" s="23">
        <v>1254.0</v>
      </c>
      <c r="B364" s="24">
        <v>1.0</v>
      </c>
    </row>
    <row r="365" ht="15.75" customHeight="1">
      <c r="A365" s="23">
        <v>1255.0</v>
      </c>
      <c r="B365" s="24">
        <v>0.0</v>
      </c>
    </row>
    <row r="366" ht="15.75" customHeight="1">
      <c r="A366" s="23">
        <v>1256.0</v>
      </c>
      <c r="B366" s="24">
        <v>1.0</v>
      </c>
    </row>
    <row r="367" ht="15.75" customHeight="1">
      <c r="A367" s="23">
        <v>1257.0</v>
      </c>
      <c r="B367" s="24">
        <v>1.0</v>
      </c>
    </row>
    <row r="368" ht="15.75" customHeight="1">
      <c r="A368" s="23">
        <v>1258.0</v>
      </c>
      <c r="B368" s="24">
        <v>0.0</v>
      </c>
    </row>
    <row r="369" ht="15.75" customHeight="1">
      <c r="A369" s="23">
        <v>1259.0</v>
      </c>
      <c r="B369" s="24">
        <v>1.0</v>
      </c>
    </row>
    <row r="370" ht="15.75" customHeight="1">
      <c r="A370" s="23">
        <v>1260.0</v>
      </c>
      <c r="B370" s="24">
        <v>1.0</v>
      </c>
    </row>
    <row r="371" ht="15.75" customHeight="1">
      <c r="A371" s="23">
        <v>1261.0</v>
      </c>
      <c r="B371" s="24">
        <v>0.0</v>
      </c>
    </row>
    <row r="372" ht="15.75" customHeight="1">
      <c r="A372" s="23">
        <v>1262.0</v>
      </c>
      <c r="B372" s="24">
        <v>0.0</v>
      </c>
    </row>
    <row r="373" ht="15.75" customHeight="1">
      <c r="A373" s="23">
        <v>1263.0</v>
      </c>
      <c r="B373" s="24">
        <v>1.0</v>
      </c>
    </row>
    <row r="374" ht="15.75" customHeight="1">
      <c r="A374" s="23">
        <v>1264.0</v>
      </c>
      <c r="B374" s="24">
        <v>0.0</v>
      </c>
    </row>
    <row r="375" ht="15.75" customHeight="1">
      <c r="A375" s="23">
        <v>1265.0</v>
      </c>
      <c r="B375" s="24">
        <v>0.0</v>
      </c>
    </row>
    <row r="376" ht="15.75" customHeight="1">
      <c r="A376" s="23">
        <v>1266.0</v>
      </c>
      <c r="B376" s="24">
        <v>1.0</v>
      </c>
    </row>
    <row r="377" ht="15.75" customHeight="1">
      <c r="A377" s="23">
        <v>1267.0</v>
      </c>
      <c r="B377" s="24">
        <v>1.0</v>
      </c>
    </row>
    <row r="378" ht="15.75" customHeight="1">
      <c r="A378" s="23">
        <v>1268.0</v>
      </c>
      <c r="B378" s="24">
        <v>1.0</v>
      </c>
    </row>
    <row r="379" ht="15.75" customHeight="1">
      <c r="A379" s="23">
        <v>1269.0</v>
      </c>
      <c r="B379" s="24">
        <v>0.0</v>
      </c>
    </row>
    <row r="380" ht="15.75" customHeight="1">
      <c r="A380" s="23">
        <v>1270.0</v>
      </c>
      <c r="B380" s="24">
        <v>0.0</v>
      </c>
    </row>
    <row r="381" ht="15.75" customHeight="1">
      <c r="A381" s="23">
        <v>1271.0</v>
      </c>
      <c r="B381" s="24">
        <v>0.0</v>
      </c>
    </row>
    <row r="382" ht="15.75" customHeight="1">
      <c r="A382" s="23">
        <v>1272.0</v>
      </c>
      <c r="B382" s="24">
        <v>0.0</v>
      </c>
    </row>
    <row r="383" ht="15.75" customHeight="1">
      <c r="A383" s="23">
        <v>1273.0</v>
      </c>
      <c r="B383" s="24">
        <v>0.0</v>
      </c>
    </row>
    <row r="384" ht="15.75" customHeight="1">
      <c r="A384" s="23">
        <v>1274.0</v>
      </c>
      <c r="B384" s="24">
        <v>1.0</v>
      </c>
    </row>
    <row r="385" ht="15.75" customHeight="1">
      <c r="A385" s="23">
        <v>1275.0</v>
      </c>
      <c r="B385" s="24">
        <v>1.0</v>
      </c>
    </row>
    <row r="386" ht="15.75" customHeight="1">
      <c r="A386" s="23">
        <v>1276.0</v>
      </c>
      <c r="B386" s="24">
        <v>0.0</v>
      </c>
    </row>
    <row r="387" ht="15.75" customHeight="1">
      <c r="A387" s="23">
        <v>1277.0</v>
      </c>
      <c r="B387" s="24">
        <v>1.0</v>
      </c>
    </row>
    <row r="388" ht="15.75" customHeight="1">
      <c r="A388" s="23">
        <v>1278.0</v>
      </c>
      <c r="B388" s="24">
        <v>0.0</v>
      </c>
    </row>
    <row r="389" ht="15.75" customHeight="1">
      <c r="A389" s="23">
        <v>1279.0</v>
      </c>
      <c r="B389" s="24">
        <v>0.0</v>
      </c>
    </row>
    <row r="390" ht="15.75" customHeight="1">
      <c r="A390" s="23">
        <v>1280.0</v>
      </c>
      <c r="B390" s="24">
        <v>0.0</v>
      </c>
    </row>
    <row r="391" ht="15.75" customHeight="1">
      <c r="A391" s="23">
        <v>1281.0</v>
      </c>
      <c r="B391" s="24">
        <v>0.0</v>
      </c>
    </row>
    <row r="392" ht="15.75" customHeight="1">
      <c r="A392" s="23">
        <v>1282.0</v>
      </c>
      <c r="B392" s="24">
        <v>0.0</v>
      </c>
    </row>
    <row r="393" ht="15.75" customHeight="1">
      <c r="A393" s="23">
        <v>1283.0</v>
      </c>
      <c r="B393" s="24">
        <v>1.0</v>
      </c>
    </row>
    <row r="394" ht="15.75" customHeight="1">
      <c r="A394" s="23">
        <v>1284.0</v>
      </c>
      <c r="B394" s="24">
        <v>0.0</v>
      </c>
    </row>
    <row r="395" ht="15.75" customHeight="1">
      <c r="A395" s="23">
        <v>1285.0</v>
      </c>
      <c r="B395" s="24">
        <v>0.0</v>
      </c>
    </row>
    <row r="396" ht="15.75" customHeight="1">
      <c r="A396" s="23">
        <v>1286.0</v>
      </c>
      <c r="B396" s="24">
        <v>0.0</v>
      </c>
    </row>
    <row r="397" ht="15.75" customHeight="1">
      <c r="A397" s="23">
        <v>1287.0</v>
      </c>
      <c r="B397" s="24">
        <v>1.0</v>
      </c>
    </row>
    <row r="398" ht="15.75" customHeight="1">
      <c r="A398" s="23">
        <v>1288.0</v>
      </c>
      <c r="B398" s="24">
        <v>0.0</v>
      </c>
    </row>
    <row r="399" ht="15.75" customHeight="1">
      <c r="A399" s="23">
        <v>1289.0</v>
      </c>
      <c r="B399" s="24">
        <v>1.0</v>
      </c>
    </row>
    <row r="400" ht="15.75" customHeight="1">
      <c r="A400" s="23">
        <v>1290.0</v>
      </c>
      <c r="B400" s="24">
        <v>0.0</v>
      </c>
    </row>
    <row r="401" ht="15.75" customHeight="1">
      <c r="A401" s="23">
        <v>1291.0</v>
      </c>
      <c r="B401" s="24">
        <v>0.0</v>
      </c>
    </row>
    <row r="402" ht="15.75" customHeight="1">
      <c r="A402" s="23">
        <v>1292.0</v>
      </c>
      <c r="B402" s="24">
        <v>1.0</v>
      </c>
    </row>
    <row r="403" ht="15.75" customHeight="1">
      <c r="A403" s="23">
        <v>1293.0</v>
      </c>
      <c r="B403" s="24">
        <v>0.0</v>
      </c>
    </row>
    <row r="404" ht="15.75" customHeight="1">
      <c r="A404" s="23">
        <v>1294.0</v>
      </c>
      <c r="B404" s="24">
        <v>1.0</v>
      </c>
    </row>
    <row r="405" ht="15.75" customHeight="1">
      <c r="A405" s="23">
        <v>1295.0</v>
      </c>
      <c r="B405" s="24">
        <v>0.0</v>
      </c>
    </row>
    <row r="406" ht="15.75" customHeight="1">
      <c r="A406" s="23">
        <v>1296.0</v>
      </c>
      <c r="B406" s="24">
        <v>0.0</v>
      </c>
    </row>
    <row r="407" ht="15.75" customHeight="1">
      <c r="A407" s="23">
        <v>1297.0</v>
      </c>
      <c r="B407" s="24">
        <v>0.0</v>
      </c>
    </row>
    <row r="408" ht="15.75" customHeight="1">
      <c r="A408" s="23">
        <v>1298.0</v>
      </c>
      <c r="B408" s="24">
        <v>0.0</v>
      </c>
    </row>
    <row r="409" ht="15.75" customHeight="1">
      <c r="A409" s="23">
        <v>1299.0</v>
      </c>
      <c r="B409" s="24">
        <v>0.0</v>
      </c>
    </row>
    <row r="410" ht="15.75" customHeight="1">
      <c r="A410" s="23">
        <v>1300.0</v>
      </c>
      <c r="B410" s="24">
        <v>1.0</v>
      </c>
    </row>
    <row r="411" ht="15.75" customHeight="1">
      <c r="A411" s="23">
        <v>1301.0</v>
      </c>
      <c r="B411" s="24">
        <v>1.0</v>
      </c>
    </row>
    <row r="412" ht="15.75" customHeight="1">
      <c r="A412" s="23">
        <v>1302.0</v>
      </c>
      <c r="B412" s="24">
        <v>1.0</v>
      </c>
    </row>
    <row r="413" ht="15.75" customHeight="1">
      <c r="A413" s="23">
        <v>1303.0</v>
      </c>
      <c r="B413" s="24">
        <v>1.0</v>
      </c>
    </row>
    <row r="414" ht="15.75" customHeight="1">
      <c r="A414" s="23">
        <v>1304.0</v>
      </c>
      <c r="B414" s="24">
        <v>1.0</v>
      </c>
    </row>
    <row r="415" ht="15.75" customHeight="1">
      <c r="A415" s="23">
        <v>1305.0</v>
      </c>
      <c r="B415" s="24">
        <v>0.0</v>
      </c>
    </row>
    <row r="416" ht="15.75" customHeight="1">
      <c r="A416" s="23">
        <v>1306.0</v>
      </c>
      <c r="B416" s="24">
        <v>1.0</v>
      </c>
    </row>
    <row r="417" ht="15.75" customHeight="1">
      <c r="A417" s="23">
        <v>1307.0</v>
      </c>
      <c r="B417" s="24">
        <v>0.0</v>
      </c>
    </row>
    <row r="418" ht="15.75" customHeight="1">
      <c r="A418" s="23">
        <v>1308.0</v>
      </c>
      <c r="B418" s="24">
        <v>0.0</v>
      </c>
    </row>
    <row r="419" ht="15.75" customHeight="1">
      <c r="A419" s="23">
        <v>1309.0</v>
      </c>
      <c r="B419" s="24">
        <v>0.0</v>
      </c>
    </row>
    <row r="420" ht="15.75" customHeight="1">
      <c r="A420" s="22"/>
    </row>
    <row r="421" ht="15.75" customHeight="1">
      <c r="A421" s="22"/>
    </row>
    <row r="422" ht="15.75" customHeight="1">
      <c r="A422" s="22"/>
    </row>
    <row r="423" ht="15.75" customHeight="1">
      <c r="A423" s="22"/>
    </row>
    <row r="424" ht="15.75" customHeight="1">
      <c r="A424" s="22"/>
    </row>
    <row r="425" ht="15.75" customHeight="1">
      <c r="A425" s="22"/>
    </row>
    <row r="426" ht="15.75" customHeight="1">
      <c r="A426" s="22"/>
    </row>
    <row r="427" ht="15.75" customHeight="1">
      <c r="A427" s="22"/>
    </row>
    <row r="428" ht="15.75" customHeight="1">
      <c r="A428" s="22"/>
    </row>
    <row r="429" ht="15.75" customHeight="1">
      <c r="A429" s="22"/>
    </row>
    <row r="430" ht="15.75" customHeight="1">
      <c r="A430" s="22"/>
    </row>
    <row r="431" ht="15.75" customHeight="1">
      <c r="A431" s="22"/>
    </row>
    <row r="432" ht="15.75" customHeight="1">
      <c r="A432" s="22"/>
    </row>
    <row r="433" ht="15.75" customHeight="1">
      <c r="A433" s="22"/>
    </row>
    <row r="434" ht="15.75" customHeight="1">
      <c r="A434" s="22"/>
    </row>
    <row r="435" ht="15.75" customHeight="1">
      <c r="A435" s="22"/>
    </row>
    <row r="436" ht="15.75" customHeight="1">
      <c r="A436" s="22"/>
    </row>
    <row r="437" ht="15.75" customHeight="1">
      <c r="A437" s="22"/>
    </row>
    <row r="438" ht="15.75" customHeight="1">
      <c r="A438" s="22"/>
    </row>
    <row r="439" ht="15.75" customHeight="1">
      <c r="A439" s="22"/>
    </row>
    <row r="440" ht="15.75" customHeight="1">
      <c r="A440" s="22"/>
    </row>
    <row r="441" ht="15.75" customHeight="1">
      <c r="A441" s="22"/>
    </row>
    <row r="442" ht="15.75" customHeight="1">
      <c r="A442" s="22"/>
    </row>
    <row r="443" ht="15.75" customHeight="1">
      <c r="A443" s="22"/>
    </row>
    <row r="444" ht="15.75" customHeight="1">
      <c r="A444" s="22"/>
    </row>
    <row r="445" ht="15.75" customHeight="1">
      <c r="A445" s="22"/>
    </row>
    <row r="446" ht="15.75" customHeight="1">
      <c r="A446" s="22"/>
    </row>
    <row r="447" ht="15.75" customHeight="1">
      <c r="A447" s="22"/>
    </row>
    <row r="448" ht="15.75" customHeight="1">
      <c r="A448" s="22"/>
    </row>
    <row r="449" ht="15.75" customHeight="1">
      <c r="A449" s="22"/>
    </row>
    <row r="450" ht="15.75" customHeight="1">
      <c r="A450" s="22"/>
    </row>
    <row r="451" ht="15.75" customHeight="1">
      <c r="A451" s="22"/>
    </row>
    <row r="452" ht="15.75" customHeight="1">
      <c r="A452" s="22"/>
    </row>
    <row r="453" ht="15.75" customHeight="1">
      <c r="A453" s="22"/>
    </row>
    <row r="454" ht="15.75" customHeight="1">
      <c r="A454" s="22"/>
    </row>
    <row r="455" ht="15.75" customHeight="1">
      <c r="A455" s="22"/>
    </row>
    <row r="456" ht="15.75" customHeight="1">
      <c r="A456" s="22"/>
    </row>
    <row r="457" ht="15.75" customHeight="1">
      <c r="A457" s="22"/>
    </row>
    <row r="458" ht="15.75" customHeight="1">
      <c r="A458" s="22"/>
    </row>
    <row r="459" ht="15.75" customHeight="1">
      <c r="A459" s="22"/>
    </row>
    <row r="460" ht="15.75" customHeight="1">
      <c r="A460" s="22"/>
    </row>
    <row r="461" ht="15.75" customHeight="1">
      <c r="A461" s="22"/>
    </row>
    <row r="462" ht="15.75" customHeight="1">
      <c r="A462" s="22"/>
    </row>
    <row r="463" ht="15.75" customHeight="1">
      <c r="A463" s="22"/>
    </row>
    <row r="464" ht="15.75" customHeight="1">
      <c r="A464" s="22"/>
    </row>
    <row r="465" ht="15.75" customHeight="1">
      <c r="A465" s="22"/>
    </row>
    <row r="466" ht="15.75" customHeight="1">
      <c r="A466" s="22"/>
    </row>
    <row r="467" ht="15.75" customHeight="1">
      <c r="A467" s="22"/>
    </row>
    <row r="468" ht="15.75" customHeight="1">
      <c r="A468" s="22"/>
    </row>
    <row r="469" ht="15.75" customHeight="1">
      <c r="A469" s="22"/>
    </row>
    <row r="470" ht="15.75" customHeight="1">
      <c r="A470" s="22"/>
    </row>
    <row r="471" ht="15.75" customHeight="1">
      <c r="A471" s="22"/>
    </row>
    <row r="472" ht="15.75" customHeight="1">
      <c r="A472" s="22"/>
    </row>
    <row r="473" ht="15.75" customHeight="1">
      <c r="A473" s="22"/>
    </row>
    <row r="474" ht="15.75" customHeight="1">
      <c r="A474" s="22"/>
    </row>
    <row r="475" ht="15.75" customHeight="1">
      <c r="A475" s="22"/>
    </row>
    <row r="476" ht="15.75" customHeight="1">
      <c r="A476" s="22"/>
    </row>
    <row r="477" ht="15.75" customHeight="1">
      <c r="A477" s="22"/>
    </row>
    <row r="478" ht="15.75" customHeight="1">
      <c r="A478" s="22"/>
    </row>
    <row r="479" ht="15.75" customHeight="1">
      <c r="A479" s="22"/>
    </row>
    <row r="480" ht="15.75" customHeight="1">
      <c r="A480" s="22"/>
    </row>
    <row r="481" ht="15.75" customHeight="1">
      <c r="A481" s="22"/>
    </row>
    <row r="482" ht="15.75" customHeight="1">
      <c r="A482" s="22"/>
    </row>
    <row r="483" ht="15.75" customHeight="1">
      <c r="A483" s="22"/>
    </row>
    <row r="484" ht="15.75" customHeight="1">
      <c r="A484" s="22"/>
    </row>
    <row r="485" ht="15.75" customHeight="1">
      <c r="A485" s="22"/>
    </row>
    <row r="486" ht="15.75" customHeight="1">
      <c r="A486" s="22"/>
    </row>
    <row r="487" ht="15.75" customHeight="1">
      <c r="A487" s="22"/>
    </row>
    <row r="488" ht="15.75" customHeight="1">
      <c r="A488" s="22"/>
    </row>
    <row r="489" ht="15.75" customHeight="1">
      <c r="A489" s="22"/>
    </row>
    <row r="490" ht="15.75" customHeight="1">
      <c r="A490" s="22"/>
    </row>
    <row r="491" ht="15.75" customHeight="1">
      <c r="A491" s="22"/>
    </row>
    <row r="492" ht="15.75" customHeight="1">
      <c r="A492" s="22"/>
    </row>
    <row r="493" ht="15.75" customHeight="1">
      <c r="A493" s="22"/>
    </row>
    <row r="494" ht="15.75" customHeight="1">
      <c r="A494" s="22"/>
    </row>
    <row r="495" ht="15.75" customHeight="1">
      <c r="A495" s="22"/>
    </row>
    <row r="496" ht="15.75" customHeight="1">
      <c r="A496" s="22"/>
    </row>
    <row r="497" ht="15.75" customHeight="1">
      <c r="A497" s="22"/>
    </row>
    <row r="498" ht="15.75" customHeight="1">
      <c r="A498" s="22"/>
    </row>
    <row r="499" ht="15.75" customHeight="1">
      <c r="A499" s="22"/>
    </row>
    <row r="500" ht="15.75" customHeight="1">
      <c r="A500" s="22"/>
    </row>
    <row r="501" ht="15.75" customHeight="1">
      <c r="A501" s="22"/>
    </row>
    <row r="502" ht="15.75" customHeight="1">
      <c r="A502" s="22"/>
    </row>
    <row r="503" ht="15.75" customHeight="1">
      <c r="A503" s="22"/>
    </row>
    <row r="504" ht="15.75" customHeight="1">
      <c r="A504" s="22"/>
    </row>
    <row r="505" ht="15.75" customHeight="1">
      <c r="A505" s="22"/>
    </row>
    <row r="506" ht="15.75" customHeight="1">
      <c r="A506" s="22"/>
    </row>
    <row r="507" ht="15.75" customHeight="1">
      <c r="A507" s="22"/>
    </row>
    <row r="508" ht="15.75" customHeight="1">
      <c r="A508" s="22"/>
    </row>
    <row r="509" ht="15.75" customHeight="1">
      <c r="A509" s="22"/>
    </row>
    <row r="510" ht="15.75" customHeight="1">
      <c r="A510" s="22"/>
    </row>
    <row r="511" ht="15.75" customHeight="1">
      <c r="A511" s="22"/>
    </row>
    <row r="512" ht="15.75" customHeight="1">
      <c r="A512" s="22"/>
    </row>
    <row r="513" ht="15.75" customHeight="1">
      <c r="A513" s="22"/>
    </row>
    <row r="514" ht="15.75" customHeight="1">
      <c r="A514" s="22"/>
    </row>
    <row r="515" ht="15.75" customHeight="1">
      <c r="A515" s="22"/>
    </row>
    <row r="516" ht="15.75" customHeight="1">
      <c r="A516" s="22"/>
    </row>
    <row r="517" ht="15.75" customHeight="1">
      <c r="A517" s="22"/>
    </row>
    <row r="518" ht="15.75" customHeight="1">
      <c r="A518" s="22"/>
    </row>
    <row r="519" ht="15.75" customHeight="1">
      <c r="A519" s="22"/>
    </row>
    <row r="520" ht="15.75" customHeight="1">
      <c r="A520" s="22"/>
    </row>
    <row r="521" ht="15.75" customHeight="1">
      <c r="A521" s="22"/>
    </row>
    <row r="522" ht="15.75" customHeight="1">
      <c r="A522" s="22"/>
    </row>
    <row r="523" ht="15.75" customHeight="1">
      <c r="A523" s="22"/>
    </row>
    <row r="524" ht="15.75" customHeight="1">
      <c r="A524" s="22"/>
    </row>
    <row r="525" ht="15.75" customHeight="1">
      <c r="A525" s="22"/>
    </row>
    <row r="526" ht="15.75" customHeight="1">
      <c r="A526" s="22"/>
    </row>
    <row r="527" ht="15.75" customHeight="1">
      <c r="A527" s="22"/>
    </row>
    <row r="528" ht="15.75" customHeight="1">
      <c r="A528" s="22"/>
    </row>
    <row r="529" ht="15.75" customHeight="1">
      <c r="A529" s="22"/>
    </row>
    <row r="530" ht="15.75" customHeight="1">
      <c r="A530" s="22"/>
    </row>
    <row r="531" ht="15.75" customHeight="1">
      <c r="A531" s="22"/>
    </row>
    <row r="532" ht="15.75" customHeight="1">
      <c r="A532" s="22"/>
    </row>
    <row r="533" ht="15.75" customHeight="1">
      <c r="A533" s="22"/>
    </row>
    <row r="534" ht="15.75" customHeight="1">
      <c r="A534" s="22"/>
    </row>
    <row r="535" ht="15.75" customHeight="1">
      <c r="A535" s="22"/>
    </row>
    <row r="536" ht="15.75" customHeight="1">
      <c r="A536" s="22"/>
    </row>
    <row r="537" ht="15.75" customHeight="1">
      <c r="A537" s="22"/>
    </row>
    <row r="538" ht="15.75" customHeight="1">
      <c r="A538" s="22"/>
    </row>
    <row r="539" ht="15.75" customHeight="1">
      <c r="A539" s="22"/>
    </row>
    <row r="540" ht="15.75" customHeight="1">
      <c r="A540" s="22"/>
    </row>
    <row r="541" ht="15.75" customHeight="1">
      <c r="A541" s="22"/>
    </row>
    <row r="542" ht="15.75" customHeight="1">
      <c r="A542" s="22"/>
    </row>
    <row r="543" ht="15.75" customHeight="1">
      <c r="A543" s="22"/>
    </row>
    <row r="544" ht="15.75" customHeight="1">
      <c r="A544" s="22"/>
    </row>
    <row r="545" ht="15.75" customHeight="1">
      <c r="A545" s="22"/>
    </row>
    <row r="546" ht="15.75" customHeight="1">
      <c r="A546" s="22"/>
    </row>
    <row r="547" ht="15.75" customHeight="1">
      <c r="A547" s="22"/>
    </row>
    <row r="548" ht="15.75" customHeight="1">
      <c r="A548" s="22"/>
    </row>
    <row r="549" ht="15.75" customHeight="1">
      <c r="A549" s="22"/>
    </row>
    <row r="550" ht="15.75" customHeight="1">
      <c r="A550" s="22"/>
    </row>
    <row r="551" ht="15.75" customHeight="1">
      <c r="A551" s="22"/>
    </row>
    <row r="552" ht="15.75" customHeight="1">
      <c r="A552" s="22"/>
    </row>
    <row r="553" ht="15.75" customHeight="1">
      <c r="A553" s="22"/>
    </row>
    <row r="554" ht="15.75" customHeight="1">
      <c r="A554" s="22"/>
    </row>
    <row r="555" ht="15.75" customHeight="1">
      <c r="A555" s="22"/>
    </row>
    <row r="556" ht="15.75" customHeight="1">
      <c r="A556" s="22"/>
    </row>
    <row r="557" ht="15.75" customHeight="1">
      <c r="A557" s="22"/>
    </row>
    <row r="558" ht="15.75" customHeight="1">
      <c r="A558" s="22"/>
    </row>
    <row r="559" ht="15.75" customHeight="1">
      <c r="A559" s="22"/>
    </row>
    <row r="560" ht="15.75" customHeight="1">
      <c r="A560" s="22"/>
    </row>
    <row r="561" ht="15.75" customHeight="1">
      <c r="A561" s="22"/>
    </row>
    <row r="562" ht="15.75" customHeight="1">
      <c r="A562" s="22"/>
    </row>
    <row r="563" ht="15.75" customHeight="1">
      <c r="A563" s="22"/>
    </row>
    <row r="564" ht="15.75" customHeight="1">
      <c r="A564" s="22"/>
    </row>
    <row r="565" ht="15.75" customHeight="1">
      <c r="A565" s="22"/>
    </row>
    <row r="566" ht="15.75" customHeight="1">
      <c r="A566" s="22"/>
    </row>
    <row r="567" ht="15.75" customHeight="1">
      <c r="A567" s="22"/>
    </row>
    <row r="568" ht="15.75" customHeight="1">
      <c r="A568" s="22"/>
    </row>
    <row r="569" ht="15.75" customHeight="1">
      <c r="A569" s="22"/>
    </row>
    <row r="570" ht="15.75" customHeight="1">
      <c r="A570" s="22"/>
    </row>
    <row r="571" ht="15.75" customHeight="1">
      <c r="A571" s="22"/>
    </row>
    <row r="572" ht="15.75" customHeight="1">
      <c r="A572" s="22"/>
    </row>
    <row r="573" ht="15.75" customHeight="1">
      <c r="A573" s="22"/>
    </row>
    <row r="574" ht="15.75" customHeight="1">
      <c r="A574" s="22"/>
    </row>
    <row r="575" ht="15.75" customHeight="1">
      <c r="A575" s="22"/>
    </row>
    <row r="576" ht="15.75" customHeight="1">
      <c r="A576" s="22"/>
    </row>
    <row r="577" ht="15.75" customHeight="1">
      <c r="A577" s="22"/>
    </row>
    <row r="578" ht="15.75" customHeight="1">
      <c r="A578" s="22"/>
    </row>
    <row r="579" ht="15.75" customHeight="1">
      <c r="A579" s="22"/>
    </row>
    <row r="580" ht="15.75" customHeight="1">
      <c r="A580" s="22"/>
    </row>
    <row r="581" ht="15.75" customHeight="1">
      <c r="A581" s="22"/>
    </row>
    <row r="582" ht="15.75" customHeight="1">
      <c r="A582" s="22"/>
    </row>
    <row r="583" ht="15.75" customHeight="1">
      <c r="A583" s="22"/>
    </row>
    <row r="584" ht="15.75" customHeight="1">
      <c r="A584" s="22"/>
    </row>
    <row r="585" ht="15.75" customHeight="1">
      <c r="A585" s="22"/>
    </row>
    <row r="586" ht="15.75" customHeight="1">
      <c r="A586" s="22"/>
    </row>
    <row r="587" ht="15.75" customHeight="1">
      <c r="A587" s="22"/>
    </row>
    <row r="588" ht="15.75" customHeight="1">
      <c r="A588" s="22"/>
    </row>
    <row r="589" ht="15.75" customHeight="1">
      <c r="A589" s="22"/>
    </row>
    <row r="590" ht="15.75" customHeight="1">
      <c r="A590" s="22"/>
    </row>
    <row r="591" ht="15.75" customHeight="1">
      <c r="A591" s="22"/>
    </row>
    <row r="592" ht="15.75" customHeight="1">
      <c r="A592" s="22"/>
    </row>
    <row r="593" ht="15.75" customHeight="1">
      <c r="A593" s="22"/>
    </row>
    <row r="594" ht="15.75" customHeight="1">
      <c r="A594" s="22"/>
    </row>
    <row r="595" ht="15.75" customHeight="1">
      <c r="A595" s="22"/>
    </row>
    <row r="596" ht="15.75" customHeight="1">
      <c r="A596" s="22"/>
    </row>
    <row r="597" ht="15.75" customHeight="1">
      <c r="A597" s="22"/>
    </row>
    <row r="598" ht="15.75" customHeight="1">
      <c r="A598" s="22"/>
    </row>
    <row r="599" ht="15.75" customHeight="1">
      <c r="A599" s="22"/>
    </row>
    <row r="600" ht="15.75" customHeight="1">
      <c r="A600" s="22"/>
    </row>
    <row r="601" ht="15.75" customHeight="1">
      <c r="A601" s="22"/>
    </row>
    <row r="602" ht="15.75" customHeight="1">
      <c r="A602" s="22"/>
    </row>
    <row r="603" ht="15.75" customHeight="1">
      <c r="A603" s="22"/>
    </row>
    <row r="604" ht="15.75" customHeight="1">
      <c r="A604" s="22"/>
    </row>
    <row r="605" ht="15.75" customHeight="1">
      <c r="A605" s="22"/>
    </row>
    <row r="606" ht="15.75" customHeight="1">
      <c r="A606" s="22"/>
    </row>
    <row r="607" ht="15.75" customHeight="1">
      <c r="A607" s="22"/>
    </row>
    <row r="608" ht="15.75" customHeight="1">
      <c r="A608" s="22"/>
    </row>
    <row r="609" ht="15.75" customHeight="1">
      <c r="A609" s="22"/>
    </row>
    <row r="610" ht="15.75" customHeight="1">
      <c r="A610" s="22"/>
    </row>
    <row r="611" ht="15.75" customHeight="1">
      <c r="A611" s="22"/>
    </row>
    <row r="612" ht="15.75" customHeight="1">
      <c r="A612" s="22"/>
    </row>
    <row r="613" ht="15.75" customHeight="1">
      <c r="A613" s="22"/>
    </row>
    <row r="614" ht="15.75" customHeight="1">
      <c r="A614" s="22"/>
    </row>
    <row r="615" ht="15.75" customHeight="1">
      <c r="A615" s="22"/>
    </row>
    <row r="616" ht="15.75" customHeight="1">
      <c r="A616" s="22"/>
    </row>
    <row r="617" ht="15.75" customHeight="1">
      <c r="A617" s="22"/>
    </row>
    <row r="618" ht="15.75" customHeight="1">
      <c r="A618" s="22"/>
    </row>
    <row r="619" ht="15.75" customHeight="1">
      <c r="A619" s="22"/>
    </row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