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F:\论文\建筑安全-开题\坍塌事故报告\"/>
    </mc:Choice>
  </mc:AlternateContent>
  <xr:revisionPtr revIDLastSave="0" documentId="13_ncr:1_{802BBCCE-5667-4EEC-9E5A-EDA9D5D7C7A6}" xr6:coauthVersionLast="47" xr6:coauthVersionMax="47" xr10:uidLastSave="{00000000-0000-0000-0000-000000000000}"/>
  <bookViews>
    <workbookView xWindow="-108" yWindow="-108" windowWidth="23256" windowHeight="12576" activeTab="2" xr2:uid="{00000000-000D-0000-FFFF-FFFF00000000}"/>
  </bookViews>
  <sheets>
    <sheet name="安全管理网-3-3-土方基坑坍塌" sheetId="1" r:id="rId1"/>
    <sheet name="hasReason" sheetId="2" r:id="rId2"/>
    <sheet name="中间事件分析" sheetId="4" r:id="rId3"/>
    <sheet name="条件概率表" sheetId="3" r:id="rId4"/>
    <sheet name="土方基坑事故验证10例" sheetId="5" r:id="rId5"/>
  </sheets>
  <definedNames>
    <definedName name="OLE_LINK3" localSheetId="1">hasReason!$V$4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2" l="1"/>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C40" i="2"/>
  <c r="O27" i="3"/>
  <c r="P27" i="3"/>
  <c r="Q27" i="3"/>
  <c r="Q28" i="3" s="1"/>
  <c r="O28" i="3"/>
  <c r="P28" i="3"/>
  <c r="N28" i="3"/>
  <c r="N27" i="3"/>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4" i="4"/>
  <c r="I27" i="3"/>
  <c r="J27" i="3"/>
  <c r="K27" i="3"/>
  <c r="K28" i="3" s="1"/>
  <c r="I28" i="3"/>
  <c r="J28" i="3"/>
  <c r="H28" i="3"/>
  <c r="H27" i="3"/>
  <c r="C28" i="3"/>
  <c r="D28" i="3"/>
  <c r="E28" i="3"/>
  <c r="B28" i="3"/>
  <c r="C27" i="3"/>
  <c r="D27" i="3"/>
  <c r="E27" i="3"/>
  <c r="B27" i="3"/>
  <c r="C21" i="3"/>
  <c r="C22" i="3" s="1"/>
  <c r="D21" i="3"/>
  <c r="D22" i="3" s="1"/>
  <c r="E21" i="3"/>
  <c r="E22" i="3" s="1"/>
  <c r="F21" i="3"/>
  <c r="F22" i="3" s="1"/>
  <c r="G21" i="3"/>
  <c r="G22" i="3" s="1"/>
  <c r="H21" i="3"/>
  <c r="H22" i="3" s="1"/>
  <c r="I21" i="3"/>
  <c r="I22" i="3" s="1"/>
  <c r="B21" i="3"/>
  <c r="B22" i="3" s="1"/>
  <c r="L37" i="4"/>
  <c r="K37" i="4"/>
  <c r="J37" i="4"/>
  <c r="I37" i="4"/>
  <c r="H37" i="4"/>
  <c r="G37" i="4"/>
  <c r="F37" i="4"/>
  <c r="E37" i="4"/>
  <c r="D37" i="4"/>
  <c r="C37" i="4"/>
  <c r="B12" i="3"/>
  <c r="B13" i="3" s="1"/>
  <c r="M13" i="3"/>
  <c r="G12" i="3"/>
  <c r="G13" i="3" s="1"/>
  <c r="H12" i="3"/>
  <c r="H13" i="3" s="1"/>
  <c r="I12" i="3"/>
  <c r="I13" i="3" s="1"/>
  <c r="J12" i="3"/>
  <c r="J13" i="3" s="1"/>
  <c r="K12" i="3"/>
  <c r="K13" i="3" s="1"/>
  <c r="L12" i="3"/>
  <c r="L13" i="3" s="1"/>
  <c r="M12" i="3"/>
  <c r="N12" i="3"/>
  <c r="N13" i="3" s="1"/>
  <c r="F12" i="3"/>
  <c r="F13" i="3" s="1"/>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C38" i="2"/>
</calcChain>
</file>

<file path=xl/sharedStrings.xml><?xml version="1.0" encoding="utf-8"?>
<sst xmlns="http://schemas.openxmlformats.org/spreadsheetml/2006/main" count="570" uniqueCount="358">
  <si>
    <t>序号</t>
    <phoneticPr fontId="2" type="noConversion"/>
  </si>
  <si>
    <t>序号id</t>
    <phoneticPr fontId="2" type="noConversion"/>
  </si>
  <si>
    <t>标题</t>
  </si>
  <si>
    <t>标题链接</t>
  </si>
  <si>
    <t>标题1</t>
  </si>
  <si>
    <t>时间</t>
    <phoneticPr fontId="2" type="noConversion"/>
  </si>
  <si>
    <t>事故类型</t>
    <phoneticPr fontId="2" type="noConversion"/>
  </si>
  <si>
    <t>正文</t>
  </si>
  <si>
    <t>事故发生经过</t>
    <phoneticPr fontId="2" type="noConversion"/>
  </si>
  <si>
    <t>事故原因</t>
    <phoneticPr fontId="2" type="noConversion"/>
  </si>
  <si>
    <t>02-27
                            [   文章]
            省道282线95KM+680M路段“10.26”一般坍塌事故调查报告</t>
  </si>
  <si>
    <t>https://www.safehoo.com/Case/Case/Collapse/202302/5698215.shtml</t>
  </si>
  <si>
    <t>省道282线95KM+680M路段“10.26”一般坍塌事故调查报告</t>
  </si>
  <si>
    <t>边坡坍塌</t>
    <phoneticPr fontId="2" type="noConversion"/>
  </si>
  <si>
    <t>2017年10月26日14时40分，位于省道282线95KM+680M路段（神农架林区大下线四方田大桥路段）发生一起一般坍塌事故，至1人死亡，直接经济损失106万元。
事故引起林区党委、政府领导高度重视，政府副区长向毅同志接到报告后立即赶赴现场指导救援，要求做好家属安抚工作，查明事故原因，吸取血的教训，追究责任人责任。安监局工作人员于当日18时许赶到现场，
依据《安全生产法》和《生产安全事故报告和调查处理条例》等有关法律法规，林区政府于10月27日批准成立了由林区安监局局长陈大新任组长，安监局、监察局、公安局、人社局、总工会有关负责等同志组成、邀请人民检察院派员参加的省道282线“10.26”一般坍塌事故调查组（以下简称事故调查组），开展事故调查工作。调查组聘请了董小明等三位专家参加事故调查工作。
事故调查组按照“四不放过”和“科学严谨、依法依规、实事求是、注重实效”的原则，通过现场勘验、查阅资料、调查取证、检测鉴定和专家分析论证，查明了事故发生的原因、经过、人员伤亡和直接经济损失等情况，认定了事故性质和责任，提出了对有关责任人员和责任单位的处理建议，并针对事故原因及暴露出的问题，提出了事故防范措施。
一、基本慨况
（一）大下线公路建设概况
省道282线95KM+680M路段称柳神线，位于神农架林区大界岭至下谷段（称大下线），大下线于2013年5月由林区交通局组织改扩建工程建设，2015年5月竣工，全长25.4公里，路面宽8米的沥青混凝土路面。
（二）省道282线95KM+680M路段清理坍方和排险情况
省道282线95KM+680M路段公路北侧边坡于2017年8月下旬坍方约100立方米，公路局大九湖管理站将险情上报公路局，经公路局领导批示安排其神农架林区公路建设有限责任公司负责组织对坍方和边坡的危石进行清理，截止9月26日将坍方清理完毕，因一直下雨该坍方边坡的危石未排除，10月18日该处再次坍方约30立方米，为了保障车辆通行，公路局大九湖管理站临时将坍方铲到公路内侧堆放，10月24月天气转晴后，公司经理杜红琳根据已制定的专项施工方案，安排公司安全部安全员周祖义负责组织人员对该坍方和公路边坡的危石进行清除，周祖义组织周德洪、易万林、陈贵东、陈献乾、汤秀俊、周德发于10月26日开始对坍方和公路边坡的危石进行清除，由公路局大九湖管理站副站长付世云现场负责协调和计工程量。
（三）相关单位基本情况
施工单位。施工单位为神农架林区公路建设有限责任公司，属神农架林区公路局二级单位，该公司成立于2001年10月10日，营业执照有效期至2024年10月9日，单位性质为有限责任公司，法定代表人杜红琳，注册资本叁仟万元，,具有公路工程施工总承包贰级资质，生产许可证有效期为2017月5月31日至2020年5月31日。
（四）死者基本情况：死者易万林，男，32岁，湖北省神农架林区宋洛乡梨子坪村一组146号，身份证号：429021198509152010。2017年1月与神农架林区公路建设有限责任公司签订劳动合同，主要从事公路应急抢险及水毁修复工作。死亡原因：闭合性损伤，器官功能衰竭。
二、事故发生经过、信息报告、应急处置情况
（一）事故发生经过。
10月26日8时左右，周祖义、陈献乾、易万林、陈贵东、汤秀俊、周德发、付世云七人到达大下线四方田大桥路段公路北侧坍方处，安全员周祖义在现场对排险人员在施工时的安全作了要求，付世云对排险人员的安全防护装备进行检查，并要求排险人员上去后查看坍方上方及周围有无崩落迹象。8时30分左右陈献乾、易万林、陈贵东3人上到坍方的顶部观察好边坡上方情况后，开始在坍方上沿排危石。
14时20分左右，因下方通行车辆需要放行，3人到工作面边坡上方的树林休息，易万林坐在距坍方边坡上方外沿2米左右处，约20分钟左右，易万林坐的位置突然坍塌，易万林随坍塌体一起坠落被掩埋。
（二）事故报告
2017年10月26日14时40分事故发生后，14时50分付世云分别向110、120、交通局报告；15时30分周祖义向杜红琳报告，15时35分杜红琳向公路局报告，16时下谷乡向安监局报告；16时11分公路局向安监局报告，16时18分安监局向林区政府报告。
（二）事故应急救援和善后处置情况。
事故发生后，现场人员立即搬运坍方施救，15时30分左右，施救人员从约1米深的石渣下将易万林救出，发现易万林已鼻、口流血，失去知觉，在场的下谷卫生院医生建议转院，15时50分现场人员和下谷派出所民警将伤者送往沿渡河医院，16时50分左右到达医院，经医生检查确认伤者已经死亡。
善后工作在事故调查组的指导下，公路局和下谷乡政府督促事故单位认真做好死者家属接待安抚工作,并对遇难者家属分别进行了心理疏导。10月31日，经事故单位与死者易万林家属协商，达成协议，事故单位一次性支付易万林家属赔偿金和抚恤金共计人民币106万元，整个善后处置工作结束，社会秩序平稳。
三、事故造成的人员伤亡和直接经济损失状况
事故造成1人死亡，直接经济损失106万元
四、事故原因
经过事故调查组调查和专家组技术分析，认为事故原因有以下两点：
1、省道282线95KM+680M路段地形坡度较大（前期开挖后公路边坡约为70度），多为风化岩体，有两条裂隙自坡脚向坡顶延伸、合并，坡顶为土夹石的堆积物，且坡顶植被生长茂密，不易识别危险，是发生边坡坍塌的主要原因。
2、由于施工前，该地长时间下雨，雨水侵蚀导致破碎的岩层及坡顶堆积物的稳定性进一步减弱、软化后垮落，是发生边坡坍塌事故的直接原因。
五、事故定性
经调查组调查认定，该事故是一起因不易发现的风化岩体裂隙的存在，由于长期阴雨天气的侵蚀，加剧堆积物稳定性减弱、软化引起的突然坍塌，为不易预见的意外事故，不属于生产安全责任事故。
六、整改措施。
（一）进一步强化企业主体责任。企业要进一步加强教育和投入及技术管理。进一步做好现场管理，加强风险辨识和隐患排查治理和双重防范机制。切实履行事故报告责任。
（二）强化监督管理，落实监管责任。
林区公路局要严格落实安全生产监管责任。一是要加强监管，督促企业落实主体责任。二是要继续深入开展工程建设领域安全生产隐患排查治理，进一步加大隐患整改治理力度。三是要加强对施工现场的安全监管，特别是要加强对安全防护设施设置、违规操作、违章指挥等行为的查处力度。</t>
    <phoneticPr fontId="2" type="noConversion"/>
  </si>
  <si>
    <t>10月26日8时左右，周祖义、陈献乾、易万林、陈贵东、汤秀俊、周德发、付世云七人到达大下线四方田大桥路段公路北侧坍方处，安全员周祖义在现场对排险人员在施工时的安全作了要求，付世云对排险人员的安全防护装备进行检查，并要求排险人员上去后查看坍方上方及周围有无崩落迹象。8时30分左右陈献乾、易万林、陈贵东3人上到坍方的顶部观察好边坡上方情况后，开始在坍方上沿排危石。</t>
    <phoneticPr fontId="2" type="noConversion"/>
  </si>
  <si>
    <t>经过事故调查组调查和专家组技术分析，认为事故原因有以下两点：
1、省道282线95KM+680M路段地形坡度较大（前期开挖后公路边坡约为70度），多为风化岩体，有两条裂隙自坡脚向坡顶延伸、合并，坡顶为土夹石的堆积物，且坡顶植被生长茂密，不易识别危险，是发生边坡坍塌的主要原因。
2、由于施工前，该地长时间下雨，雨水侵蚀导致破碎的岩层及坡顶堆积物的稳定性进一步减弱、软化后垮落，是发生边坡坍塌事故的直接原因。</t>
    <phoneticPr fontId="2" type="noConversion"/>
  </si>
  <si>
    <t>02-24
                            [   文章]
            广水市十里快活岭红阳种养殖农民专业合作社“8.25”蓄水池倒塌…</t>
  </si>
  <si>
    <t>https://www.safehoo.com/Case/Case/Collapse/202302/5697921.shtml</t>
  </si>
  <si>
    <t>广水市十里快活岭红阳种养殖农民专业合作社“8.25”蓄水池倒塌较大生产安全事故调查报告</t>
  </si>
  <si>
    <t>基坑坍塌</t>
    <phoneticPr fontId="2" type="noConversion"/>
  </si>
  <si>
    <t>2016年8月25日上午9时，广水市十里快活岭红阳种养殖农民专业合作社猕猴桃种植基地内的一蓄水池发生倒塌，池壁将4人砸死，直接经济损失200万元。
事故发生后，市安监局领导高度重视，迅速安排调查人员赶赴事故现场调查取证，并要求企业全力做好善后处理工作。
依据《安全生产法》和《生产安全事故报告和调查处理条例》等有关法律法规，经市政府批准，8月26日成立了由市安监局局长廖俊贤任组长，市安监局、监察局、公安局、总工会和广水市安监局有关同志参加的事故调查组，开展事故调查工作。同时，邀请人民检察院派员参加事故调查。
事故调查组按照“四不放过”和“科学严谨、依法依规、实事求是、注重实效”的原则，通过现场勘验、查阅资料、调查取证，查明了事故发生的原因、经过、人员伤亡和直接经济损失等情况，认定了事故性质和责任，提出了对有关责任人员和责任单位的处理建议，并针对事故原因及暴露的问题，提出了事故防范措施。
一、基本情况
广水市十里快活岭红阳种养殖农民专业合作社为当地商人返乡创业项目，合作社法人代表：袁斌，经济类型为：农民专业合作社，项目占地1200亩，总投资900万元，合作社业务范围以其农民为主要服务对象的水果、苗木种植销售家禽、家畜养殖销售等。合作社猕猴桃种植基地内有一蓄水池，水池中心坐标为东经113.860931度，北纬31.695度，高程+100m。
二、事故发生经过、信息报告、应急救援和善后工作情况
（一）事故经过及事故后果。
2016年8月25日上午9时，广水市十里快活岭红阳种养殖农民专业合作社安排附近村民4名在合作社猕猴桃基地内距水池300m外的地方进行割草作业。9时15分，4名割草人员擅自跑到蓄水池南西侧池壁外部阴凉处靠墙壁休息，装满水的蓄水池池壁突然向四周整体倾倒，池水迅速向四周溢出，南西侧池壁在倾倒过程中直接倒向靠墙壁休息4名人员，造成4人当场死亡。
（二）事故报告。
事故发生后，在蓄水池附近劳动的袁刚强向袁斌打电话报告了事故，袁斌随即拨打了110和120急救电话，并向村书记和十里办事处主任报告。
（三）善后工作。
事故发生后，专业合作社（袁斌）对死者家属共计赔偿200万元，善后处理工作已结束。
三、事故原因与性质认定
（一）直接原因。
通过对蓄水池倒塌事故现场的勘验和取证，该蓄水池施工的池壁墙体未挖掘基坑，未预埋钢筋笼混凝土，池壁上部未采用水平方向的加强钢筋或圈梁，仅在底部设置圈梁和钢筋锚固，且锚固深度仅有100mm，墙体四角未设置结构柱，墙体角隅连接处钢筋采用点焊相连，水池受力最薄弱的墙体与地基接合部，墙体四角接合部的强度均无法满足设计和使用的需要，当水池内蓄水超过最大受压水位时，水池墙体即会出现变形倒塌。
因此，蓄水池的工程质量不合格，水池整体稳定性不足，构筑物处于不安全状态是导致该蓄水池倒塌的直接原因。
（二）管理原因。
广水市十里快活岭红阳种养殖农民专业合作社在自行施工水池的管理过程中，未与施工人员签到委托合同，未对水池施工过程和质量进行监督，未组织专门的检测检验机构对水池进行检测和试验，是造成事故发生的管理原因。
广水市十里快活岭红阳种养殖农民专业合作社法人代表袁斌督促、检查本单位安全生产工作不力，未及时消除事故隐患，是造成事故发生的管理原因。
（三）事故性质。
经调查认定，广水市十里快活岭红阳种养殖农民专业合作社“8.25”蓄水池倒塌事故是一起较大生产安全责任事故。
四、对事故有关责任人员及责任单位的处理建议
（一）建议采取司法措施人员
广水市十里快活岭红阳种养殖农民专业合作社法人代表袁斌私建蓄水池，质量不合格，没有设置警示标识，蓄水池倒塌导致4人死亡，涉嫌构成重大劳动安全事故罪，建议移交司法机关处理。
（二）建议给予党纪、政纪处分的人员
1、广水市人民政府分管农业副市长左扬负有领导责任；
2、广水市十里办事处主任冯文华负有重要领导责任；
3、广水市十里办事处分管农业副主任程继光负有主要领导责任；
4、广水市十里办事处经济社会办分管农业副主任郭兵监管不力，负有直接责任；
5、广水市十里办事处农业服务中心主任徐建鹏监管不力，负有直接责任；
6、广水市十里办事处快活岭村书记袁斌远将山场发包给合作社，监管不力，负有直接责任。
五、事故防范措施
通过调查，调查组认为，广水市十里快活岭红阳种养殖农民专业合作社应认真分析事故原因，举一反三，吸取教训，切实抓好各个环节安全生产工作，迅速采取有力措施，坚决遏制伤亡事故的再次发生，调查组建议：
（一）加强安全教育培训，强化红线意识。尤其是主要负责人的安全意识，加强对建筑工程安全管理等方面的学习，开展建设工程施工活动时要聘请有能力的设计、施工单位和人员进行施工、验收。
（二）强化工程质量监督管理，堵塞安全管理漏洞。加强对外包工程安全管理工作的监督，督促外包方与承包方、总承包与分包方签订规范的安全责任协议，明确工程质量、安全检查、安全培训、劳动防护、事故防范的责任，制定工程质量安全管理和监督制度，落实生产安全管控措施。
（三）加强隐患排查治理工作，加大日常安全检查力度，消除合作社基地内的各项安全隐患。
（四）结合合作社实际情况，完善相关的规章制度和安全管理责任。</t>
  </si>
  <si>
    <t>2016年8月25日上午9时，广水市十里快活岭红阳种养殖农民专业合作社安排附近村民4名在合作社猕猴桃基地内距水池300m外的地方进行割草作业。9时15分，4名割草人员擅自跑到蓄水池南西侧池壁外部阴凉处靠墙壁休息，装满水的蓄水池池壁突然向四周整体倾倒，池水迅速向四周溢出，南西侧池壁在倾倒过程中直接倒向靠墙壁休息4名人员，造成4人当场死亡。</t>
  </si>
  <si>
    <t>（一）直接原因。
通过对蓄水池倒塌事故现场的勘验和取证，该蓄水池施工的池壁墙体未挖掘基坑，未预埋钢筋笼混凝土，池壁上部未采用水平方向的加强钢筋或圈梁，仅在底部设置圈梁和钢筋锚固，且锚固深度仅有100mm，墙体四角未设置结构柱，墙体角隅连接处钢筋采用点焊相连，水池受力最薄弱的墙体与地基接合部，墙体四角接合部的强度均无法满足设计和使用的需要，当水池内蓄水超过最大受压水位时，水池墙体即会出现变形倒塌。
因此，蓄水池的工程质量不合格，水池整体稳定性不足，构筑物处于不安全状态是导致该蓄水池倒塌的直接原因。
（二）管理原因。
广水市十里快活岭红阳种养殖农民专业合作社在自行施工水池的管理过程中，未与施工人员签到委托合同，未对水池施工过程和质量进行监督，未组织专门的检测检验机构对水池进行检测和试验，是造成事故发生的管理原因。
广水市十里快活岭红阳种养殖农民专业合作社法人代表袁斌督促、检查本单位安全生产工作不力，未及时消除事故隐患，是造成事故发生的管理原因。</t>
    <phoneticPr fontId="2" type="noConversion"/>
  </si>
  <si>
    <t>02-24
                            [   文章]
            市高新区邓家河污水处理厂“1·12”管网施工一般事故调查报告</t>
  </si>
  <si>
    <t>https://www.safehoo.com/Case/Case/Collapse/202302/5697886.shtml</t>
  </si>
  <si>
    <t>市高新区邓家河污水处理厂“1·12”管网施工一般事故调查报告</t>
  </si>
  <si>
    <t>土方坍塌，基坑坍塌</t>
    <phoneticPr fontId="2" type="noConversion"/>
  </si>
  <si>
    <t>2018年1月12日16时许，湖北省孝感市高新区邓家河污水处理厂工程项目施工现场发生一起土方坍塌一般事故，事故造成施工人员1人死亡，1人受伤，直接经济损失约137万元。
110和120 接警后第一时间赶赴现场，医护人员展开紧急施救后，宣告工人邓道贤无生命体征，并将另一伤者李双宗送往医院抢救。施工企业主动配合警方和医护人员展开调查和处理善后工作。至1月24日，由施工工程队负责人周伟支付死者家属各项赔偿金119万元、支付伤者各项费用18万元，善后工作处置完毕。
根据《生产安全事故报告和调查处理条例》和《湖北省生产安全事故报告和调查处理办法》等有关规定，市人民政府于4月8日成立了由市安监局副局长张守权为组长，市纪委监委、市安监局、市公安局、市建委、市总工会等部门和市高新区管委会派员参加的市高新区邓家河污水处理厂“1.12”管网施工一般事故调查组（以下简称事故调查组），开展事故调查工作。
事故调查组按照“四不放过”和“科学严谨、依法依规、实事求是、注重实效”的原则，通过现场勘验、走访询问、调查取证和分析论证，查明了事故发生的经过、原因、人员伤亡和财产损失情况，认定了事故性质和责任，提出了对有关责任人员和责任单位的处理意见，并针对事故原因和暴露的突出问题，提出了事故防范措施建议。现将有关事项报告如下：
一、 基本情况
（一）项目的基本情况
根据中央环保督查组整改要求，孝感市政府通过采取PPP模式引入邓家河污水处理厂项目，并把该项目作为孝感市践行绿色发展理念的标志性项目，列为市水环境治理重大工程项目，在全市污水处理建设上具有示范带头作用。项目工程位于孝感市王母湖北侧邓家河入湖口附近，项目建设规模为新建邓家河污水处理厂1座，近期规模4万m³/d，设置一座一体化泵站，并配套相关主干收集管网及尾水排放管等配套设施，远期规模8万m³/d；项目设计投资规模为29766.41万元，其中工程建设费用23291万元，主要承担高新区企业工业污水和部分生活污水的处理排放，采用MBR膜处理工艺，日处理污水40000吨，出水水质将达到国家一级A标准，能强有力的保护府河、澴河生态。
2017年11月27日，邓家河污水处理厂工程指挥部与孝感市宏基市政建设有限公司签订土方专业工程分包施工合同。
2018年1月8日，中信环境技术投资（中国）有限公司中标后随即在1月24日成立诺卫环境技术（孝感）有限公司，具体负责该工程项目建设。
2018年1月27日，诺卫环境技术（孝感）有限公司与联合体公司签订孝感市邓家河污水处理厂工程项目总承包合同。
2018年2月14日，诺卫环境技术（孝感）有限公司在建设行政管理部门办理了施工许可证。
（二）项目单位的基本情况
建设单位：诺卫环境技术（孝感）有限公司
成立时间：2018年1月24日      法人代表：李松林
总承包单位：中信环境流域治理（湖北）有限公司与上海盛世华天环境科技有限公司联合体
联合体成立时间：2017年9月1日
法人代表：钱振军/佘子盈
监理单位：湖北孝城控股集团安正工程项目管理有限公司
成立时间：2015年7月7日      法人代表：刘素莲
分包施工单位：孝感市宏基市政建设有限公司
成立时间：2003年3月7日      法定代表人：张明杰
（三）事故的基本情况
事故发生时间：2018年1月12日16时许
事故类别：土方坍塌掩埋
伤亡情况：1人死亡，1人受伤。
死者基本情况：邓道贤，男，60岁，户籍为湖北省宜城市小河镇潭湾村五组，身份证号码：420623*******1552。
伤者基本情况：李双宗，男，61岁，户籍为湖北省孝感市孝南区卧龙乡，身份证号码：422201********16472，电话：13886350545。
二、事故发生经过
2018年1月12日16时许，工人李双宗在孝感市乾坤大道延伸线董永社区高家畈村的一个人行道上进行安装井盖作业，准备安装下一个时，现场指挥部让其到旁边基坑里帮工人邓道贤接污水管道。当时，李双宗在基坑口接管道，邓道贤在基坑的另一端（深坑处）接管道，基坑宽约0.8米，深度坑口约4米，深坑约7米，作业一分钟左右后，李双宗从基坑上来，正在往上走时，突然出现塌方，将两人掩埋在深坑内，该项目管理人员发现情况后立即拨打110报警电话和120急救电话，同时现场工作人员对两人进行紧急救援，李双宗和邓道贤先后被抢救出来，救护人员第一时间到达现场后，立即展开了施救，邓道贤经现场抢救无效宣告死亡，李双宗脱离生命危险后被紧急送往医院救治。
三、事故原因及性质
（一）直接原因
事故发生区域多处路段施工，新挖土方土质松软，事故发生前期天降雨雪，土壤处于雨水浸润状态，事发当日，天气晴朗，中午升温，雨雪融化，冻土软化，下午又降温，土壤结冰膨胀，堆土处于不稳定状态。
事发处沟槽南侧有堆土高约15米，堆土距沟槽2-3米，无人对堆土进行清理，最终堆土失稳滑坡，工人被埋，造成伤亡。
（二）管理原因
孝感市宏基市政建设有限公司，现场安全管理缺失，在极端雨雪天气条件下，未对沟槽现场土质进行勘测，在未对施工安全隐患风险进行排查评估、也未采取有效防范措施的情况下便进行日常开工，对施工过程监管不力。作为污水处理厂工程项目土方专业工程施工方，安全生产主体责任履职不到位，对导致事故发生负有主要领导责任。
（三）事故性质
经调查认定，市高新区邓家河污水处理厂“1.12”管网施工土方坍塌一般事故是一起生产安全责任事故。
四、对事故有关责任单位及责任人的处理建议
（一）事故责任单位
孝感市宏基市政建设有限公司，安全生产主体责任落实不到位，安全管理和教育存在漏洞，安全管理制度执行不严格，未对极端天气可能造成的施工安全隐患风险及时进行排查评估，对现场施工过程失管失控，从而造成本次事故的发生，故应对此次安全事故负主要责任。依据《中华人民共和国安全生产法》第一百零九条第一款规定，建议由应急管理部门给予孝感市宏基市政建设有限公司经济处罚。
（二）事故责任人员
张明杰，男，1963年2月出生，孝感市宏基市政建设有限公司法定代表人，市高新区邓家河污水处理厂项目管网工程土方专业施工方负责人，对该工程项目在管网工程土方施工上的安全生产主体责任履职不到位，对现场施工过程失管失控，导致发生生产安全事故。依据《中华人民共和国安全生产法》第九十二条第一款规定，建议由应急管理部门对其实施经济处罚。
周伟，现场施工队负责人，没有认真履行安全管理职责，未及时发现、排查极端天气下土方施工可能会存在的安全风险隐患，从而导致此次事故的发生，负有直接管理责任。责成所在企业依据企业相关规定处理，处理结果抄报应急管理部门存档备案。
五、事故防范和整改措施
一是施工单位要严格按照《中华人民共和国安全生产法》及相关法律法规的规定，切实落实企业安全生产主体责任。要严格教育和落实从业人员执行本单位的安全生产规章制度和安全操作规程；要强化责任意识，配备安全管理人员，全面排查各区域、各岗位安全隐患，严格现场安全作业，尤其要强化对雨雪天气等较大危险作业的安全风险辨识和全过程安全管理；进一步强化该项目后期的安全事故防范意识，要严格落实岗前安全培训，做好施工前安全交底，如实告知从业人员作业场所和工作岗位存在的危险因素、防范措施、应急处置，严禁违章作业，坚决杜绝类似安全事故发生。
二是要强化从业人员的安全施工意识，加强对从业人员的安全教育。要进一步提高对施工从业人员的安全培训和管理，定期组织施工企业从业人员开展继续教育，重点加强对复杂环境条件、较大危险作业场所、应急救援处置等方面的教育，提升从业人员的安全意识。
三是在该项目的远期规划中，要针对其它较大风险作业条件场所可能存在的风险隐患及时进行自查自纠，认真吸取事故教训，做到举一反三，制定严格的安全生产管理制度，确保不再发生类似事故。
四是行业主管部门要切实履职尽责，履行属地安全监管责任，强化辖区内在建工程的项目监管，督促施工单位全面落实安全生产主体责任，认真开展隐患排查治理工作，有效防范生产安全责任事故的发生。</t>
    <phoneticPr fontId="2" type="noConversion"/>
  </si>
  <si>
    <t>2018年1月12日16时许，工人李双宗在孝感市乾坤大道延伸线董永社区高家畈村的一个人行道上进行安装井盖作业，准备安装下一个时，现场指挥部让其到旁边基坑里帮工人邓道贤接污水管道。当时，李双宗在基坑口接管道，邓道贤在基坑的另一端（深坑处）接管道，基坑宽约0.8米，深度坑口约4米，深坑约7米，作业一分钟左右后，李双宗从基坑上来，正在往上走时，突然出现塌方，将两人掩埋在深坑内，该项目管理人员发现情况后立即拨打110报警电话和120急救电话，同时现场工作人员对两人进行紧急救援，李双宗和邓道贤先后被抢救出来，救护人员第一时间到达现场后，立即展开了施救，邓道贤经现场抢救无效宣告死亡，李双宗脱离生命危险后被紧急送往医院救治。</t>
  </si>
  <si>
    <t>（一）直接原因
事故发生区域多处路段施工，新挖土方土质松软，事故发生前期天降雨雪，土壤处于雨水浸润状态，事发当日，天气晴朗，中午升温，雨雪融化，冻土软化，下午又降温，土壤结冰膨胀，堆土处于不稳定状态。
事发处沟槽南侧有堆土高约15米，堆土距沟槽2-3米，无人对堆土进行清理，最终堆土失稳滑坡，工人被埋，造成伤亡。
（二）管理原因
孝感市宏基市政建设有限公司，现场安全管理缺失，在极端雨雪天气条件下，未对沟槽现场土质进行勘测，在未对施工安全隐患风险进行排查评估、也未采取有效防范措施的情况下便进行日常开工，对施工过程监管不力。作为污水处理厂工程项目土方专业工程施工方，安全生产主体责任履职不到位，对导致事故发生负有主要领导责任。</t>
    <phoneticPr fontId="2" type="noConversion"/>
  </si>
  <si>
    <t>02-23
                            [   文章]
            江夏区107国道龚家铺至新南环段改扩建工程道路及排水工程“6·…</t>
  </si>
  <si>
    <t>https://www.safehoo.com/Case/Case/Collapse/202302/5697760.shtml</t>
  </si>
  <si>
    <t>江夏区107国道龚家铺至新南环段改扩建工程道路及排水工程“6·7”一般坍塌事故调查报告</t>
  </si>
  <si>
    <t>2020年6月7日19时左右，位于江夏区的107国道龚家铺至新南环段改扩建工程道路及排水工程发生一起坍塌事故，造成1人死亡。事故直接经济损失约145万元。
根据《安全生产法》、《生产安全事故报告和调查处理条例》(国务院令第493号)、《湖北省生产安全事故报告和调查处理办法》(省政府令第354号)等有关规定，由市应急管理局牵头，组织市公安局、市总工会、市交通运输局等部门成立了武汉市“6·7”一般坍塌事故调查组，对事故展开调查。按照“四不放过”和“科学严谨、依法依规、实事求是、注重实效”的原则，通过现场勘验、调查取证，人员询问和综合分析，查清了事故发生经过、原因、人员伤亡和财产损失情况，认定了事故性质和事故责任，提出了对有关责任单位及责任人员的处理建议和事故防范措施。
一、事故工程及参建单位基本情况
（一）事故工程基本情况
事故工程为江夏区107国道龚家铺至新南环段改扩建工程，工程全长11.174km，道路红线宽度为50m，按城市主干道及一级公路标准进行建设。建设内容包括：道路工程、桥涵工程、排水工程、给水工程、照明工程、电力电信工程、绿化工程、燃气工程（管位预留）、安全设施及交通工程等。工程于2016年10月开工建设，已于2019年9月30日全线通车，目前正处于收尾维保阶段。事发点位于107国道K1268+560处。
（二）工程参建单位基本情况
1.建设单位为武汉中夏道路建设工程有限公司（以下简称：中夏公司），类型为其他有限责任公司，住所为武汉市江夏区纸坊街纸坊大街701号中建龙城营销中心，法定代表人周必成，注册资本为人民币1亿元，统一社会信用代码：91420115MA4KUP5Y4F，经营范围：道路工程、桥涵工程、给排水工程、交通工程施工。
2.施工单位为中建三局第二建设工程有限责任公司（以下简称：中建三局二公司），类型为有限责任公司，住所为武汉市洪山区鲁磨路306号，法定代表人樊涛生，注册资本为人民币3.6亿元，统一社会信用代码：91420100177739097A，经营范围：各类建筑工程总承包、专业承包、施工、咨询、技术开发及转让。该公司持有湖北省住房和城乡建设厅颁发的《安全生产许可证》，编号：（鄂）JZ安许证字[2005]000002；持有住房和城乡建设部颁发的《建筑业企业资质证书》，证书编号：D142003219，资质类别及等级：建筑工程施工总承包特级。
3.监理单位为武汉市公路工程咨询监理有限公司（以下简称：公路监理公司），类型为有限责任公司，住所为汉阳区邓家湾特1号，法定代表人罗莉婷，注册资本为人民币1000万元，统一社会信用代码：914201053000471930，经营范围：公路、桥梁、隧道、市政公用、建筑、铁路、水利电力工程施工监理。该公司持有交通运输部颁发的《行业资质证书》，证书编号：交监公甲第092-2006号，资质等级：公路工程甲级。
4.道路及排水工程专业分包单位为武汉市武昌市政建设（集团）有限公司（以下简称：武昌市政公司），类型为有限责任公司，住所为武昌区中山路255号，法定代表人王海云，注册资本为人民币11846.98万元，统一社会信用代码：91420106441363050F，经营范围：市政公用工程、建筑工程设计与施工。该公司持有湖北省住房和城乡建设厅颁发的《安全生产许可证》，编号：（鄂）JZ安许证字[2005]001119；持有武汉市城乡建设局颁发的《建筑业企业资质证书》，证书编号：D342053517，资质类别及等级：建筑工程施工总承包贰级。2017年5月，中建三局二公司与武昌市政公司签订了道路及排水工程分包合同，分包内容为107国道改扩建工程道路及排水工程。
5.劳务分包单位为湖北鼎元恒发劳务有限公司（以下简称：鼎元公司），类型为有限责任公司，住所为江夏区经济开发区阳光大道东中建鼎元建设工程有限公司综合楼1-3层，法定代表人为刘念，注册资本为人民币500万元，统一社会信用代码：91420115MA4KNKUC1W，经营范围：建筑劳务分包。该公司持有湖北省住房和城乡建设厅颁发的《安全生产许可证》，编号：（鄂）JZ安许证字[2019]029328；持有武汉市城乡建设局颁发的《建筑业企业资质证书》，证书编号：D342197810，资质类别及等级：施工劳务资质不分等级。2019年5月，武昌市政公司与鼎元公司签订了劳务分包合同，分包劳务内容为道路工程、排水工程。
二、事故发生经过、救援及信息报送情况
2020年6月7日14时左右，武昌市政公司安全员叶旺明安排一台挖掘机到107国道龚家铺至新南环段改扩建工程道路及排水工程现场开挖地下排水管道沟槽。18时左右，完成沟槽开挖。随后，叶旺明通知劳务班组长孟祥发带人到现场进行排水管道铺设。18时20分左右，孟祥发带领劳务人员金国安到达现场，因预埋的排水管道管头有淤泥，叶旺明、金国安遂下到沟槽底部使用铁锹进行清理（如图所示）。
19时左右，靠近金国安一侧沟槽槽壁突然发生坍塌，泥土瞬时将金国安完全掩埋。坍塌时，叶旺明位于对侧槽壁，并爬上排水管道顶部，仅手臂被零散泥土击中，未受伤。
事故发生后，叶旺明、孟祥发两人立即呼救，并拨打120急救电话。大约10分钟左右，现场人员使用铁锹掘土将金国安从坍塌处救出。120救护人员到达现场后确认金国安死亡。
江夏区应急管理局接到事故信息后，及时向市应急管理局进行了报告。
三、事故伤亡及直接经济损失情况
事故造成1人死亡，直接经济损失约为145万元。
四、勘察情况
事故发生点位于江夏区郑店街107国道K1268+560处人行道外侧。现场开挖沟槽垂直于107国道，沿东西方向。沟槽长度约15米，宽度约5米，深度约3.5米。沟槽槽壁未放坡，呈垂直开挖状态，边坡无安全防护。预埋排水管道长度为2米，直径为1.2米，管壁厚度为0.12米，事发时管道挖出半截，长度约1米。受害人被掩埋于沟槽东南角落。
五、事故原因
事故调查组通过现场勘察、调查询问、查看资料以及综合分析，认定造成事故的原因如下：
（一）直接原因
一是未按照专项施工方案中“分级放坡开挖”的要求，违规采取垂直开挖沟槽的方式，相关安全措施不落实。二是现场为回填土，土体松软、不密实，加大了坍塌风险。上述原因叠加是导致事故发生的直接原因。
（二）间接原因
1.武昌市政公司安全生产责任不落实：一是现场施工组织不到位，在进行沟槽开挖作业时未按专项施工方案要求进行放坡，现场安全措施不落实。二是安全教育培训和技术交底不落实，无相关台账记录。三是对劳务分包单位安全生产工作督促指导不到位，未对现场作业过程进行有效管控，现场安全管理和隐患排查治理工作不落实。
2.鼎元公司安全生产责任不落实：一是未安排专人对项目劳务作业现场进行管理，安全管理缺位。二是未按规定组织开展安全教育培训工作，施工前未对作业人员进行技术交底，相关安全教育培训和技术交底台账不健全。三是未组织开展安全大检查和隐患排查治理，安全防护措施不落实，隐患排查治理不到位。
3.中建三局二公司未严格履行安全管理责任，未有效开展现场安全巡查，未及时发现违规开挖沟槽的情况，未督促专业分包单位严格落实专项施工方案中要求的各项安全防护措施，现场管理不到位。
4.公路监理公司未严格履行安全监理责任，未认真组织开展现场巡查，未全面掌握现场施工作业进度，未及时发现违规进行沟槽开挖作业的情况，安全监理巡查工作不到位。
六、事故性质、责任区分及处理建议
经调查认定，该事故是一起一般生产安全责任事故。依据有关法律、法规和规定，事故调查组建议对事故处理如下：
根据《安全生产法》有关规定，建议由市应急管理局对事故单位武昌市政公司和4名主要责任人实施行政处罚。对于在事故调查过程中发现有关企业的5名责任人员在履职尽责方面的问题，由纪委监委按照干部管理权限和相关责任追究的规定进行处理。另外，2名相关责任人员，按公司内部管理规定进行处理。
七、事故防范及整改措施
工程参建单位要深刻汲取事故教训，举一反三，认真贯彻落实习近平总书记关于安全生产工作的重要讲话和批示指示精神，牢固树立安全生产红线意识和安全发展理念，时刻绷紧安全生产这根弦，把安全生产工作摆在更加突出的位置，切实落实企业安全生产主体责任：一是要强化现场施工安全管理，严格按照专项施工方案进行作业，安排专人进行现场监护，切实保障各项安全措施的落实。二是要强化安全教育培训工作，严格落实“三级”安全教育制度，全面做好施工前安全技术交底和危险因素告知，进一步提高作业人员的安全防护意识。三是加强现场的安全巡查力度，强化现场的安全管理，严格落实现场隐患排查整改，强化现场各项安全防护措施，及时消除事故隐患。四是要结合项目自身实际，开展有针对性的应急救援演练，进一步检验预案的科学性和可行性，提高应急处置能力。</t>
    <phoneticPr fontId="2" type="noConversion"/>
  </si>
  <si>
    <t>2020年6月7日14时左右，武昌市政公司安全员叶旺明安排一台挖掘机到107国道龚家铺至新南环段改扩建工程道路及排水工程现场开挖地下排水管道沟槽。18时左右，完成沟槽开挖。随后，叶旺明通知劳务班组长孟祥发带人到现场进行排水管道铺设。18时20分左右，孟祥发带领劳务人员金国安到达现场，因预埋的排水管道管头有淤泥，叶旺明、金国安遂下到沟槽底部使用铁锹进行清理（如图所示）。
19时左右，靠近金国安一侧沟槽槽壁突然发生坍塌，泥土瞬时将金国安完全掩埋。坍塌时，叶旺明位于对侧槽壁，并爬上排水管道顶部，仅手臂被零散泥土击中，未受伤。
事故发生后，叶旺明、孟祥发两人立即呼救，并拨打120急救电话。大约10分钟左右，现场人员使用铁锹掘土将金国安从坍塌处救出。120救护人员到达现场后确认金国安死亡。
江夏区应急管理局接到事故信息后，及时向市应急管理局进行了报告。</t>
    <phoneticPr fontId="2" type="noConversion"/>
  </si>
  <si>
    <t>（一）直接原因
一是未按照专项施工方案中“分级放坡开挖”的要求，违规采取垂直开挖沟槽的方式，相关安全措施不落实。二是现场为回填土，土体松软、不密实，加大了坍塌风险。上述原因叠加是导致事故发生的直接原因。
（二）间接原因
1.武昌市政公司安全生产责任不落实：一是现场施工组织不到位，在进行沟槽开挖作业时未按专项施工方案要求进行放坡，现场安全措施不落实。二是安全教育培训和技术交底不落实，无相关台账记录。三是对劳务分包单位安全生产工作督促指导不到位，未对现场作业过程进行有效管控，现场安全管理和隐患排查治理工作不落实。
2.鼎元公司安全生产责任不落实：一是未安排专人对项目劳务作业现场进行管理，安全管理缺位。二是未按规定组织开展安全教育培训工作，施工前未对作业人员进行技术交底，相关安全教育培训和技术交底台账不健全。三是未组织开展安全大检查和隐患排查治理，安全防护措施不落实，隐患排查治理不到位。
3.中建三局二公司未严格履行安全管理责任，未有效开展现场安全巡查，未及时发现违规开挖沟槽的情况，未督促专业分包单位严格落实专项施工方案中要求的各项安全防护措施，现场管理不到位。
4.公路监理公司未严格履行安全监理责任，未认真组织开展现场巡查，未全面掌握现场施工作业进度，未及时发现违规进行沟槽开挖作业的情况，安全监理巡查工作不到位。</t>
    <phoneticPr fontId="2" type="noConversion"/>
  </si>
  <si>
    <t>02-18
                            [   文章]
            洪山区樾江府二期项目“1·12”一般坍塌事故调查报告</t>
  </si>
  <si>
    <t>https://www.safehoo.com/Case/Case/Collapse/202302/5697298.shtml</t>
  </si>
  <si>
    <t>洪山区樾江府二期项目“1·12”一般坍塌事故调查报告</t>
  </si>
  <si>
    <t>土方坍塌，基坑坍塌，边坡坍塌</t>
    <phoneticPr fontId="2" type="noConversion"/>
  </si>
  <si>
    <r>
      <t>2022年1月12日12时30分左右，位于洪山区白沙洲四坦路8号的樾江府二期项目发生一起坍塌事故，造成1人死亡。事故直接经济损失196万元。
依据《安全生产法》《生产安全事故报告和调查处理条例》（国务院令第493号）、《湖北省生产安全事故报告和调查处理办法》（省政府令第354号）等有关法律法规规定，成立了由市应急管理局为组长单位，市公安局、市总工会、市城建局等部门为成员单位的洪山区樾江府二期项目“1·12”一般坍塌事故调查组，对事故展开调查。调查组按照“科学严谨、依法依规、实事求是、注重实效”和“四不放过”的原则，通过现场勘验、调查取证，人员询问和综合分析，查清了事故发生经过、原因、人员伤亡和财产损失情况，认定了事故性质和事故责任，提出了对有关责任单位及责任人员的处理建议和事故防范措施。
一、事故项目及参建单位基本情况
（一）事故项目基本情况
事故项目为洪山区樾江府二期项目，位于洪山区白沙洲四坦路8号。该项目主要新建2栋住宅楼、1栋公租房、菜市场、配电房及社区商业用房，总建设规模67236.6平方米。事发时，该项目处于基础工程施工阶段，正在进行基坑支护冠梁施工。
（二）参建单位基本情况
1.建设单位为武汉城鑫联房地产开发有限公司（以下简称城鑫联房地产公司），类型为有限责任公司（自然人投资或控股），统一社会信用代码91420115MA4KQU6M4H，住所为洪山区张家湾街特1号长征集团综合大楼*室，法定代表人杨某，注册资本人民币50000万元，主要经营范围：房地产开发；商品房销售；物业管理；酒店管理；园区建设。
2.施工单位为中铁大桥局第七工程有限公司（以下简称大桥局七公司）、武汉市天时建筑工程有限公司（以下简称天时建筑公司）联合体。
大桥局七公司，施工总承包联合体牵头单位，类型为有限责任公司（非自然人投资或控股的法人独资），统一社会信用代码9142</t>
    </r>
    <r>
      <rPr>
        <sz val="12"/>
        <color theme="1"/>
        <rFont val="Times New Roman"/>
        <family val="1"/>
        <charset val="1"/>
      </rPr>
      <t>ﻪ</t>
    </r>
    <r>
      <rPr>
        <sz val="12"/>
        <color theme="1"/>
        <rFont val="等线"/>
        <family val="3"/>
        <charset val="134"/>
        <scheme val="minor"/>
      </rPr>
      <t>010607771567XD，住所为武汉经济技术开发区总部区桥梁产业园，法定代表人王某某，注册资本人民币36029.7878万元，主要经营范围：建筑工程、市政公用工程承包施工；建筑工程、市政工程、桥梁工程和基础设施工程设计等。该公司持有湖北省住房和城乡建设厅颁发的《安全生产许可证》，证书编号：（鄂）JZ安许证字〔2012〕007835，有效期至2024年10月18日。该公司持有住房和城乡建设部颁发的《建筑业企业资质证书》，证书编号：D142045293，主要资质类别及等级：建筑工程施工总承包壹级。
天时建筑公司，施工总承包联合体成员单位，类型为有限责任公司（非自然人投资或控股的法人独资），统一社会信用代码91420100731071881X，住所为东西湖区吴家山街恒春里*号，法定代表人赵某，注册资本人民币5000万元，主要经营范围：建筑工程、建筑装饰工程施工；建筑劳务分包（不含劳务派遣）等。该公司持有湖北省住房和城乡建设厅颁发的《安全生产许可证》，证书编号：（鄂）JZ安许证字〔2005〕001418，有效期至2023年5月26日。该公司持有住房和城乡建设部颁发的《建筑业企业资质证书》，证书编号：D142037285，主要资质类别及等级：建筑工程施工总承包壹级。
3.监理单位为武汉飞虹工程管理咨询有限公司（以下简称飞虹监理公司），类型为有限责任公司（非自然人投资或控股的法人独资），统一社会信用代码914201003000883825，住所为江汉区长江日报路*号*层，法定代表人荣某某，注册资本人民币1500万元，主要经营范围：建设工程监理（房屋建筑工程、市政公用、公路、水利水电、机电安装、电力工程监理）；工程代建、工程项目管理等。该公司持有湖北省住房和城乡建设厅颁发的《工程监理资质证书》，证书编号：E142004997-1/4，主要资质类别及等级：房屋建筑工程监理甲级。
4.桩基及基坑支护专业分包单位为湖北融联建设工程有限公司（以下简称融联建设公司），类型为有限责任公司（自然人投资或控股），统一社会信用代码91420112MA4K3E7U</t>
    </r>
    <r>
      <rPr>
        <sz val="12"/>
        <color theme="1"/>
        <rFont val="Times New Roman"/>
        <family val="1"/>
        <charset val="1"/>
      </rPr>
      <t>ﻪ</t>
    </r>
    <r>
      <rPr>
        <sz val="12"/>
        <color theme="1"/>
        <rFont val="等线"/>
        <family val="3"/>
        <charset val="134"/>
        <scheme val="minor"/>
      </rPr>
      <t>7T，住所为武汉市东西湖区人民政府东山街道办事处东岳村*号，法定代表人龚某某，注册资本人民币1000万元，经营范围：建筑工程、地基与基础工程的施工；建筑劳务分包等。该公司持有湖北省住房和城乡建设厅颁发的《安全生产许可证》，证书编号：（鄂）JZ安许证字〔2019〕040832，有效期至2022年12月18日。该公司持有湖北省住房和城乡建设厅颁发的《建筑业企业资质证书》，证书编号：D242175643，主要资质类别及等级：地基基础工程专业承包叁级。
（三）参建各方合约情况
1.2021年12月，大桥局七公司和天时建筑公司签订了《联合体协议书》，成立由大桥局七公司为牵头单位，天时建筑公司为成员单位的施工总承包联合体参与洪山区樾江府二期项目建设。大桥局七公司负责完成地上部分施工，全面负责项目安全管理工作；天时建筑公司负责完成地下室、桩基工程、基坑支护工程等地下部分施工和安全管理工作。
2.2021年12月，城鑫联房地产公司与大桥局七公司、天时建筑公司联合体签订了《建设工程施工合同》，与飞虹监理公司签订了《建设工程监理合同》。
3.2022年1月4日，天时建筑公司与融联建设公司签订了《桩基及基坑支护专业分包合同》。
二、事故发生经过、救援及信息报送情况
2022年1月12日上午，按照深基坑支护施工工艺和进度安排，融联建设公司对A3号楼地下室基坑中的18个支护桩桩头进行破除作业（俗称破桩，即清除支护桩桩头的混凝土，露出钢筋便于后续冠梁施工）。中午12时左右，融联建设公司项目负责人许智勇安排贺某某、向某某、吴某某、贺某中等4名本公司人员前往基坑单独作业（相互间隔约10米）。12时30分左右，基坑上部边缘土方突然坍塌，滚落的土块直接撞击正在使用风镐破桩的向某某背部，使其向前倾倒，导致其前胸顶在支护桩桩头上，同时垮塌的浮土将向某某颈部以下掩埋。附近作业的贺生祥见状立即喊来吴某某和贺某中挖土救人，同时拨打了120急救电话。约10分钟后，向某某被救出。
12时50分左右，贺某某驾驶面包车将向某某送往与120急救人员约定的五金堤路杨泗港长江大桥匝道出口处汇合。13时30分左右，120急救人员到达约定地点对向某某实施抢救，约10分钟后宣布其抢救无效死亡。随后，贺某某将向兵兵死亡情况电话通知其表哥周某某，2人通话后都拨打了110报警电话。13时50分左右，110警察到场将贺某某以及向某某遗体带回项目工地展开调查。14时左右，洪山区公安分局在政务信息平台上通报了该事故信息，洪山区应急管理局接到事故通报后于14时30分向市应急管理局报告了事故情况。市应急管理局接报后会同市公安局、市总工会、市城建局第一时间赶往现场调查处置。
三、事故人员伤亡和直接经济损失情况
1.事故造成1人死亡。
2.事故直接经济损失共196万元。
四、事故核查工作情况
1.事故基坑为该项目A3号楼地下室深基坑，面积约3168平方米，于2022年1月10日首次开挖。事故地点位于该基坑北侧ZH3号支护桩破桩作业面（如图1）。ZH3号支护桩直径1米，露出地表部分高度约0.7米，距离基坑边缘约1米。基坑边坡为高度约2米的实土层，边坡上方堆载有厚度约1米的浮土。撞击向兵兵的土块从基坑边坡上部边缘处坍塌滚落，土块约0.2立方米、340千克（如图2）。
2.融联建设公司编制的《深基坑专项施工方案》中规定“首次开挖边坡应按照1：1.5坡度（约33.69度）放坡”，但边坡实际坡度约75-80度。
图1：A3号楼地下室深基坑平面图
图2：事故现场示意图
3.经核，融联建设公司与向某某、吴某某、贺某祥、贺某中等4名工人签订了《劳动合同》，雇佣期限为2022年1月12日至2022年1月26日，主要从事破桩作业。1月12日上午7时左右，融联建设公司项目负责人许某某在开工前对其4人进行了破桩作业安全技术交底，但未落实公司《安全教育和培训制度》中“临时工必须进行公司、项目和班组的三级安全教育，经考试合格后才准许进入生产岗位”的规定，未对其4人进行安全教育培训。
五、事故原因
事故调查组依据有关法律、法规和施工作业规程规范的规定，通过事故调查和分析，认为造成事故的原因如下：
（一）直接原因
向某某在进行破桩作业时，背部受基坑上部边缘坍塌土块撞击而向前倾倒，致其前胸顶在支护桩桩头上，垮塌的浮土将向某某颈部以下掩埋，导致其胸部遭挤压受伤而亡，是事故发生的直接原因。
（二）管理原因
1.融联建设公司安全生产责任不落实：一是违反《危险性较大的分部分项工程安全管理规定》（住建部令第37号）中“应当严格按照专项施工方案组织施工”的规定，在深基坑首次开挖时，未按照专项施工方案规定放坡，导致破桩作业时存在安全隐患，且未落实监理单位的整改要求。二是违反融联建设公司《桩头破除岗位安全操作规程》中“在坡脚作业前必须有专人查验基坑壁土方是否有松动现象，采取有效防护措施避免现场施工扰动造成土方坍塌”的规定，在未放坡的基坑边坡附近作业前，未指派专人对作业面临近土方进行查验，未采取措施消除安全隐患。三是未建立健全安全风险分级管控和隐患排查治理双重预防工作机制，未对施工现场开展安全风险辨识和经常性安全检查。四是公司安全教育培训制度不落实，向某某等临时雇用人员未经培训考核合格直接上岗作业。
2.天时建筑公司安全管理责任不落实：一是未落实安全生产岗位责任制，对融联建设公司管理不到位，未审查专项施工方案，未督促融联建设公司严格按照方案施工。二是现场安全检查和巡查不到位，未及时发现和制止融联建设公司违规破桩作业的行为。三是未按规定配备项目专职安全管理人员，由项目负责人兼职安全员工作。
3.大桥局七公司安全管理责任不落实：一是未落实安全生产岗位责任制，未对融联建设公司作业情况开展检查，对其未按方案施工的问题失察失管。二是未及时发现和制止融联建设公司违规破桩作业的行为。三是未按规定与天时建筑公司、融联建设公司签订安全生产管理协议，未明确各方安全管理职责。
4.飞虹监理公司安全监理责任落实不到位：一是危险性较大的分部分项工程旁站监督不到位，基坑首次开挖时虽对融联建设公司提出了按照专项施工方案放坡的整改要求，但未督促其及时落实整改。二是未及时发现和制止融联建设公司违规破桩作业的行为。
六、事故性质、责任区分和处理建议
经调查认定，该事故是一起一般生产安全责任事故。依据有关法律、法规和规定，事故调查组建议对有关责任单位和人员进行如下处理：一是对融联建设公司、融联建设公司龚某某、许某某、天时建筑公司赵某、大桥局七公司房建分公司魏某某、飞虹监理公司李某某等实施行政处罚。二是对天时建筑公司刘某某、赵某按照本公司《事故处理和责任追究办法》给予其政务处分；大桥局七公司汪某、魏某某按照本公司《安全质量责任事故追究办法》给予政务处分；飞虹监理公司舒某某、李某某按照公司《项目管理奖罚办法》给予其政务处分。
七、事故整改及防范措施
项目参建各方要深刻汲取“1·12”一般坍塌事故教训，举一反三，充分认识安全生产工作的极端重要性，牢固树立“人民至上、生命至上”的理念，切实把思想和行动统一到习近平总书记关于安全生产重要论述和重要批示指示精神上来，全面落实好事故整改和防范举措，牢牢守住安全生产底线，切实落实企业安全生产主体责任。一是要严格落实危险性较大的分部分项工程安全防护措施。施工单位对于深基坑等危险性较大的分部分项工程要严格按照专项施工方案，尤其是方案中的安全防护措施进行施工，监理单位要对照技术标准重点查验安全防护措施，经检查合格再准许后续施工。二是要强化作业前安全隐患排查。施工单位和监理单位在施工前要对作业环境、设施设备、个人防护等情况进行全面排查，对发现的问题监理单位要督促施工单位立即整改，及时消除事故隐患。三是要强化作业现场安全管理。对于危险性较大的分部分项工程，施工单位要将进度安排报监理单位备案；监理单位要指派专人进行旁站监督，对于发现的未按方案施工等违规行为，应及时要求停工整改，施工单位拒不整改或不停止施工的，应及时向有关行政主管部门报告。四是要强化对分包单位的安全管理。施工总承包单位要与分包单位签订安全生产管理协议，明确各自的安全管理职责，并指派专人定期对分包单位施工作业情况进行安全检查，对于发现的问题，应当及时督促整改。五是加强企业安全生产基础管理工作。压实全员安全生产岗位责任制，明确各层级人员安全管理职责；建立健全安全风险分级管控和隐患排查治理双重预防工作机制，全面排查和消除事故隐患；落实安全教育培训制度，确保一线作业人员和管理人员掌握必要的安全生产知识；提升企业本质安全水平，遏制生产安全事故发生。</t>
    </r>
    <phoneticPr fontId="2" type="noConversion"/>
  </si>
  <si>
    <t>2022年1月12日上午，按照深基坑支护施工工艺和进度安排，融联建设公司对A3号楼地下室基坑中的18个支护桩桩头进行破除作业（俗称破桩，即清除支护桩桩头的混凝土，露出钢筋便于后续冠梁施工）。中午12时左右，融联建设公司项目负责人许智勇安排贺某某、向某某、吴某某、贺某中等4名本公司人员前往基坑单独作业（相互间隔约10米）。12时30分左右，基坑上部边缘土方突然坍塌，滚落的土块直接撞击正在使用风镐破桩的向某某背部，使其向前倾倒，导致其前胸顶在支护桩桩头上，同时垮塌的浮土将向某某颈部以下掩埋。附近作业的贺生祥见状立即喊来吴某某和贺某中挖土救人，同时拨打了120急救电话。约10分钟后，向某某被救出。
12时50分左右，贺某某驾驶面包车将向某某送往与120急救人员约定的五金堤路杨泗港长江大桥匝道出口处汇合。13时30分左右，120急救人员到达约定地点对向某某实施抢救，约10分钟后宣布其抢救无效死亡。随后，贺某某将向兵兵死亡情况电话通知其表哥周某某，2人通话后都拨打了110报警电话。13时50分左右，110警察到场将贺某某以及向某某遗体带回项目工地展开调查。14时左右，洪山区公安分局在政务信息平台上通报了该事故信息，洪山区应急管理局接到事故通报后于14时30分向市应急管理局报告了事故情况。市应急管理局接报后会同市公安局、市总工会、市城建局第一时间赶往现场调查处置。</t>
    <phoneticPr fontId="2" type="noConversion"/>
  </si>
  <si>
    <t>（一）直接原因
向某某在进行破桩作业时，背部受基坑上部边缘坍塌土块撞击而向前倾倒，致其前胸顶在支护桩桩头上，垮塌的浮土将向某某颈部以下掩埋，导致其胸部遭挤压受伤而亡，是事故发生的直接原因。
（二）管理原因
1.融联建设公司安全生产责任不落实：一是违反《危险性较大的分部分项工程安全管理规定》（住建部令第37号）中“应当严格按照专项施工方案组织施工”的规定，在深基坑首次开挖时，未按照专项施工方案规定放坡，导致破桩作业时存在安全隐患，且未落实监理单位的整改要求。二是违反融联建设公司《桩头破除岗位安全操作规程》中“在坡脚作业前必须有专人查验基坑壁土方是否有松动现象，采取有效防护措施避免现场施工扰动造成土方坍塌”的规定，在未放坡的基坑边坡附近作业前，未指派专人对作业面临近土方进行查验，未采取措施消除安全隐患。三是未建立健全安全风险分级管控和隐患排查治理双重预防工作机制，未对施工现场开展安全风险辨识和经常性安全检查。四是公司安全教育培训制度不落实，向某某等临时雇用人员未经培训考核合格直接上岗作业。
2.天时建筑公司安全管理责任不落实：一是未落实安全生产岗位责任制，对融联建设公司管理不到位，未审查专项施工方案，未督促融联建设公司严格按照方案施工。二是现场安全检查和巡查不到位，未及时发现和制止融联建设公司违规破桩作业的行为。三是未按规定配备项目专职安全管理人员，由项目负责人兼职安全员工作。
3.大桥局七公司安全管理责任不落实：一是未落实安全生产岗位责任制，未对融联建设公司作业情况开展检查，对其未按方案施工的问题失察失管。二是未及时发现和制止融联建设公司违规破桩作业的行为。三是未按规定与天时建筑公司、融联建设公司签订安全生产管理协议，未明确各方安全管理职责。
4.飞虹监理公司安全监理责任落实不到位：一是危险性较大的分部分项工程旁站监督不到位，基坑首次开挖时虽对融联建设公司提出了按照专项施工方案放坡的整改要求，但未督促其及时落实整改。二是未及时发现和制止融联建设公司违规破桩作业的行为。</t>
    <phoneticPr fontId="2" type="noConversion"/>
  </si>
  <si>
    <t>02-18
                            [   文章]
            东西湖青年创业城排水改造工程“9·11”一般坍塌事故调查报告</t>
  </si>
  <si>
    <t>https://www.safehoo.com/Case/Case/Collapse/202302/5697291.shtml</t>
  </si>
  <si>
    <t>东西湖青年创业城排水改造工程“9·11”一般坍塌事故调查报告</t>
  </si>
  <si>
    <t>2019年9月11日18时30分左右，位于东西湖区新城十六路的青年创业城排水改造工程在进行基坑作业时发生一起坍塌事故，造成2人死亡，事故直接经济损失约266万元。
根据市政府要求，依据《中华人民共和国安全生产法》、《生产安全事故报告和调查处理条例》（国务院令第493号）、《湖北省生产安全事故报告和调查处理办法》（省政府令第354号）和武汉市有关规定，由市应急管理局牵头，组织市公安局、市水务局、市总工会等部门成立了武汉市“9·11”一般坍塌事故调查组，对事故展开提级调查。调查组按照“四不放过”和“科学严谨、依法依规、实事求是、注重实效”的原则，通过现场勘查、调查取证、人员询问和综合分析，查清了事故发生经过、原因、人员伤亡和财产损失情况，认定了事故性质和事故责任，提出了对有关责任人及责任单位的处理建议和事故防范措施。
一、事发工程及相关单位基本情况
（一）事发工程基本情况
东西湖青年创业城排水改造工程位于东西湖区新城十六路（团结南路以北，革新大道以南），开工日期为2019年8月9日，计划于2019年11月9日完工。工程范围包括：新建雨水提升泵站1座，纠正雨污混错接点10处，新建68米雨水管道，新建45米雨水口连接管等，事发点位于进水井基坑底部东北角。截至事发时，项目未办理施工许可和质量安全监督手续。
（二）工程相关单位基本情况
建设单位为武汉市东西湖区水务和湖泊局，代建单位为武汉市东西湖城市建设投资发展有限公司，中标施工单位为武汉市市政建设综合开发公司，实际施工单位为武汉鑫润祥物资有限公司，监理单位为上海容基工程管理有限公司。
武汉市市政建设综合开发公司属原市城管委二级单位。2018年12月10日，经市级部门所属企业脱钩工作领导小组办公室批复同意，市城管委与武汉环境投资开发集团有限公司（以下简称环投集团）签署了《企业国有产权无偿划转协议》，将武汉市市政建设综合开发公司划转给环投集团。2019年2月27日，武汉市桥梁维修管理处、环投集团和武汉市市政建设综合开发公司代表召开了专题会议，确认按照市有关规定开展审计和清产核资工作；确认划转工作过渡期从2019年2月28日起，到完成武汉市市政建设综合开发公司出资人工商注册变更之日止；确认划转工作过渡期间由环投集团下属二级单位武汉七星工程建设监理有限责任公司的法定代表人刘俊鸿作为代表提前介入武汉市市政建设综合开发公司的经营管理工作，王国培配合清产核资工作。
（三）工程相关单位合约和关系情况
1.2019年3月24日，武汉市东西湖区水务和湖泊局与武汉市东西湖城市建设投资发展有限公司签订《东西湖青年创业城排水改造工程项目建设任务移交书》，武汉市东西湖城市建设投资发展有限公司负责该工程参建单位招投标、工程建设项目移交后合同签订、后续批复、工程建设协调（区水务局配合）、财务管理、工程结算、财务审计竣工验收等工作。
2.因青年创业城渍水问题，武汉市东西湖区水务和湖泊局供排水管理科孟黎明向武汉市东西湖城市建设投资发展有限公司基础设施部部长李枸宏推荐周磊进行排渍抢险施工，改造排水管网。
3.武汉鑫润祥物资有限公司法定代表人周磊联系武汉市市政建设综合开发公司副总经理周亮，协商借用其公司名义参与事发工程投标。后经武汉市市政建设综合开发公司实际控制人刘俊鸿同意，由公司经营部向周磊提供了本公司资料参与投标。
4.2019年7月30日，在武汉市东西湖城市建设投资发展有限公司会议室召开了东西湖青年创业城排水改造工程施工移交会，武汉市东西湖城市建设投资发展有限公司工程建设部和基础设施部、以及武汉市市政建设综合开发公司的代表参加了会议，工程建设部作为招标部门将中标单位武汉市市政建设综合开发公司移交给项目施工管理部门基础设施部。
5.截至事发时，参建各方未签订书面协议。
二、事故发生经过、救援处置和事故报告情况
2019年9月11日18时20分左右，史少佳雇佣4名施工人员对东西湖青年创业城排水改造工程进水井和闸门井基坑开始混凝土垫层施工,其中，余培龙、万安涛负责在基坑东北角清理泥土、制作挡泥板，王一龙负责操作挖掘机在基坑外用挖斗往基坑底部运送混凝土，王聪负责在基坑东南角平整混凝土。18时30分左右，基坑东北角方向的土方突然坍塌，将余培龙、万安涛埋压。王聪立即报告现场负责人史少佳，史少佳随即拨打110报警电话、119救援电话和120急救电话，并组织工人参与救援。19时40分左右，余培龙、万安涛被救出后送往东西湖区人民医院救治，于当晚23时13分经抢救无效死亡。
三、直接经济损失情况
事故直接经济损失总计266万元。
四、事故原因
事故调查组依据有关法律、法规和规定，以及专家组的事故原因技术分析意见，通过调查取证和综合分析，认为造成事故的原因如下：
（一）直接原因
现场作业人员将用于基坑支护的拉森钢板桩违规拔出，造成基坑事发时无支护措施；基坑底部积水，未及时抽排，泡涨基坑侧壁导致基坑边坡自稳能力下降。此外，基坑边坡侧，违规堆放大量浮土和挖掘机超载施工也是造成此次坍塌事故的重要原因。(现场示意图见附件)
（二）管理原因
1.武汉鑫润祥物资有限公司：一是违法承揽工程，借用武汉市市政建设综合开发公司资质参与投标；二是将工程承包给不具备相关资质的个人。
2.武汉市市政建设综合开发公司：向武汉鑫润祥物资有限公司转借营业执照和资质证书等资料，以本公司名义承揽工程，并在招投标环节为其弄虚作假、骗取中标提供便利。
3.上海容基工程管理有限公司：一是资格审查不到位，未核实施工现场人员身份和资格；二是现场安全监理责任不落实，在基坑施工时未安排旁站监理，未及时发现和制止施工人员擅自拆除基坑防护体系的违章作业行为；三是专项方案审查不到位，未督促施工单位编制基坑作业专项施工方案。
4.武汉市东西湖城市建设投资发展有限公司：一是未办理项目施工许可和质量安全监督手续；二是未及时向图审部门报批施工图设计。
5.东西湖区水务和湖泊局：一是对事发工程合规手续办理、现场施工等环节监督、指导不到位，对参建各方的违法行为失察；二是落实“迎大庆、保军运”战时期间安全生产隐患排查和专项整治要求不到位。
五、事故性质、责任区分和处理建议
经调查认定，该事故是一起生产安全责任事故。依据有关法律、法规和规定，事故调查组对事故有关单位和人员的处理建议如下：
（一）建议给予行政处罚的企业和个人
根据《中华人民共和国建筑法》、《安全生产法》有关规定，建议由市应急管理局对武汉市市政建设综合开发公司、武汉鑫润祥物资有限公司、上海容基工程管理有限公司、武汉市东西湖城市建设投资发展有限公司4家责任单位和5名主要负责人实施行政处罚。
（二）建议给予党纪政务处分的人员
对于在事故调查过程中发现行业主管部门和有关单位其他公职人员等8人在履职尽责方面的问题，已将相关线索移交武汉市纪委监委责任追究审查调查组，由纪委监委按照干部管理权限和相关责任追究的规定提出处理意见。
六、事故整改及防范措施
事故相关单位要深刻吸取“9·11”坍塌事故教训，举一反三，严格按照国家有关法律法规组织生产经营活动，充分认识安全生产工作的极端重要性，切实把思想和行动统一到习近平总书记重要讲话精神上来，牢固树立起安全生产红线意识和底线思维，进一步强化事故防范工作。现就事故整改及防范措施提出以下要求：一是强化施工队伍审查监管工作。事发工程的实际施工方和施工人员不具备相应的作业资质和资格，违章操作导致事故的发生。建设单位和代建单位要引以为戒，对中标施工单位应进行严格的资质和资格审查，及时办理相关合规性手续，杜绝挂牌投标、违法转包、违法分包、未批先建等违法行为的发生。二是强化较大危险性作业过程管理。监理单位要督促施工单位编制较大危险性作业专项施工方案，审查施工设计中的安全技术措施和专项施工方案是否符合工程建设强制性标准；要督促技术交底工作，并在施工过程中安排专人进行旁站监督，对于发现的严重安全事故隐患和违章违规行为，要及时要求停工整改，施工单位拒不整改或者不停止施工的，要及时向有关主管部门报告。三是强化建筑施工领域安全隐患排查治理工作。东西湖区人民政府要严格落实“党政同责、一岗双责”和“三个必须”要求，立即组织有关部门、街道和社区对全区在建项目工地进行全面排查并通报“9·11”事故情况，全面排查安全事故隐患问题，严肃查处各类违法行为，坚决遏制类似事故发生，确保安全生产形势稳定好转。
武汉市“9·11”一般坍塌事故调查组
2019年11月</t>
    <phoneticPr fontId="2" type="noConversion"/>
  </si>
  <si>
    <t>2019年9月11日18时20分左右，史少佳雇佣4名施工人员对东西湖青年创业城排水改造工程进水井和闸门井基坑开始混凝土垫层施工,其中，余培龙、万安涛负责在基坑东北角清理泥土、制作挡泥板，王一龙负责操作挖掘机在基坑外用挖斗往基坑底部运送混凝土，王聪负责在基坑东南角平整混凝土。18时30分左右，基坑东北角方向的土方突然坍塌，将余培龙、万安涛埋压。王聪立即报告现场负责人史少佳，史少佳随即拨打110报警电话、119救援电话和120急救电话，并组织工人参与救援。19时40分左右，余培龙、万安涛被救出后送往东西湖区人民医院救治，于当晚23时13分经抢救无效死亡。</t>
    <phoneticPr fontId="2" type="noConversion"/>
  </si>
  <si>
    <t>（一）直接原因
现场作业人员将用于基坑支护的拉森钢板桩违规拔出，造成基坑事发时无支护措施；基坑底部积水，未及时抽排，泡涨基坑侧壁导致基坑边坡自稳能力下降。此外，基坑边坡侧，违规堆放大量浮土和挖掘机超载施工也是造成此次坍塌事故的重要原因。(现场示意图见附件)
（二）管理原因
1.武汉鑫润祥物资有限公司：一是违法承揽工程，借用武汉市市政建设综合开发公司资质参与投标；二是将工程承包给不具备相关资质的个人。
2.武汉市市政建设综合开发公司：向武汉鑫润祥物资有限公司转借营业执照和资质证书等资料，以本公司名义承揽工程，并在招投标环节为其弄虚作假、骗取中标提供便利。
3.上海容基工程管理有限公司：一是资格审查不到位，未核实施工现场人员身份和资格；二是现场安全监理责任不落实，在基坑施工时未安排旁站监理，未及时发现和制止施工人员擅自拆除基坑防护体系的违章作业行为；三是专项方案审查不到位，未督促施工单位编制基坑作业专项施工方案。
4.武汉市东西湖城市建设投资发展有限公司：一是未办理项目施工许可和质量安全监督手续；二是未及时向图审部门报批施工图设计。
5.东西湖区水务和湖泊局：一是对事发工程合规手续办理、现场施工等环节监督、指导不到位，对参建各方的违法行为失察；二是落实“迎大庆、保军运”战时期间安全生产隐患排查和专项整治要求不到位。</t>
    <phoneticPr fontId="2" type="noConversion"/>
  </si>
  <si>
    <t>01-14
                            [   文章]
            北京市通州区于家务次中心区北部地块市政配套工程给水工程（外…</t>
  </si>
  <si>
    <t>https://www.safehoo.com/Case/Case/Collapse/202301/5694036.shtml</t>
  </si>
  <si>
    <t>北京市通州区于家务次中心区北部地块市政配套工程给水工程（外线工程）“12.1”一般生产安全事故调查报告</t>
  </si>
  <si>
    <t>土方坍塌，边坡坍塌</t>
    <phoneticPr fontId="2" type="noConversion"/>
  </si>
  <si>
    <t>2019年12月1日14时40分左右，北京市通州区于家务次中心区北部地块市政配套工程给水工程（外线工程）在铺设自来水管作业过程中发生一起坍塌事故，造成现场作业人员1人死亡，事故直接经济损失120万元。
依据《生产安全事故报告和调查处理条例》、《北京市生产安全事故报告和调查处理办法》和区政府的授权，区应急管理局、区公安分局等部门组成事故联合调查组，并邀请区纪委区监察委同步参与，全面开展事故调查处理工作，按照“四不放过”和“科学严谨、依法依规、实事求是、注重实效”的原则，通过现场勘验、调查取证、综合分析，查明了事故经过、原因，认定了事故性质和责任，提出了对有关责任人员和责任单位的处理建议，并提出了事故防范和隐患整改措施建议，现将有关情况报告如下：
一、  基本情况
（一）工程项目情况
工程名称是北京市通州区于家务次中心区北部地块市政配套工程给水工程（外线工程），是通州区于家务中心区渠头路项目施工合同附带新增项目，工程范围从渠头路到南侧自来水水源，长度约250米，工程于2019年11月25日开工，计划工期30天。事发时，正在进行下球墨铸铁管（自来水管）作业。
（二）事故相关单位情况
建设单位：北京市土地整理储备中心通州分中心，于2002年4月24 日挂牌成立，是北京市规划和国土资源管理委员会分局所属事业单位，办公地址北京市通州区新华北街132号，主要负责人为姚海彬，其主要职责为按照管理权限，负责辖区内土地储备资源的调查、统计和分析，承担土地开发整理和土地开发复垦方面的事务性工作。
总承包单位：北京城建北方集团有限公司, 该公司成立于2002年1月29日，注册地址北京市顺义区牛栏山镇牛板路2号，注册资本31000 万元，法定代表人王德国，具备市政公用工程施工总承包一级资质。
专业分包单位：北京市中原创业建筑工程有限公司，该公司成立于1984年5月5日，注册地址北京市通州区西集镇，注册资本2080 万元，法定代表人李建辉，具备建筑工程施工总承包二级资质。
监理单位：达华工程管理（集团）有限公司,该公司成立于2000年1月21日，注册地址为北京市海淀区学院路志新路8号，注册资本5000万元，法定代表人杜永林，具备工程监理市政公用工程专业甲级资质。
（三）事故现场相关情况
坍塌区域位于北京市通州区于家务乡渠头路与张凤路交汇处，桩号0+120，管槽上口宽约1.5米、底宽约0.8米、深约1.8米）内，坍塌的土质大部分为砂土、粉土和建筑垃圾土，最上层为原混凝土路面，厚约0.1米。
二、事故的经过及抢险救援情况
2019年12月1日13时许，北京市中原创业建筑工程有限公司管道铺设作业现场，挖掘机到场后开始吊装下管作业，14时40分左右，李兴富（男，55岁，身份证号132624196404287012）、崔金生和赵春长在沟槽用铁管扶吊下的管道过程中，沟槽南侧电线杆下的边坡发生坍塌，造成李兴富全身被掩埋，坍塌发生后，现场人员立即开救援，并拨打了急救电话，随即用吊车将坍塌土方中的混凝土块吊起，合力将李兴富救出，急救人员到场后，将其送至潞河医院，李兴富经抢救无效死亡。
三、事故原因和性质
（一）直接原因
雪后造成土质和上层原混凝土路面松动、挖掘机在吊运管道过程中对边坡形成扰动，导致边坡失稳；作业现场采取的放坡或固壁措施不到位，是此次造成坍塌的直接原因。
（二）间接原因
企业安全生产主体责任不落实，作业方案针对性不强，安全技术措施不落实；组织管理机构不健全，管理缺失；安全生产教育培训、安全与技术交底流于形式，现场从业人员缺乏必要的安全常识和安全避险意识，是造成事故的间接原因。
1.北京城建北方建设集团有限公司李胜，作为事发项目施工现场主要负责人，对土方施工作业现场疏于管理，对施工现场安全生产工作督促检查不到位，未及时消除放坡或固壁措施不到位的生产安全事故隐患。
2.北京市中原创业建筑工程有限公司，未针对施工合同附带新增项目施工设立安全生产健全的管理机构，安全生产管理人员不具备相关的安全生产知道和管理能力；不按规定程序编制、审批作业方案；未根据不同施工阶段和周围环境的变化，在施工现场采取相应的安全施工措施。
3.北京市中原创业建筑工程有限公司法定代表人李建辉作为本单位安全生产第一责任人，对本单位安全生产工作督促、检查不到位，未能及时发现消除生产安全事故隐患。
4.北京城建北方建设集团有限公司，项目部组织管理机构不健全，不按规定对作业方案进行审批，相关安全管理人员不认真履职，对项目施工和现场管理失管、失察，未及时发现、纠正冒险作业；对作业人员的安全生产教育培训、安全与技术交底流于形式，未及时教育和督促从业人员严格执行本单位的安全生产规章制度和安全操作规程。
（三）事故性质
鉴于上述原因分析，根据安全生产有关法律、法规的规定，调查组认定，该起事故是一起一般生产安全责任事故。
四、事故责任分析及处理建议
根据《中华人民共和国安全生产法》、《生产安全事故报告和调查处理条例》等法律、法规规定，调查组依据调查核实情况和事故原因分析，认定下列人员和单位应承担相应的责任，并提出处理建议如下：
（一）北京市中原创业建筑工程有限公司，未针对施工合同附带新增项目施工设立安全生产健全的管理机构，安全生产管理人员不具备相关的安全生产知识和管理能力；不按规定程序编制、审批作业方案；未根据不同施工阶段和周围环境的变化，在施工现场采取相应的安全施工措施。以上事实违反了《建设工程安全生产管理条例》第二十三条第一款、第二十六条、第二十八条第二款和《建设工程施工现场安全防护、场容卫生及消防保卫标准》第2.2.8条的规定，对事故负有直接管理责任，依据《中华人民共和国安全生产法》第一百零九条第（一）项的规定，建议由应急管理部门给予北京市中原创业建筑工程有限公司二十万元以上五十万元以下罚款的行政处罚。
（二）北京市中原创业建筑工程有限公司法定代表人李建辉，作为本单位安全生产第一责任人，对本单位安全生产工作督促、检查不到位，未能及时发现消除生产安全事故隐患。其行为违反了《中华人民共和国安全生产法》第十八条第五款的规定，对事故负有领导责任，依据《中华人民共和国安全生产法》第九十二条第一项的规定，建议由应急管理部门给予其上一年年收入收入百分之三十罚款的行政处罚。
（三）北京城建北方建设集团有限公司，项目部组织管理机构不健全，不按规定对作业方案进行审批；对作业人员的安全生产教育培训、安全与技术交底流于形式，未及时教育和督促从业人员严格执行本单位的安全生产规章制度和安全操作规程。以上事实违反了《建设工程安全生产管理条例》第二十三条第一款、第二十六条、《中华人民共和国安全生产法》第二十五条第一款和第四十四条的规定，对事故负有管理责任，依据《中华人民共和国安全生产法》第一百零九条第（一）项的规定，建议由应急管理部门给予北京城建北方建设有限责任公司二十万元以上五十万元以下罚款的行政处罚。
（四）北京城建北方建设集团有限公司李胜，作为事发项目施工现场主要负责人，对土方施工作业现场疏于管理，对施工现场安全生产工作督促检查不到位，未及时消除放坡或固壁措施不到位的生产安全事故隐患，未认真履职，对项目施工和现场管理失管、失察，对事故发生负有管理责任，其行为违反了《安全生产领域违法违纪行为政纪处分暂行规定》第十二条第（七）项的规定，责令北京城建北方建设有限责任公司给予其撤职处分。
五、事故防范和整改措施建议
（一）北京市中原创业建筑工程有限公司，要充分汲取事故教训，健全项目部组织管理机构，按要求配置管理人员，制定有针对性的专项施工方案，严格按程序审批，加强对土方和护坡工程的全程管理，特别要根据不同施工阶段和周围环境的变化，采取可靠的安全技术措施，确保人员到位、责任明确、培训到位、技术和应急措施到位，坚决防止此类事故的再次发生。
（二）北京市中原创业建筑工程有限公司主要负责人李建辉，要全面掌握本单位的安全生产状况，及时督促、检查本单位的安全生产工作，建立并落实隐患排查治理制度，发现事故隐患要及时进行消除，确保施工安全。
（三）北京城建北方建设集团有限公司，要进一步落实主体责任，按规定设置、配备安全生产管理机构和专职安全生产管理配人员；严格按程序、权限审批作业方案，有针对性地开展安全产教育培训和安全与技术交底，确保作业人员明确本岗位的危险因素、作业安全要求和应急措施；要加强对所属项目分包单位施工现场的安全管理，督促一线作业人员严格执行本单位的安全生产规章制度和安全操作规程，及时发现、消除安全隐患。
（四）建设单位北京市土地整理储备中心通州分中心，要针对事故暴露出的问题，做好监督协调工作，督促项目施工、监理、专业分包单位及时、有效地进行整改，严格落实安全责任和安全措施，确保项目施工安全。</t>
    <phoneticPr fontId="2" type="noConversion"/>
  </si>
  <si>
    <t>2019年12月1日13时许，北京市中原创业建筑工程有限公司管道铺设作业现场，挖掘机到场后开始吊装下管作业，14时40分左右，李兴富（男，55岁，身份证号132624196404287012）、崔金生和赵春长在沟槽用铁管扶吊下的管道过程中，沟槽南侧电线杆下的边坡发生坍塌，造成李兴富全身被掩埋，坍塌发生后，现场人员立即开救援，并拨打了急救电话，随即用吊车将坍塌土方中的混凝土块吊起，合力将李兴富救出，急救人员到场后，将其送至潞河医院，李兴富经抢救无效死亡。</t>
    <phoneticPr fontId="2" type="noConversion"/>
  </si>
  <si>
    <t>（一）直接原因
雪后造成土质和上层原混凝土路面松动、挖掘机在吊运管道过程中对边坡形成扰动，导致边坡失稳；作业现场采取的放坡或固壁措施不到位，是此次造成坍塌的直接原因。
（二）间接原因
企业安全生产主体责任不落实，作业方案针对性不强，安全技术措施不落实；组织管理机构不健全，管理缺失；安全生产教育培训、安全与技术交底流于形式，现场从业人员缺乏必要的安全常识和安全避险意识，是造成事故的间接原因。
1.北京城建北方建设集团有限公司李胜，作为事发项目施工现场主要负责人，对土方施工作业现场疏于管理，对施工现场安全生产工作督促检查不到位，未及时消除放坡或固壁措施不到位的生产安全事故隐患。
2.北京市中原创业建筑工程有限公司，未针对施工合同附带新增项目施工设立安全生产健全的管理机构，安全生产管理人员不具备相关的安全生产知道和管理能力；不按规定程序编制、审批作业方案；未根据不同施工阶段和周围环境的变化，在施工现场采取相应的安全施工措施。
3.北京市中原创业建筑工程有限公司法定代表人李建辉作为本单位安全生产第一责任人，对本单位安全生产工作督促、检查不到位，未能及时发现消除生产安全事故隐患。
4.北京城建北方建设集团有限公司，项目部组织管理机构不健全，不按规定对作业方案进行审批，相关安全管理人员不认真履职，对项目施工和现场管理失管、失察，未及时发现、纠正冒险作业；对作业人员的安全生产教育培训、安全与技术交底流于形式，未及时教育和督促从业人员严格执行本单位的安全生产规章制度和安全操作规程。</t>
    <phoneticPr fontId="2" type="noConversion"/>
  </si>
  <si>
    <t>01-13
                            [   文章]
            大兴区魏善庄镇镇域污水治理工程“10·20”一般生产安全事故调…</t>
  </si>
  <si>
    <t>https://www.safehoo.com/Case/Case/Collapse/202301/5693924.shtml</t>
  </si>
  <si>
    <t>大兴区魏善庄镇镇域污水治理工程“10·20”一般生产安全事故调查报告</t>
  </si>
  <si>
    <t>土方坍塌</t>
    <phoneticPr fontId="2" type="noConversion"/>
  </si>
  <si>
    <t>2018年10月20日11时30分左右，位于大兴区魏善庄镇河北辛庄村，湖北通顺建设工程有限公司在组织工人进行污水管线施工作业时，发生一起坍塌事故，造成1名工人死亡。经认定，此次事故属生产安全事故。
根据《中华人民共和国安全生产法》、《生产安全事故报告和调查处理条例》和《北京市生产安全事故报告和调查处理办法》等有关法律法规的规定，大兴区人民政府成立了由区安监局、区人力社保局、区公安分局、区总工会、区水务局和魏善庄镇人民政府组成的"10·20"事故调查组。事故调查组依法邀请区监察委参加。
事故调查组按照"科学严谨、依法依规、实事求是、注重实效"和"四不放过"的原则，开展了事故调查工作，认定了事故性质和责任，提出了对有关责任单位及责任人员的处理建议和事故防范及整改措施，现将有关情况报告如下：
一、事故单位的基本情况
（一）项目工程总体情况
大兴区魏善庄镇镇域污水治理工程PPP项目，建设内容包括镇级再生水厂1座和农村污水收集设施建设。其中农村污水收集设施施工主要包括：新建农村污水管线共130.52公里，其中干线98.41公里，支线32.11公里。
事发工程为镇域内河北辛庄村污水管线工程。工程内容包括：河北辛庄村内污水收集管线1.113公里，检查井48个，沉泥井1个，设计概况为自东向西沿村内主要道路分别铺设两条污水收集管线，村内污水经上述收集管线收集后，接入村西南角新建污水收集池中，定期外运。
（二）事故相关单位情况
1.受托建设单位：中通和城水务（北京）有限公司（以下简称：中通和城公司），统一社会信用代码：91110115MA01B6207J，成立于2018年4月，注册在北京市大兴区魏善庄镇龙海路3号190室，注册资本1000万元人民币，法定代表人韩菲。经营范围：水污染治理。
2.施工单位：湖北通顺建设工程有限公司（以下简称：湖北通顺公司），统一社会信用代码：91420200MA48G52A7W，成立于2016年11月，注册在湖北省武汉市青山区冶金大道9号健吾公馆三期公寓式酒店5层4号房，注册资本1200万元人民币，法定代表人黄凯。经营范围及资质：建筑工程施工总承包叁级、市政公用工程施工总承包叁级等。
3.劳务单位：北京耀晨电力设备安装有限公司（以下简称：耀晨电力公司），统一社会信用代码：911101153064554465，成立于2014年5月，注册在北京市大兴区采育镇采育大街30号1号楼4幢1层101室，注册资本1000万元人民币，法定代表人孙涛。经营范围：专业承包、工程设计、劳务服务、劳务分包等。
（二）合同关系情况
为进一步加快大兴区魏善庄镇镇域及农村地区污水处理工作市场化进程，大兴区魏善庄镇政府与中通和城公司于2018年9月签订了《大兴区魏善庄镇镇域污水治理工程PPP项目合同》，合同规定由乙方投资、建设、运营、维护以及更新改造与农村污水收集设施有关的项目设施，并在经营期满后根据相关规定移交甲方指定机构。
承接该工程后，中通和城公司将该工程中河北辛庄村的农村污水收集设施相关施工，发包给了湖北通顺公司，并签订了施工合同。后因工程需要，湖北通顺公司又将该工程的劳务部分分包给了耀晨电力公司，并与该公司签订了《大兴区魏善庄镇镇域污水治理工程河北辛庄管线工程施工委托协议》。协议约定由耀晨电力公司负责管线工程的建设前期劳务派遣工作。
10月20日，耀晨电力公司组织李XX、仝XX等9名工人，在河北辛庄村东南侧，使用挖掘机进行破路及管道沟开挖作业。
二、事发经过及救援情况
作业至11时30分左右，工人仝XX（男，61岁，山东省人）贸然下到管道沟内进行作业，管道沟南侧路基突然发生坍塌，仝XX被路基和泥土等砸压受伤，现场工人立即自行施救，并拨打了"120"求救，后伤者在送往医院途中死亡。
三、事故的原因和性质
（一）事故的直接原因
工人贸然下沟作业
工人仝XX在管道沟未设置安全防护的情况下，贸然下到危险区域内，造成其被砸压，是事故发生的直接原因，也是主要原因。
（二）事故的间接原因
1.未针对规范标准对工人进行教育培训。
施工各方未按照法律法规相关要求，针对污水管线铺设作业对工人进行生产安全教育培训和安全交底，造成工人自身安全意识淡薄，不能认识到作业现场存在的隐患问题。
2.现场安全管理不到位。
施工方未对施工作业进行有效的现场管理和安全检查，未能及时发现和消除现场存在的隐患问题。
（三）事故的性质
鉴于上述原因分析，根据国家有关法律法规的规定，事故调查组认定，该起事故是一起生产安全责任事故。
四、对相关责任单位和责任人员的责任分析及处理建议
根据《中华人民共和国安全生产法》、《中华人民共和国劳动法》、《生产安全事故报告和调查处理条例》等有关法律、法规规定，事故调查组依据事故调查核实的情况和事故原因分析，认定下列单位和人员应承担相应的责任，并提出如下处理建议：
（一）经区人力社保局调查，未发现湖北通顺公司和耀晨电力公司存在明显违法用工行为。
（二）经区安监局调查，湖北通顺公司未按照法律法规要求对工人进行安全生产教育培训和安全交底，该单位的上述行为违反了《中华人民共和国安全生产法》第二十五条第二款的规定，区安监局依据《中华人民共和国安全生产法》第一百零九条第（一）项的规定，拟对该单位处以二十万元以上五十万元以下罚款的行政处罚。
（三）黄江林，作为湖北通顺公司项目管理人员，未督促和检查项目安全生产工作，未能及时发现和消除作业现场存在的隐患问题，对事故发生负有管理责任。区安监局责令湖北通顺公司对其进行严肃处理，并将处理结果于完成后10日内报区安监局备案。
五、措施和建议
（一）事故发生后，事故调查组要求施工各单位在全力做好事故善后工作的基础上，自行组成事故调查组，对事故情况进行全面的调查处理，深入查找事故原因，举一反三，规范企业安全生产管理工作，严格落实企业主体责任，杜绝此类事故再次发生。
（二）事故发生后，魏善庄镇政府立即开展了相关工作：一是镇领导在事发后第一时间赶到现场勘察情况，统筹处理善后事宜；二是配合镇水务部门及时组织施工、参建各方召开停工整改专题会议，通报事故情况及后续跟踪处理进度，责令施工单位停止一切施工，全面开展自查整改工作，要求每个劳务队增设兼职安全人员2名，制定现场施工违反安全条例的经济处罚制度；三是镇政府结合当前安全生产形势，研究制定了《魏善庄镇安全隐患排查整治专项行动工作方案》，深刻汲取事故教训，督促相关单位落实安全生产主体责任，确保消除隐患。
（三）事故发生后，区水务局立即开展了相关工作：一是立即叫停事发工程施工作业，同时向全区各属地单位下发了《关于加强水务行业安全生产工作的通知》；二是组织相关单位召开安全生产工作会议，就事故情况进行通报，明确提出严格落实安全生产八项制度以及属地与行业部门安全监管责任等要求；三是针对全区农村污水处理项目施工工地开展安全检查，认真查找安全生产风险点和隐患点，防微杜渐，消除隐患。</t>
    <phoneticPr fontId="2" type="noConversion"/>
  </si>
  <si>
    <t>作业至11时30分左右，工人仝XX（男，61岁，山东省人）贸然下到管道沟内进行作业，管道沟南侧路基突然发生坍塌，仝XX被路基和泥土等砸压受伤，现场工人立即自行施救，并拨打了"120"求救，后伤者在送往医院途中死亡。</t>
    <phoneticPr fontId="2" type="noConversion"/>
  </si>
  <si>
    <t>（一）事故的直接原因
工人贸然下沟作业
工人仝XX在管道沟未设置安全防护的情况下，贸然下到危险区域内，造成其被砸压，是事故发生的直接原因，也是主要原因。
（二）事故的间接原因
1.未针对规范标准对工人进行教育培训。
施工各方未按照法律法规相关要求，针对污水管线铺设作业对工人进行生产安全教育培训和安全交底，造成工人自身安全意识淡薄，不能认识到作业现场存在的隐患问题。
2.现场安全管理不到位。
施工方未对施工作业进行有效的现场管理和安全检查，未能及时发现和消除现场存在的隐患问题。</t>
    <phoneticPr fontId="2" type="noConversion"/>
  </si>
  <si>
    <t>01-13
                            [   文章]
            北京鑫隆通瑞建设工程有限公司“7·7”一般生产安全事故调查报告</t>
  </si>
  <si>
    <t>https://www.safehoo.com/Case/Case/Collapse/202301/5693889.shtml</t>
  </si>
  <si>
    <t>北京鑫隆通瑞建设工程有限公司“7·7”一般生产安全事故调查报告</t>
  </si>
  <si>
    <t>边坡坍塌，模板</t>
    <phoneticPr fontId="2" type="noConversion"/>
  </si>
  <si>
    <t>2022年7月7日11时50分许，北京市密云区康居路9号院围墙抢修作业施工现场，发生一起坍塌事故，造成1人死亡，2人受伤。
依据《中华人民共和国安全生产法》、《生产安全事故报告和调查处理条例》、《北京市生产安全事故报告和调查处理办法》等有关法律法规，区政府成立了由北京市密云区应急管理局、北京市密云区住房和城乡建设委员会、北京市公安局密云分局、北京市密云区人力资源和社会保障局、北京市密云区总工会组成的事故调查组，对该起事故开展调查处理并邀请北京市密云区监察委员会参与调查。事故调查组按照“科学严谨、依法依规、实事求是、注重实效”和“四不放过”的原则，经过现场勘查、调查取证，查明了事故经过和原因，认定了事故性质，针对暴露出的问题提出了整改和防范措施。现将有关情况报告如下：
一、 事故基本情况
（一）事故相关单位情况
1.发包单位：北京市军队离休退休干部安置事务中心（以下简称“安置事务中心”），法定代表人林革，地址北京市朝阳区华严里10号，统一社会信用代码：12110000400568498Y，宗旨和业务范围：承担军队离休退休干部安置方面的事务性、辅助性职能。
2.承包单位：北京鑫隆通瑞建设工程有限公司（以下简称“通瑞公司”），法定代表人蔡海鸥，注册资本6000万元，住所北京市房山区城关街道顾八路1区1号-P115，统一社会信用代码：91110111MA01DH62XL，公司类型为有限责任公司，经营范围：专业承包；劳务分包；施工总承包等。建筑工程施工总承包三级资质。
3.监理单位：北京市京建朋建筑工程监理有限公司（以下简称“京建朋公司”），法定代表人陈业银，注册资本300万元，住所北京市朝阳区光华路二号阳光100国际公寓4号楼0702号。统一社会信用代码91110105721423492B，公司类型有限责任公司，经营范围：房屋建筑工程监理甲级资质；市政公用工程监理乙级资质。
（二）倒塌围墙情况
北京市军队离休退休干部京润休养所（以下简称“京润休养所”）系安置事务中心下属单位，位于密云区康居路9号院。该院北侧围墙总长约100米，呈凸字形，中段向南侧凸出，墙体为红机砖砖墙，高3.1米，厚0.24米。北侧围墙中段长76.5米，西段长16米，东段长7.9米。京润休养所北侧毗邻康居北区居民小区，其北侧围墙紧贴康居北区南侧围墙建设，两道墙结构、尺寸相同，小区室外地坪高于京润休养所室外地坪1.8米。
2022年6月12日，密云区突降大雨、冰雹导致京润休养所北侧围墙中段局部倒塌，未倒塌墙体部分出现裂痕。为防止围墙二次倒塌造成事故，安置事务中心立即采取紧急排险措施，根据《北京市退役军人事务局建设工程管理办法》的相关规定，直接选取通瑞公司作为施工单位实施排险作业，同时选取京建朋公司为监理单位，进场履行排险监理职责。安置事务中心委托北京中景世纪工程设计有限公司设计围墙维修改造项目。
（三）围墙抢修排险工程情况
京润军休所北侧围墙紧急排险工程（以下简称“围墙排险工程”），工程地点：密云区康居路9号院。工程内容包括：清理倒塌围墙，设置倒塌围墙部分与居民楼的围栏，对未倒塌围墙进行排险处理。依据设计图纸和施工方案新建围墙。计划开工日期为2022年6月13日至排险结束，合同价格50万元。
（四）事故现场情况
京润修养所北侧围墙中段西侧（约4米长）倒塌至墙基下方已开挖的沟槽内，倒塌围墙东侧围墙已拆除，西侧剩余约16米围墙，墙体设有4道工字钢梁支护，工字钢梁上焊接有圆钢管斜支撑。倒塌位置沟槽被填埋，沟槽南侧侧壁有被埋的圆钢管5根，工字钢梁1根，两块方形竹制黑色模板。沟槽使用挖掘机开挖，深1.3米，槽口宽1.8米，沟槽长约20米。沟槽东端以东为已搭建好的新建墙体模板，支模长度为39.6米，高3.9米。围墙北侧小区地面上设置有硬质施工围挡（高2米），围墙高出小区地面约1.3米。
二、事故的经过、救援及人员伤亡情况
（一）事故经过及救援排险情况
2022年6月22日，通瑞公司围墙排险工程项目部组织工人开始施工作业，先将京润休养所北侧围墙中段全部拆除，按照通瑞公司编制的施工方案对康居北区南侧围墙进行支护，然后自东向西紧贴原围墙新建围墙。施工至7月4日，东侧已搭设新建墙体模板39.6米。
7月5至6日密云城区连续降雨，围墙排险工程暂时停止施工。
降雨过后，7日7日7时30分许，通瑞公司现场负责人张庆国到达围墙排险工程施工现场，发现北侧围墙中段局部墙体向南侧发生明显偏移，且墙体存在裂痕。张庆国立即组织工人抢险，使用挖掘机将该段墙体支护拆除，随后将墙体拆除，拆除长度约17米。清理完拆除现场后，张庆国安排挖掘机司机赵铁锤自东向西沿已拆除墙体基础开挖沟槽，沟槽开挖长度约20米。
11时30分左右，张庆国发现紧贴拆除围墙的小区地面砖有松动的情况，其安排杨作伟班组处理。杨作伟带领工人马开珍、杨瑞、段书武使用铁锹处理沟槽上方松动、损坏的小区地面砖。处理完毕后，张庆国安排杨作伟班组清理滑落至沟槽内的地面砖，同时将沟槽侧壁处理整齐，沟底处理平整。张庆国安排完工作后，离开现场去餐厅就餐。杨作伟安排工人马开珍、杨瑞、段书武进行沟槽清理作业后，其离开清理作业现场去东侧支模区域。3名工人自沟槽东侧进入槽内向西进行清理作业，其中杨瑞在最前面，马开珍在中间，段书武在最后，3人间隔1.5米左右，作业至11时50分许，沟槽北侧墙体（已支护）发生局部坍塌，将正在沟槽内作业的马开珍等3名工人埋压。
事故发生后，杨作伟立即赶到现场组织工人进行救援，张庆国赶到现场后立即拨打120急救电话。20分钟后，杨瑞和段书武被现场工人救出，两人被送至密云区医院进行救治。消防救援人员到达现场后将马开珍救出，经现场抢救后送至密云区医院进行救治，经抢救无效死亡。
接到事故报告后，区政府立即启动应急响应，迅速成立专项处置和善后工作领导小组。区政府、区应急局、区住建委、区消防救援支队、区卫健委及果园街道办事处主要领导、主管领导第一时间赶赴现场，指挥调度应急处置、排险抢修工作。
区应急办、区安委办、区住建委紧急调度北京住总第六开发建设有限公司应急抢险队对事故现场险情进行排险和围墙重建。30余名抢险队员连夜抢险处置，对原有围墙进行加固处理，对坍塌边坡进行支护。现场秩序管控良好、抢险救援保障有力，未发生次生、衍生事故。截至7月8日上午，围墙加固和边坡支护全部完成。
（二）伤亡人员基本情况
1.马开珍，女，50岁，四川省青川县人，身份证号码：51082219720206XXXX，在沟槽内进行清理作业时，被坍塌的围墙埋压，经抢救无效死亡。经法医鉴定马开珍符合颅脑损伤合并创伤失血性休克死亡。
2.杨瑞，男，29岁，四川省青川县人，身份证号码：51082219930824XXXX，在沟槽内进行清理作业时，被坍塌的围墙埋压负伤。经北京市密云区医院诊断：双侧肋骨骨折，左肺挫伤，腹部损伤。依据《事故伤害损失工作日标准》（GB/T15499-1995）核算，伤害程度为重伤。
3.段书武，男，46岁，河南省洛宁县人，身份证号：41032819760622XXXX，在沟槽内进行清理作业时，被坍塌的围墙埋压负伤。经北京市密云区医院诊断：双髋部损伤，双大腿软组织损伤。经医院救治后，于事发当日离院，伤害程度为轻伤。
三、事故的原因和性质
事故调查组依法调取了有关单位的资质文件和施工资料，对事故涉及的相关人员进行了调查询问，认定了事故原因及性质。
（一）事故的直接原因
1.事发前两日，密云城区连续降雨，导致康居北区南侧围墙区域土体被雨水浸透呈饱和状态，抗剪强度和内摩擦力降低，对墙体施加了南向的侧压力。
2.事发当日使用挖掘机对北侧围墙中段发生位移区域拆除，导致剩余围墙整体稳定性降低。
（二）事故的间接原因
通瑞公司未督促从业人员严格执行本单位的生产安全事故隐患排查治理制度和施工方案；未向从业人员如实告知作业场所存在的危险因素、防范措施以及事故应急措施。
（三）事故的性质
鉴于上述原因分析，根据安全生产有关法律、法规的规定，事故调查组认定，该起事故是一起一般生产安全责任事故。
四、责任分析及处理建议
根据《中华人民共和国安全生产法》、《生产安全事故报告和调查处理条例》等有关法律、法规规定，调查组依据事故调查核实的情况和事故原因分析，认定下列人员和单位应承担相应的责任，并提出如下处理建议：
（一）通瑞公司班组长杨作伟，作为施工班组的负责人，未切实履行自身安全生产管理职责，对本班组作业环境检查不到位，未及时发现并消除围墙失稳的事故隐患，对事故发生负有管理责任。责成通瑞公司撤销其职务。
（二）通瑞公司现场负责人张庆国，作为围墙排险工程项目的负责人，未切实履行自身安全生产管理职责，对施工现场作业环境检查不到位，未及时发现并消除围墙失稳的事故隐患，对事故发生负有管理责任。责成通瑞公司撤销其职务。
（三）通瑞公司安全员王玉溪，作为围墙排险工程项目的安全管理人员，未切实履行自身安全生产管理职责，对围墙排险工程项目安全管理不到位，未及时发现并消除围墙失稳的事故隐患，对事故发生负有管理责任。责成通瑞公司对其进行内部处理。
（四）通瑞公司安全经理刘健，作为本单位安全管理人员，未切实履行自身安全生产管理职责，对围墙排险工程项目检查不到位，未及时发现并消除围墙失稳的事故隐患，对事故发生负有管理责任。责成通瑞公司对其进行内部处理。
（五）通瑞公司总经理游飞，作为本单位主要负责人，未切实履行自身安全生产职责，督促、检查本单位的安全生产工作不到位，未及时发现并消除围墙失稳的事故隐患，其行为违反了《中华人民共和国安全生产法》第二十一条第（五）项之规定，对事故发生负有领导责任。依据《中华人民共和国安全生产法》第九十五条第（一）项之规定，建议由应急管理部门给予其上一年年收入百分之四十的罚款的行政处罚。
（六）通瑞公司未督促从业人员严格执行本单位的生产安全事故隐患排查治理制度和施工方案，降雨后对施工作业环境检查不到位，未及时对围墙采取有效的安全措施，未及时发现并消除墙体失稳的事故隐患。未向从业人员如实告知作业场所存在的危险因素、防范措施以及事故应急措施。上述行为违反了《中华人民共和国安全生产法》第四十四条第一款之规定，对事故发生负有责任。依据《中华人民共和国安全生产法》第一百一十四条第（一）项和《北京市安全生产行政处罚自由裁量基准》的规定，建议由应急管理部门给予其65万元罚款的行政处罚。
五、措施与建议
该起事故给人民生命财产带来了损失，造成了一定社会影响，教育深刻。为防止类似事故再次发生，事故调查组结合调查的情况，针对事故中暴露的问题，提出如下整改建议措施：
（一） 通瑞公司要认真汲取事故教训，分析事故原因，结合
各施工作业岗位实际，如实告知其作业场所存在的危险因素、防范措施以及事故应急措施；有针对性地开展安全教育培训，严格考核，确保作业人员具备必要的安全生产知识，熟悉本岗位的安全管理制度和操作规程，掌握本岗位的安全操作技能，切实提高安全生产意识。
（二）通瑞公司要认真督促从业人员严格执行本单位的生产安全事故隐患排查治理制度和施工方案；增加安全管理人员，加大对施工现场的隐患排查力度，增加检查频次，尤其加强对重点部位、重要环节的安全检查，及时发现并消除各类事故隐患；督促作业人员严格按照安全操作规程和安全技术交底进行施工作业，确保严格按照施工方案进行施工，各项安全措施落实到位，坚决遏制各类生产安全事故的发生。</t>
    <phoneticPr fontId="2" type="noConversion"/>
  </si>
  <si>
    <t>2022年6月22日，通瑞公司围墙排险工程项目部组织工人开始施工作业，先将京润休养所北侧围墙中段全部拆除，按照通瑞公司编制的施工方案对康居北区南侧围墙进行支护，然后自东向西紧贴原围墙新建围墙。施工至7月4日，东侧已搭设新建墙体模板39.6米。
7月5至6日密云城区连续降雨，围墙排险工程暂时停止施工。
降雨过后，7日7日7时30分许，通瑞公司现场负责人张庆国到达围墙排险工程施工现场，发现北侧围墙中段局部墙体向南侧发生明显偏移，且墙体存在裂痕。张庆国立即组织工人抢险，使用挖掘机将该段墙体支护拆除，随后将墙体拆除，拆除长度约17米。清理完拆除现场后，张庆国安排挖掘机司机赵铁锤自东向西沿已拆除墙体基础开挖沟槽，沟槽开挖长度约20米。
11时30分左右，张庆国发现紧贴拆除围墙的小区地面砖有松动的情况，其安排杨作伟班组处理。杨作伟带领工人马开珍、杨瑞、段书武使用铁锹处理沟槽上方松动、损坏的小区地面砖。处理完毕后，张庆国安排杨作伟班组清理滑落至沟槽内的地面砖，同时将沟槽侧壁处理整齐，沟底处理平整。张庆国安排完工作后，离开现场去餐厅就餐。杨作伟安排工人马开珍、杨瑞、段书武进行沟槽清理作业后，其离开清理作业现场去东侧支模区域。3名工人自沟槽东侧进入槽内向西进行清理作业，其中杨瑞在最前面，马开珍在中间，段书武在最后，3人间隔1.5米左右，作业至11时50分许，沟槽北侧墙体（已支护）发生局部坍塌，将正在沟槽内作业的马开珍等3名工人埋压。
事故发生后，杨作伟立即赶到现场组织工人进行救援，张庆国赶到现场后立即拨打120急救电话。20分钟后，杨瑞和段书武被现场工人救出，两人被送至密云区医院进行救治。消防救援人员到达现场后将马开珍救出，经现场抢救后送至密云区医院进行救治，经抢救无效死亡。
接到事故报告后，区政府立即启动应急响应，迅速成立专项处置和善后工作领导小组。区政府、区应急局、区住建委、区消防救援支队、区卫健委及果园街道办事处主要领导、主管领导第一时间赶赴现场，指挥调度应急处置、排险抢修工作。
区应急办、区安委办、区住建委紧急调度北京住总第六开发建设有限公司应急抢险队对事故现场险情进行排险和围墙重建。30余名抢险队员连夜抢险处置，对原有围墙进行加固处理，对坍塌边坡进行支护。现场秩序管控良好、抢险救援保障有力，未发生次生、衍生事故。截至7月8日上午，围墙加固和边坡支护全部完成。</t>
    <phoneticPr fontId="2" type="noConversion"/>
  </si>
  <si>
    <t>（一）事故的直接原因
1.事发前两日，密云城区连续降雨，导致康居北区南侧围墙区域土体被雨水浸透呈饱和状态，抗剪强度和内摩擦力降低，对墙体施加了南向的侧压力。
2.事发当日使用挖掘机对北侧围墙中段发生位移区域拆除，导致剩余围墙整体稳定性降低。
（二）事故的间接原因
通瑞公司未督促从业人员严格执行本单位的生产安全事故隐患排查治理制度和施工方案；未向从业人员如实告知作业场所存在的危险因素、防范措施以及事故应急措施。</t>
    <phoneticPr fontId="2" type="noConversion"/>
  </si>
  <si>
    <t>01-12
                            [   文章]
            石景山区锅炉厂南路（北辛安路-五环路）再生水管线项目工程“8…</t>
  </si>
  <si>
    <t>https://www.safehoo.com/Case/Case/Collapse/202301/5693833.shtml</t>
  </si>
  <si>
    <t>石景山区锅炉厂南路（北辛安路-五环路）再生水管线项目工程“8·12”一般生产安全事故调查报告</t>
  </si>
  <si>
    <t>2021年8月12日17时30分许，北京弘利承祥建设工程有限公司在古城南街西侧锅炉厂南路进行再生水工程管线施工过程中，发生一起坍塌事故，造成2名作业人员死亡。此起事故直接经济损失约为220万元。
依据《生产安全事故报告和调查处理条例》《北京市生产安全事故报告和调查处理办法》等有关法律法规的规定，区应急管理局、区公安分局、区人力社保局、区总工会组成事故调查组，同时邀请区纪委区监委参与事故调查。
事故调查组按照“四不放过”和“科学严谨、依法依规、实事求是、注重实效”的原则，通过现场勘验、调查取证，并委托中国建筑技术集团有限公司对本次事故的边坡坍塌原因进行技术鉴定，查明了事故发生的经过、原因，认定了事故性质和责任，提出了对有关责任单位的处理建议，针对事故暴露出的问题提出了防范措施。现将有关情况报告如下：
一、事故基本情况
（一）工程概况
锅炉厂南路（北辛安路-五环路）再生水管线工程，位于北京市石景山区北辛安路南段至西五环之间。本工程起点位于规划北辛安路南段道路永中（道路中线）东侧9米处，由起点处向东至西五环新建再生水管线，接入南侧莲石西路现状再生水管线，工程全长约3500米。
该工程的建设单位为北京城市排水集团有限责任公司（以下简称“北京排水集团”），总包单位为北京城建道桥建设集团有限公司（以下简称“北京城建道桥公司”），监理单位为北京磐石建设监理有限责任公司（以下简称“北京磐石监理公司”），专业分包单位为北京弘利承祥建设工程有限公司（以下简称“北京弘利承祥公司”）。
（二）工程分包及施工情况
2021年8月2日,北京城建道桥公司与北京弘利承祥公司签订了建筑工程专业分包合同，工程名称：锅炉厂南路（北辛安路-五环路）再生水管线工程土护工程，工程内容为北辛安路-五环路段再生水管线土方开挖、运弃、土钉及锚喷护坡、拉森钢板桩等。8月4日，该公司在施工区域进行探坑作业时发现地下存在混凝土结构，无法按照原支护方案（采用自然放坡和钢板桩）进行作业，因此8月5日项目（建设单位、总包单位、监理单位、专业分包单位）召开协调会，将施工方案中的支护方案变更为“布置对撑或采用放坡，开槽坡比不大于1：0.3，坡面采取满铺5厘米大板加钢管对撑的方式进行沟槽支护。顺管线路由方向，每段开挖长度1.5米，沟槽成型后立刻进行支护”。8月6日施工人员开始从起点处30井段由西向东进行沟槽开挖和支护作业。事故发生时，该工程正处于32-35井段施工阶段。
（三）事故相关单位基本情况
北京弘利承祥公司，法定代表人：孙连喜，住所位于北京市大兴区金星西路3号院2号楼11层1216,公司类型：有限责任公司（自然人独资），统一社会信用代码：911101153530012528,公司自2015年8月11日成立，注册资本：1000万元，经营范围：专业承包；施工总承包；劳务分包；园林绿化工程；园林景观设计等。该公司拥有市政公用工程施工总承包叁级、建筑工程施工总承包叁级等资质。
北京城建道桥公司，法定代表人：连旦宁，住所位于北京市朝阳区西大望路12号，公司类型：其它有限责任公司，统一社会信用代码：91110000101107974U，公司自1983年7月1日成立，注册资本：50000万元，经营范围：施工总承包；专业承包；市政基础设施养护、维修等。该公司拥有建筑工程施工总承包特级、市政公用工程施工总承包特级等资质。
（四）现场勘查情况
事故沟槽位于古城南街西侧新建锅炉厂南路附近，施工位置为30-35井段。沟槽东西总长约33米，上口最宽处约5米，最窄处约3米，下口宽约1.4米，深约4米。沟槽北侧紧邻边坡的位置堆积了大量弃土，距离北侧边坡最近处约1米，堆土最宽处约6米，高为2-3米。沟槽南侧为围挡，围挡南侧2米处为一栋废弃厂房。
沟槽采用分段开挖的方式，沟槽起点处（30井段）至中段（32井段）为8月6日-11日施工区域，沟槽中段以东（32-35井段）为8月12日下午施工区域，长约10米，宽约5米，深约4米。沟槽边坡无明显放坡痕迹，接近直立开挖。沟槽中段至坍塌位置的北侧边坡留有砖砌墙体，墙体结构高约1.2米，墙体底部连接0.3米厚的混凝土结构，混凝土底部距离沟槽底部约为2米。
坍塌位置为沟槽东段（34-35井段）的北侧边坡，坍塌长度约6米。坍塌土方中可见散落的砖石、混凝土结构，其中较大的混凝土块（呈不规则形状）最长处约5.1米，最宽处约1.2米，厚约0.3米。坍塌位置周边遗留十余根倾斜支撑的钢管，钢管两端直接支撑在两侧边坡上。
二、事故发生经过和救援情况
北京弘利承祥公司于2021年8月6日进场施工，8月6日-11日，施工人员进行30-32井段的沟槽开挖和支护作业。由于天气原因，实际施工时间约为3天。8月12日上午因天气原因停工半天。8月12日14时，北京弘利承祥公司相关施工人员进场施工。工长单**带领赵**、牛**、杨**、孙**、赵*等五人进入工程沟槽开挖区域。赵**为挖掘机驾驶员，杨**、孙**负责沟槽清理及支护，赵*负责运送支护材料，牛**为安全员（现场旁站监督）。施工作业时，单**指挥赵**（驾驶斗山DH220LC-7型号挖掘机）从沟槽中部的横桥处向东开挖沟槽。
15时左右，现场发现沟槽北侧存有不明砖墙结构，于是单**让赵**继续向东开挖3-4米，便于看清砖墙整体结构后向总包单位汇报。15时30分左右，单**安排杨**、孙**按照施工方案的要求对两侧边坡进行临时支护。16时左右，单**将现场交由牛**负责，之后离开现场。实际工人在进行支护时，未按施工方案要求使用大板铺到两侧边坡上，而是直接使用钢管对撑边坡。
17时30分左右，杨**、孙**两人正在沟槽东段底部进行支护作业，牛**在沟槽南侧发现北侧边坡有松动迹象，就让两人赶快撤离，但北侧边坡瞬间坍塌，塌落土体和墙体结构将两人掩埋。孙**在坍塌位置西侧，被散落的砖石土方和一块较大的混凝土压住全身（最长处约5.1米，宽约1.2米，厚约0.3米）。杨**在孙**东侧约1米处，散落的砖石土方埋至其胸部。
事故发生后，现场工人立即拨打了急救电话并组织救援。接报后，区应急管理局立即通知相关单位人员赶赴现场开展应急救援和事故调查工作。经现场指挥救援处置，两人分别被救出送往北京朝阳医院西院抢救，后经抢救无效死亡。
伤亡人员基本情况：
1.杨**，男，户籍地：河南省******。在本次事故中死亡。
2.孙**，男，户籍地：河南省******。在本次事故中死亡。
三、事故的原因及性质
调查组通过勘查事故现场、查阅有关资料、询问事故相关人员，并委托中国建筑技术集团有限公司对本次事故边坡坍塌原因进行技术鉴定，查明了事故原因并认定了事故性质。
（一）事故的直接原因
结合有关技术鉴定、现场勘查、询问笔录等综合分析，本次事故的直接原因为：未按照施工方案、技术交底进行沟槽放坡及支护，且未按规定要求在紧邻沟槽北侧上口线位置堆置土方，导致沟槽北侧边坡整体失稳，发生坍塌，将两名工人掩埋。
1.未按照施工方案、技术交底进行沟槽放坡及支护
经查，北京弘利承祥公司编制的《再生水管线(30-32井段及32号往东井段)沟槽放坡+对撑专项施工方案》（以下简称“《施工方案》”）中规定：“布置对撑或采用放坡，开槽坡比不大于1：0.3，坡面采取满铺5厘米大板加钢管对撑的方式进行沟槽支护。顺管线路由方向，每段开挖长度1.5米，沟槽成型后立刻进行支护。”但在实际施工过程中施工人员未按照规定进行支护作业，边坡接近直立开挖，裸露坡面未进行有效支护，坡体安全无任何保障。以上行为违反了《建筑基坑支护技术规程》(DB11/489-2016)中8.1.1条、8.1.2条和《施工方案》中3.3条的规定。
2.未按规定要求堆置土方
经查，北京弘利承祥公司在坍塌区域施工过程中，将沟槽开挖的土方直接堆置在紧邻沟槽北侧边坡上口线的位置，且堆土高度超过1.5米。以上行为违反了《建筑基坑支护技术规程》(DB11/489-2016)中4.2.3条和《施工方案》中施工要点第4条的规定。
（二）事故的间接原因
1.北京弘利承祥公司
（1）未督促作业人员按照施工方案、技术交底作业
2021年8月12日下午，该公司作业人员进行沟槽开挖和支护作业时，在沟槽北侧发现砖砌墙体，未按照《施工方案》要求进行破除，且直接使用钢管对撑边坡，致使边坡防护无效。施工过程中，该公司未教育和督促施工人员严格按照本单位的施工方案和技术交底作业。以上行为违反了《中华人民共和国安全生产法》第四十一条、《建设工程安全生产管理条例》第三十三条和《施工方案》中3.3条、施工要点第2条的规定。
（2）未按规定设置截排水措施
经查，北京弘利承祥公司在雨季进行施工作业，未在沟槽周围影响边坡稳定的范围内设置截排水措施，无法阻止雨水浸入土体，导致土体承载力和抗剪强度下降，边坡稳定性变差。以上行为违反了《建筑基坑支护技术规程》(DB11/489-2016)中4.2.1条和4.2.2条的规定。
（3）施工现场安全管理缺失
8月12日，现场安全管理人员发现作业人员未按照《施工方案》进行沟槽边坡防护作业，未能有效制止和纠正其违规作业的行为，未及时消除安全隐患；另查明，该工程在总包单位备案的项目经理未能到岗履职，公司发现后未进行调整。以上行为违反了《中华人民共和国安全生产法》第二十二条第（六）项、第四十三条第一款和《建设工程安全生产管理条例》第二十一条第二款、第二十三条第二款的规定。
2.北京城建道桥公司
（1）对专业分包单位管理不到位
经查，该公司未对分包单位的安全生产工作进行有效管理，未对分包单位项目经理长期不在岗履职的行为及时督促整改。以上行为违反了《中华人民共和国安全生产法》第四十六条第二款的规定。
（2）对施工现场检查不到位
经查，2021年8月12日施工人员在进行沟槽开挖和支护作业时，该公司的安全生产管理人员未及时发现作业人员违反施工方案和技术交底作业的安全隐患。以上行为违反了《中华人民共和国安全生产法》第四十三条第一款的规定。
（3）未按法规要求设置具有相关资质的项目经理
经查，该公司明知委派的项目负责人未取得相应执业资格，但未及时更换具有相关资质的项目负责人。以上行为违反了《建设工程安全生产管理条例》第二十一条第二款的规定。
（三）事故的性质
鉴于上述原因分析，根据安全生产有关法律、法规的规定，调查组认定，该起事故是一起生产安全责任事故。
四、对事故有关责任单位的处理建议
根据《中华人民共和国安全生产法》《生产安全事故报告和调查处理条例》等有关法律、法规的规定，事故调查组依据事故调查核实的情况和事故原因分析，认定了事故单位应承担的责任，并提出如下处理建议：
（一）北京弘利承祥公司作为工程专业分包单位，存在未督促作业人员按照施工方案和技术交底作业、未按规定设置截排水措施、施工现场安全管理缺失等问题。以上行为违反了《中华人民共和国安全生产法》第二十二条第（六）项、第四十一条、第四十三条第一款和《建设工程安全生产管理条例》第二十一条第二款、第二十三条第二款、第三十三条的规定，对事故的发生负有责任。依据《中华人民共和国安全生产法》第一百零九条第（一）项的规定，参照《北京市安全生产行政处罚自由裁量基准》中“《中华人民共和国安全生产法》相关规定裁量基准（三十五）”的规定，建议由石景山区应急管理局给予40万元罚款的行政处罚。
（二）北京城建道桥公司作为工程的总包单位，存在对专业分包单位管理不到位、对施工现场检查不到位、未按法规要求设置具有相关资质的项目经理等问题。以上行为违反了《中华人民共和国安全生产法》第四十三条第一款、第四十六条第二款和《建设工程安全生产管理条例》第二十一条第二款的规定，对事故的发生负有责任。依据《中华人民共和国安全生产法》第一百零九条第（一）项的规定，参照《北京市安全生产行政处罚自由裁量基准》中“《中华人民共和国安全生产法》相关规定裁量基准（三十五）”的规定，建议由石景山区应急管理局给予35万元罚款的行政处罚。
五、预防事故发生的措施
（一）北京弘利承祥公司要深刻吸取事故教训，举一反三，严格落实企业主体责任，牢固树立安全发展理念，切实加强安全管理，把安全生产工作摆在更加突出的位置，严格落实安全生产法律法规和规章制度要求，坚决守住安全生产底线。
（二）北京弘利承祥公司要加强对施工现场的安全管理，教育和督促从业人员严格执行本单位的安全生产规章制度和安全操作规程，确保作业人员严格按照施工方案、技术交底施工。
（三）北京弘利承祥公司要严格按照建筑基坑相关法规要求，进一步完善施工方案和技术交底，合理设置沟槽内外的截排水措施，确保雨季施工安全。
（四）北京弘利承祥公司要加强对施工现场的安全监督检查，及时消除施工现场的各类安全隐患，严格落实相关整改措施，有效制止和纠正各类违章作业的行为，确保项目负责人和安全管理人员在岗履职。
（五）北京城建道桥公司要加强对分包单位安全生产工作的统一管理，定期进行安全检查，发现问题要及时督促分包单位进行整改。
（六）北京城建道桥公司要全面开展隐患排查工作，并根据本单位的生产经营特点，对安全生产状况进行经常性检查，及时消除各类安全隐患，严格落实相关整改措施。
（七）北京城建道桥公司要加强相关管理人员的资格审查，项目负责人和安全生产管理人员应由取得相应执业资格的人员担任，并确保项目负责人在岗履职。</t>
    <phoneticPr fontId="2" type="noConversion"/>
  </si>
  <si>
    <t>北京弘利承祥公司于2021年8月6日进场施工，8月6日-11日，施工人员进行30-32井段的沟槽开挖和支护作业。由于天气原因，实际施工时间约为3天。8月12日上午因天气原因停工半天。8月12日14时，北京弘利承祥公司相关施工人员进场施工。工长单**带领赵**、牛**、杨**、孙**、赵*等五人进入工程沟槽开挖区域。赵**为挖掘机驾驶员，杨**、孙**负责沟槽清理及支护，赵*负责运送支护材料，牛**为安全员（现场旁站监督）。施工作业时，单**指挥赵**（驾驶斗山DH220LC-7型号挖掘机）从沟槽中部的横桥处向东开挖沟槽。
15时左右，现场发现沟槽北侧存有不明砖墙结构，于是单**让赵**继续向东开挖3-4米，便于看清砖墙整体结构后向总包单位汇报。15时30分左右，单**安排杨**、孙**按照施工方案的要求对两侧边坡进行临时支护。16时左右，单**将现场交由牛**负责，之后离开现场。实际工人在进行支护时，未按施工方案要求使用大板铺到两侧边坡上，而是直接使用钢管对撑边坡。
17时30分左右，杨**、孙**两人正在沟槽东段底部进行支护作业，牛**在沟槽南侧发现北侧边坡有松动迹象，就让两人赶快撤离，但北侧边坡瞬间坍塌，塌落土体和墙体结构将两人掩埋。孙**在坍塌位置西侧，被散落的砖石土方和一块较大的混凝土压住全身（最长处约5.1米，宽约1.2米，厚约0.3米）。杨**在孙**东侧约1米处，散落的砖石土方埋至其胸部。
事故发生后，现场工人立即拨打了急救电话并组织救援。接报后，区应急管理局立即通知相关单位人员赶赴现场开展应急救援和事故调查工作。经现场指挥救援处置，两人分别被救出送往北京朝阳医院西院抢救，后经抢救无效死亡。</t>
    <phoneticPr fontId="2" type="noConversion"/>
  </si>
  <si>
    <t>（一）事故的直接原因
结合有关技术鉴定、现场勘查、询问笔录等综合分析，本次事故的直接原因为：未按照施工方案、技术交底进行沟槽放坡及支护，且未按规定要求在紧邻沟槽北侧上口线位置堆置土方，导致沟槽北侧边坡整体失稳，发生坍塌，将两名工人掩埋。
1.未按照施工方案、技术交底进行沟槽放坡及支护
经查，北京弘利承祥公司编制的《再生水管线(30-32井段及32号往东井段)沟槽放坡+对撑专项施工方案》（以下简称“《施工方案》”）中规定：“布置对撑或采用放坡，开槽坡比不大于1：0.3，坡面采取满铺5厘米大板加钢管对撑的方式进行沟槽支护。顺管线路由方向，每段开挖长度1.5米，沟槽成型后立刻进行支护。”但在实际施工过程中施工人员未按照规定进行支护作业，边坡接近直立开挖，裸露坡面未进行有效支护，坡体安全无任何保障。以上行为违反了《建筑基坑支护技术规程》(DB11/489-2016)中8.1.1条、8.1.2条和《施工方案》中3.3条的规定。
2.未按规定要求堆置土方
经查，北京弘利承祥公司在坍塌区域施工过程中，将沟槽开挖的土方直接堆置在紧邻沟槽北侧边坡上口线的位置，且堆土高度超过1.5米。以上行为违反了《建筑基坑支护技术规程》(DB11/489-2016)中4.2.3条和《施工方案》中施工要点第4条的规定。
（二）事故的间接原因
1.北京弘利承祥公司
（1）未督促作业人员按照施工方案、技术交底作业
2021年8月12日下午，该公司作业人员进行沟槽开挖和支护作业时，在沟槽北侧发现砖砌墙体，未按照《施工方案》要求进行破除，且直接使用钢管对撑边坡，致使边坡防护无效。施工过程中，该公司未教育和督促施工人员严格按照本单位的施工方案和技术交底作业。以上行为违反了《中华人民共和国安全生产法》第四十一条、《建设工程安全生产管理条例》第三十三条和《施工方案》中3.3条、施工要点第2条的规定。
（2）未按规定设置截排水措施
经查，北京弘利承祥公司在雨季进行施工作业，未在沟槽周围影响边坡稳定的范围内设置截排水措施，无法阻止雨水浸入土体，导致土体承载力和抗剪强度下降，边坡稳定性变差。以上行为违反了《建筑基坑支护技术规程》(DB11/489-2016)中4.2.1条和4.2.2条的规定。
（3）施工现场安全管理缺失
8月12日，现场安全管理人员发现作业人员未按照《施工方案》进行沟槽边坡防护作业，未能有效制止和纠正其违规作业的行为，未及时消除安全隐患；另查明，该工程在总包单位备案的项目经理未能到岗履职，公司发现后未进行调整。以上行为违反了《中华人民共和国安全生产法》第二十二条第（六）项、第四十三条第一款和《建设工程安全生产管理条例》第二十一条第二款、第二十三条第二款的规定。
2.北京城建道桥公司
（1）对专业分包单位管理不到位
经查，该公司未对分包单位的安全生产工作进行有效管理，未对分包单位项目经理长期不在岗履职的行为及时督促整改。以上行为违反了《中华人民共和国安全生产法》第四十六条第二款的规定。
（2）对施工现场检查不到位
经查，2021年8月12日施工人员在进行沟槽开挖和支护作业时，该公司的安全生产管理人员未及时发现作业人员违反施工方案和技术交底作业的安全隐患。以上行为违反了《中华人民共和国安全生产法》第四十三条第一款的规定。
（3）未按法规要求设置具有相关资质的项目经理
经查，该公司明知委派的项目负责人未取得相应执业资格，但未及时更换具有相关资质的项目负责人。以上行为违反了《建设工程安全生产管理条例》第二十一条第二款的规定。</t>
    <phoneticPr fontId="2" type="noConversion"/>
  </si>
  <si>
    <t>01-07
                            [   文章]
            崇仁县旭鑫环保科技有限公司“10.1”坍塌事故调查报告</t>
  </si>
  <si>
    <t>https://www.safehoo.com/Case/Case/Collapse/202301/5693413.shtml</t>
  </si>
  <si>
    <t>崇仁县旭鑫环保科技有限公司“10.1”坍塌事故调查报告</t>
  </si>
  <si>
    <t>土方坍塌，基坑坍塌，墙体坍塌，模板</t>
    <phoneticPr fontId="2" type="noConversion"/>
  </si>
  <si>
    <t>2021年10月1日上午10时左右，崇仁县旭鑫环保科技有限公司在厂区内南侧山坳（原蓄水塘位置）建设一蓄水池过程中发生坍塌事故，造成2名施工人员死亡。事故发生后，按照《中华人民共和国安全生产法》、《生产安全事故报告和调查处理条例》（国务院令第493号）以及《江西省生产安全事故提级调查与挂牌督办办法（试行）》（赣安〔2020〕15号）等文件规定，市政府成立了由市应急管理局牵头，市公安局、市总工会、市住建局、崇仁县人民政府组成的崇仁县旭鑫环保科技有限公司“10.1”坍塌事故调查组，对事故情况进行了深入细致的调查。
事故调查组按照“科学严谨、依法依规、实事求是、注重实效”和“四不放过”原则，经过勘查事故现场、查阅有关资料、调查询问有关当事人和综合研判分析，查明了事故发生的原因、人员伤亡、直接经济损失等情况，认定了事故性质，分清了事故责任，提出了对有关单位和人员的处理建议以及事故防范整改措施，现将有关情况报告如下:
一、基本情况
1.事故企业基本情况
崇仁县旭鑫环保科技有限公司成立于2018年01月08日，法定代表人：杨建华；统一社会信用代码：91361024MA37NNUT5A，经营范围：铝灰渣分解（依法须经批准的项目，经相关部门批准后方可开展经营活动）；注册地址：江西省抚州市崇仁县巴山镇西郊路。公司自成立以来，先后取得崇仁县发改委《关于崇仁县旭鑫环保科技有限公司年分解3万吨铝灰渣建设项目备案的通知》（崇发改字[2018]8号），崇仁县生态环境局《关于崇仁县旭鑫环保科技有限公司年分解3万吨铝灰渣建设项目环境影响报告表的批复》（崇环函字[2018]39号）、《排污许可证》（证书编号：91361024MA37NNUT5A001V），江西省林业局的《使用林地审核同意书》（赣林地审字[2020]0424号）、崇仁县水利局《水土保持行政许可承诺书》（崇水保评字[2020]34号）许可文件。崇仁县旭鑫环保科技有限公司未对其安全生产条件和设施进行综合分析，形成书面报告，并按照《建设项目安全设施“三同时”监督管理暂行办法 》第五条的规定报崇仁县应急管理局备案。
2018年5月以来该公司投资人先后进行了三次变更，分别是2018年6月16日投资人由陈建国、吴细云变更为韦志华、陈建国；2019年7月25日投资人由韦志华、陈建国变更为韦志华、陈小兰；2021年1月18日投资人由韦志华、陈小兰变更为华瑾怡、杨建华。最后变更其中华瑾怡占股95%，不参与公司日常经营管理；杨建华占股5%，任公司经理，法人代表，为公司主要负责人。在收购崇仁县旭鑫环保科技有限公司后，华瑾怡、杨建华等人并未进行生产经营，2021年3月24日与广州商人梁存贵签订合同，双方协议“将崇仁县旭鑫环保科技有限公司给梁存贵承包经营，由崇仁县旭鑫环保科技有限公司提供营业执照、资质、所有场地、办公室、设备和银行账号，梁存贵提供生产流动资金、技术，进行铝灰加工，崇仁县旭鑫环保科技有限公司负责保障梁存贵的正常生产。2021年4月1日梁存贵开始从事铝灰渣分解生产活动。
2.建设项目基本情况
崇仁县旭鑫环保科技有限公司厂区内无自来水，因8月-9月连续干旱少雨导致企业内井水枯竭，为解决企业生活用水问题，崇仁县旭鑫环保科技有限公司负责人杨建华计划在厂区内南侧山坳（原蓄水塘位置）建设10米（长）×4米（宽）×4米（高）的蓄水池，杨建华经人介绍找到罗志敏，双方通过口头约定方式，将整个工程委托给罗志敏负责实施，罗志敏找到胡先珠、余雨英、聂爱国、徐宝龙、黄学兴等5人一起进行施工作业，由杨建华分别向6名施工人员支付工钱，整个工程大概4万元。至事故发生前蓄水池实际施工建设为12米（长）×4米（宽）×3.6米（高），蓄水池开挖深度4.20米左右，采用机械满堂开挖，属于深基坑开挖，施工现场没有采用任何安全支护措施。
二、事故发生经过和救援情况
2021年9月崇仁县旭鑫环保科技有限公司开始进行蓄水池建设，9月10日开始基坑开挖，9月17日进行砌墙作业，蓄水池壁东侧前后进行了三次砌筑，三次土方回填作业，9月30日下午蓄水池壁东侧完成了第三次回填作业。
10月1日上午7点左右，罗志敏、胡先珠、余雨英、聂爱国、徐宝龙、黄学兴等6人先后到达施工现场开始砌筑池壁墙体，砌筑完池壁墙体后，开始支构造柱模板。10点左右，徐宝龙、黄学兴2人在蓄水池内东侧支构造柱模板，在拉紧模板铁丝的过程中，发现墙体外侧土方松动，整个墙体开始摆动，徐宝龙、黄学兴意识到危险，跑至对面墙角，土方和墙体瞬间坍塌，将徐宝龙、黄学兴两人掩埋，现场施工人员罗志敏、胡先珠、余雨英、聂爱国等人立即进行救援并立即向杨建华电话报告事故情况；10点10分左右杨建华带人赶到现场进行救援，并立即拨打了消防救援119电话、医疗急救120电话和公安局110电话；10点20分左右，公安局、消防救援大队和医疗救护人员赶到现场进行救援，11点左右将徐宝龙、黄学兴救出，经现场120医生检查，确认两人已经死亡。
图1：蓄水池坍塌照片
三、事故造成的人员伤亡和直接经济损失
经事故调查组核实，崇仁县旭鑫环保科技有限公司“10.1”坍塌事故，共计造成2人死亡，死亡人员基本情况如下：
1.徐XX 男 65岁，籍贯:崇仁县孙坊镇罗家村肖家坪组37号,身份证号码：3625251956XXXX4510。
2.黄XX 男 49岁，籍贯：崇仁县巴镇罗枧村下旺组23号，身份证号码：3625251972XXXX0917。
本次事故直接经济损失约201.8万元。
四、事故发生的原因和性质
（一）直接原因
蓄水池施工程序不合理，蓄水池东侧先后进行三次土方回填作业，砌体强度较低并单面回填3.60米高，回填土产生的侧压力造成3.60米高砖池壁整体倒塌，造成徐宝龙、黄学兴被碾埋死亡。
（二）间接原因
1.施工管理混乱。崇仁县旭鑫环保科技有限公司蓄水池建设项目没有请有资质的设计单位进行设计，没有请有资质的施工单位、监理单位，没有制定施工方案，整个建设过程凭罗志敏个人的施工经验进行施工。
2.安全防护措施不到位。该蓄水池开挖深度4.20米左右，属于深基坑开挖，施工单位应制定深基坑安全专项施工方案，并经施工单位及监理单位的技术负责人审批方可施工。崇仁县旭鑫环保科技有限公司在无任何施工方案的情况下，采用机械满堂开挖，三边采取了放坡工作面1.5米左右，东面应采取二级放坡，由于位置限制上面6米左右采取了一级放坡，平台4.5米左右，二级放坡采用了直壁，工作面0.6米，施工现场没有采用任何安全支护措施，没有落实重大危险源管理措施。
3.崇仁县旭鑫环保科技有限公司安全生产主体责任不落实。一是该公司将蓄水池建设工程发包给不具备资质的个人进行施工。二是该公司未设置安全生产监管机构，未配备兼职安全生产监管人员，未对蓄水池现场施工人员开展安全教育培训，该公司违反了《中华人民共和国安全生产法》第第二十四条、第二十八条之规定。三是隐患排查治理工作未开展，该公司未建立健全并落实生产安全事故隐患排查制度，未能发现并采取措施消除蓄水池施工过程中的安全隐患，该公司违反了《中华人民共和国安全生产法》第四十一条之规定。
4.乡镇属地监管不到位。根据崇仁县人民政府办公室有关文件，涉事企业由崇仁县巴山镇政府负责日常安全生产监管工作。经查，崇仁县巴山镇政府安全生产监管工作不到位，未有效落实安全生产监管各项措施，2021年以来未到崇仁县旭鑫环保科技有限公司开展安全生产检查工作。
（三）事故性质
经调查组调查认定，崇仁县旭鑫环保科技有限公司“10.1”事故类别为坍塌事故，事故性质为安全生产责任事故。
五、事故责任划分和处理建议
（一）事故相关单位和有关人员处理建议
1.崇仁县旭鑫环保科技有限公司安全生产主体责任不落实，将蓄水池建设工程发包给不具备资质的个人，未设置安全生产监管机构，未配备兼职安全生产监管人员，未对蓄水池现场施工人员开展安全教育培训，未开展隐患排查治理工作，对事故发生负有责任，建议由抚州市应急管理局依据《中华人民共和国安全生产法》有关规定对其进行行政处罚。
2.杨建华，男，1976年3月出生，崇仁县旭鑫环保科技有限公司法定代表人，公司主要负责人，负责该公司的全面工作，于2021年10月2日被崇仁县公安局以涉嫌重大责任事故罪被刑事拘留。
同时，杨建华作为该公司主要负责人，未依法依规履职，未落实企业主体责任，未开展隐患排查治理工作，未对蓄水池现场施工人员开展安全教育培训，违反了《中华人民共和国安全生产法》第二十一条规定，对事故发生负有责任。建议由抚州市应急管理局依据《中华人民共和国安全生产法》进有关规定对其进行行政处罚。
（二）对有关公职人员的处理建议
1.王XX，男，中共党员，1985年1月出生，崇仁县巴山镇党委委员、人武部长，分管安全生产工作，2021年未组织人员对崇仁县旭鑫环保科技有限公司进行监督检查，建议由崇仁县纪委监委对其进行提醒谈话。
2.屈XX，男，中共党员，1962年9月出生，崇仁县巴山镇安监员，从事企业安全生产监管工作，2021年未对崇仁县旭鑫环保科技有限公司进行监督检查，建议由崇仁县纪委监委对其进行诫勉谈话。
（三）其他问责建议
1.责成崇仁县巴山镇政府向崇仁县政府作出深刻检查，认真总结和吸取事故教训，加强和改进本单位安全生产工作。
六、事故防范措施和整改意见
为深刻吸取事故教训，杜绝类似事故再次发生，建议采取以下整改措施：
（一）崇仁县政府要切实提高政治站位，认真学习贯彻习近平总书记关于安全生产重要指示批示精神，进一步提高认识，牢固树立发展决不能以牺牲安全为代价的红线意识，时刻绷紧安全生产这根弦。要认真吸取事故教训，清醒认识当前安全生产工作的严峻形势，认真贯彻落实国家、省和市关于安全生产工作要求，全面提升安全生产工作水平。
（二）崇仁县各负有安全生产监管职责的部门要防止责任悬空，杜绝将制度停留在纸上、工作停留在会议和口头上现象。要结合正在开展的安全生产专项整治三年行动，举一反三，强化重点行业领域风险隐患排查治理，发动广大人民群众、企业职工积极举报安全隐患和违法行为，以零容忍的态度坚决惩治安全生产违法行为。
（三）崇仁县巴山镇政府要加强安全生产监管力量建设，对本行政区域内生产经营单位按要求进行监督检查。要结合当前在全市开展的“散小乱污”安全专项整治百日行动，对辖区内的“散小乱污”开展一次专项整治，彻底改变“散小乱污”企业安全管理混乱的状况。
（四）责令崇仁县旭鑫环保科技有限公司对其安全生产条件和设施进行现状评估，形成书面报告，报崇仁县应急管理局备案。
（五）责令崇仁县旭鑫环保科技有限公司建立健全本单位安全生产责任制及生产安全事故隐患排查治理制度，扎实开展全员安全教育培训，落实安全生产主体责任。</t>
    <phoneticPr fontId="2" type="noConversion"/>
  </si>
  <si>
    <t>2021年9月崇仁县旭鑫环保科技有限公司开始进行蓄水池建设，9月10日开始基坑开挖，9月17日进行砌墙作业，蓄水池壁东侧前后进行了三次砌筑，三次土方回填作业，9月30日下午蓄水池壁东侧完成了第三次回填作业。
10月1日上午7点左右，罗志敏、胡先珠、余雨英、聂爱国、徐宝龙、黄学兴等6人先后到达施工现场开始砌筑池壁墙体，砌筑完池壁墙体后，开始支构造柱模板。10点左右，徐宝龙、黄学兴2人在蓄水池内东侧支构造柱模板，在拉紧模板铁丝的过程中，发现墙体外侧土方松动，整个墙体开始摆动，徐宝龙、黄学兴意识到危险，跑至对面墙角，土方和墙体瞬间坍塌，将徐宝龙、黄学兴两人掩埋，现场施工人员罗志敏、胡先珠、余雨英、聂爱国等人立即进行救援并立即向杨建华电话报告事故情况；10点10分左右杨建华带人赶到现场进行救援，并立即拨打了消防救援119电话、医疗急救120电话和公安局110电话；10点20分左右，公安局、消防救援大队和医疗救护人员赶到现场进行救援，11点左右将徐宝龙、黄学兴救出，经现场120医生检查，确认两人已经死亡。</t>
    <phoneticPr fontId="2" type="noConversion"/>
  </si>
  <si>
    <t>（一）直接原因
蓄水池施工程序不合理，蓄水池东侧先后进行三次土方回填作业，砌体强度较低并单面回填3.60米高，回填土产生的侧压力造成3.60米高砖池壁整体倒塌，造成徐宝龙、黄学兴被碾埋死亡。
（二）间接原因
1.施工管理混乱。崇仁县旭鑫环保科技有限公司蓄水池建设项目没有请有资质的设计单位进行设计，没有请有资质的施工单位、监理单位，没有制定施工方案，整个建设过程凭罗志敏个人的施工经验进行施工。
2.安全防护措施不到位。该蓄水池开挖深度4.20米左右，属于深基坑开挖，施工单位应制定深基坑安全专项施工方案，并经施工单位及监理单位的技术负责人审批方可施工。崇仁县旭鑫环保科技有限公司在无任何施工方案的情况下，采用机械满堂开挖，三边采取了放坡工作面1.5米左右，东面应采取二级放坡，由于位置限制上面6米左右采取了一级放坡，平台4.5米左右，二级放坡采用了直壁，工作面0.6米，施工现场没有采用任何安全支护措施，没有落实重大危险源管理措施。
3.崇仁县旭鑫环保科技有限公司安全生产主体责任不落实。一是该公司将蓄水池建设工程发包给不具备资质的个人进行施工。二是该公司未设置安全生产监管机构，未配备兼职安全生产监管人员，未对蓄水池现场施工人员开展安全教育培训，该公司违反了《中华人民共和国安全生产法》第第二十四条、第二十八条之规定。三是隐患排查治理工作未开展，该公司未建立健全并落实生产安全事故隐患排查制度，未能发现并采取措施消除蓄水池施工过程中的安全隐患，该公司违反了《中华人民共和国安全生产法》第四十一条之规定。
4.乡镇属地监管不到位。根据崇仁县人民政府办公室有关文件，涉事企业由崇仁县巴山镇政府负责日常安全生产监管工作。经查，崇仁县巴山镇政府安全生产监管工作不到位，未有效落实安全生产监管各项措施，2021年以来未到崇仁县旭鑫环保科技有限公司开展安全生产检查工作。</t>
    <phoneticPr fontId="2" type="noConversion"/>
  </si>
  <si>
    <t>11-23
                            [   文章]
            杭州地铁4号线南段中医药大学站南基坑“7•8”涌土事故调查报告</t>
  </si>
  <si>
    <t>https://www.safehoo.com/Case/Case/Collapse/202211/5689185.shtml</t>
  </si>
  <si>
    <t>杭州地铁4号线南段中医药大学站南基坑“7•8”涌土事故调查报告</t>
  </si>
  <si>
    <t>2016年7月8日22时30分左右，宁波易通建设有限公司在杭州地铁4号线南段中医药大学站南基坑进行地连墙堵漏施工时，发生一起死亡4人、受伤2人的基坑涌土事故，事故造成直接经济损失532万元。
事故发生后，总承包单位腾达建设集团股份有限公司在组织抢救的同时，立即向杭州市相关部门报告。杭州市委、市政府领导及市相关部门第一时间赶赴现场，组织指挥抢险搜救及善后处理工作。7月9日，杭州市人民政府成立了由市安全监管局、市公安局、市监察局、市总工会、市城乡建委参加的事故调查组，事故调查组邀请市检察院参加，同时聘请5名专家组成事故调查专家组，开展事故调查取证工作。
事故调查组按照“四不放过”和“科学严谨、依法依规、实事求是、注重实效”的原则，通过深入事故现场勘验、调查询问当事人、查阅收集相关资料、专家技术鉴定，查明了事故发生的经过、直接原因和间接原因、人员伤亡和财产损失情况,认定了事故的性质和责任，提出了对有关责任人员和责任单位的处理建议和防范措施。现将事故调查情况报告如下：
一、公司概况
1.宁波易通建设有限公司(以下简称：宁波易通公司)成立于2002年01月29日，统一社会信用代码：91330201734263803B（2/6）；住所：宁波保税区兴农大厦12-038室；法定代表人：王慧荣；注册资本：伍仟壹佰陆拾柒万元整；公司类型：有限责任公司；经营范围：市政工程、路桥工程、地基与基础工程等。具有地基基础工程专业承包壹级资质证书，证书编号：D233059706。
2.腾达建设集团股份有限公司(以下简称：腾达建设集团)成立于1995年8月21日，统一社会信用代码：9133000070469053XT（1/8）；住所：台州市路桥区大道东1号；法定代表人：叶林富；注册资本：壹拾亿壹仟捌佰零叁万柒仟贰佰贰拾玖元；公司类型：股份有限公司（上市公司）；经营范围：经营对外承包工程业务等。具有市政公用工程施工总承包特级资质证书，证书编号：D133052079。
3.上海三维工程建设咨询有限公司(以下简称：上海三维公司)成立于1994年11月29日，注册号：310229000108612；住所：青浦区朱枫公路3035号135-10室；法定代表人：祝进才；注册资本：壹仟贰佰万元整；公司类型：有限责任公司（国内合资）；经营范围：工程监理，工程招标投标代理等。具有房屋建筑工程、市政公用工程监理四级资质证书，证书编号：B131001809-4/4。
二、工程概况
杭州地铁4号线南段中医药大学地铁站位于浦沿路和东信大道交叉口南侧，该站分为地下三层岛式4、6号线同台换乘车站，主体长303.5米，宽37米，标准段深度为25.7m，端头井约27.1米。车站主体围护结构采用1m厚的地下连续墙、6道混凝土及钢支撑，根据施工工艺和施工顺序的要求，同时为了增强基坑在施工过中的整体稳定性，设计方案中将大基坑分为南北2个基坑，在距离南端约130米处设置了一道厚1米的临时封堵墙，待基坑施工完成后再拆除封堵墙。
该站建设单位为杭州市地铁集团；工程监理单位为上海三维公司；施工总承包单位为腾达建设集团，承包杭州地铁4号线一期工程南延伸段2标段施工项目，标价约4.6亿元；2014年10月30日，腾达建设集团与宁波易通公司签订中医药大学地铁站地下连续墙专业分包工程施工合同，将地下连续墙专业分包给宁波易通公司，标价约1840万元，同时双方在合同中约定：在基坑土方开挖和结构施工期间，凡发生地下连续墙渗漏、混凝土鼓包等隐患和缺陷现象，乙方应立即组织力量堵漏、整修。2015年1月1日，宁波易通公司开始浇筑地连墙施工，2015年10月17日完成整体地连墙浇筑。其中事发处的基坑西侧主体地连墙（W24）和基坑封堵墙（ZQ5）分别于2015年8月11日和2015年9月4日浇筑完成。
2016年2月21日，腾达建设集团在开挖中医药大学站1-17轴南基坑时，发现基坑西侧主体地连墙（W24）与封堵墙（ZQ5）连接处存在渗漏水现象，渗漏点分布在该处第三道钢支撑距地面约12.5米以下竖向通长、最大宽度约90厘米的区域内。腾达建设集团根据合同约定，向宁波易通公司发出《关于立即落实中医学大学地墙后续工作的函》，并编制了地下连续墙缺陷修复方案；2016年3月1日，宁波易通公司开始陆续派堵漏作业人员到中医药大学站处理地连墙鼓包和渗水情况，从第三道钢支撑下面距地面约12.5米处开始，采用厚约1厘米、长度约80厘米、高度约50厘米的钢板焊接固定在渗漏处，再浇注水泥实施封堵；封堵作业人员依据土方开挖进度，采用边挖边堵的方法，依次从上向下封堵渗漏点。
三、事故经过
2016年7月8日18时许，宁波易通公司堵漏班班长胡良钰安排周政等7名堵漏工，在南基坑封堵墙西侧第五道钢支撑附近进行堵漏作业；腾达建设集团派出4名普工协助。堵漏人员使用厚度约1厘米、长度约80厘米、高度约50厘米的钢板，由电焊工焊接固定在地连墙钢筋及膨胀螺丝上面，封堵漏水点。22时30分许，位于第三道和第四道砼支撑之间（距地面约13米以下）的封堵墙（ZQ5）与西侧主体地连墙（W24）处已封闭好的堵漏钢板，突然被北基坑的泥沙冲开，形成一个宽约90厘米、高约3.5米的缺口，北基坑内约800立方米泥沙从该缺口处瞬间涌入南基坑，其泥沙冲击并掩埋了正在南基坑底部（距地面约25米）堵漏施工的8名作业人员。事故发生后，腾达建设集团项目部立即启动应急预案，组织施救，当场从淤泥中救出4人，另4人失踪。4名获救人员经武警医院医治后2人当日康复出院，另2人住院治疗；4名失踪人员于7月9日20时前全部搜出，经医院抢救无效死亡。
四、事故原因分析
（一）直接原因。
1.主体W24幅连续墙与ZQ5幅封堵墙的接缝存在严重质量缺陷，形成事故隐患。实际施工中主体W24幅连续墙采用了一字型式，未按设计图纸规定的十字型式施工，且施工时未能有效控制主体W24幅连续墙与ZQ5幅封堵墙的接缝质量，形成沿竖向通长、最大宽度达900毫米的质量缺陷区域、明显的渗漏通道和受力薄弱部位。
2.针对墙幅接缝的严重质量缺陷而采取的补救措施不当。基坑开挖过程中该部位出现渗水流砂现象后，使用钢板在坑内随挖随堵的补救措施，且钢板与地连墙连接不牢靠，受力性能差，未能从根本上解决安全隐患，渗漏通道依然存在，导致封堵墙北侧水土流失严重，土体空隙加大，形成涌土通道。
（二）间接原因。
1.宁波易通公司施工组织管理不到位。宁波易通公司在组织地连墙施工时，未按照设计方案要求组织施工，改十字幅墙为一字幅墙；在组织堵漏施工时，未有针对封堵墙严重渗漏的具体情况，制定相应的专项堵漏措施；未对施工人员进行必要的安全生产教育和培训，安全意识淡薄。
2.腾达建设集团安全生产检查不严格。腾达建设集团没有及时检查发现宁波易通公司未按设计图纸浇筑基坑（W24幅连续墙），验收把关不严；在组织堵漏作业时，未有针对封堵墙严重渗漏的具体情况，采取相应的专项堵漏方案，督促宁波易通公司进行堵漏施工作业。在天气连日降雨的情况下，仍然在基坑封堵墙附近违规堆积土方，直接加大了接缝缺陷部位的侧向压力。
3.上海三维公司安全监理不到位。上海三维公司没有及时发现和阻止宁波易通公司未按设计图纸浇筑基坑（W24幅连续墙），验收把关不严；未能有效督促补漏施工，发现北基坑堆土载荷过大后，没有及时督促施工单位落实整改措施。
4.杭州市地铁集团安全生产管理不严。杭州市地铁集团未能有效督促施工单位严格落实各项安全规定，未能及时发现施工单位未按图纸施工；未有及时发现并制止施工单位在北基坑临时违规堆土，消除事故隐患。
五、事故性质
经调查认定， 杭州地铁4号线南段中医药大学站南基坑“7•8”涌土事故是一起生产安全责任事故。
六、对事故有关责任人员及责任单位的处理建议
1.马林，宁波易通公司施工技术负责人。作为该公司杭州地铁4号线南段中医药大学站工程专业分包单位施工技术负责人，没有认真履行工作职责，安全技术交底不到位，未按照设计图纸要求浇筑地连墙，存在严重质量缺陷；在地连墙出现较大缝隙并实施补漏作业时，未能针对性制定地连墙专项补漏方案，对这起事故负有主要管理责任，建议司法机关依法追究其刑事责任。
2.陈俊（监理工程师），上海三维公司项目专业监理工程师。作为该公司杭州地铁4号线南段中医药大学站工程项目专业监理工程师，没有认真履行工作职责，对地连墙浇筑检查验收不到位，未能有效督促宁波易通公司按照设计图纸要求浇筑地连墙，对这起事故负有直接监理责任，建议司法机关依法追究其刑事责任，建设部门吊销相应资质证书。
3.唐想松，宁波易通公司施工现场负责人。作为该公司杭州地铁4号线南段中医药大学站工程专业分包单位施工现场负责人，没有认真履行工作职责，安全生产培训不到位，施工安全质量把关不严，未能按照设计图纸要求浇筑地连墙，且存在严重质量缺陷；在地连墙出现较大缝隙并实施补漏作业时，采取的补漏措施不当，未能从根本上消除事故隐患，对这起事故负有主要管理责任，建议司法机关依法追究其刑事责任。
4.肖根云（市政施工员），腾达建设集团项目施工员。作为该公司杭州地铁4号线南段中医药大学站工程项目施工员，没有认真履行工作职责，安全生产检查不到位，事故隐患排查整治不彻底，施工把关不严格，未能有效督促宁波易通公司按照设计图纸要求浇筑地连墙；未能阻止作业人员在北基坑中隔墙附近违规堆积土方，对这起事故负有主要责任，建议司法机关依法追究其刑事责任，建设部门吊销相应资质证书。
5.王慧荣，宁波易通公司总经理。作为该公司安全生产工作的总负责人，没有认真履行工作职责，安全管理工作不到位，未组织制定本单位地连墙施工及补漏作业的具体操作规程，未能及时消除地连墙事故隐患，未能有效督促施工人员按照设计图纸要求浇筑地连墙，对这起事故负有领导管理责任，建议安监部门根据安全生产法律、法规的规定，给予其行政处罚。
6.付连红（注册建造师），宁波易通公司项目经理。作为该公司杭州地铁4号线南段中医药大学站工程专业分包单位项目经理，没有认真履行工作职责，安全管理工作不到位，未有效督促施工人员按照设计图纸要求浇筑地连墙，存在严重质量缺陷和安全隐患；在地连墙出现较大缝隙并实施补漏作业时，没有制定针对性的地连墙专项补漏方案；未能有效组织开展安全检查，及时发现并消除事故隐患，对这起事故负有领导管理责任，建议安监部门根据安全生产法律、法规的规定，给予其行政处罚，建设部门吊销相应资质证书。
7.杨九如，腾达建设集团总经理。作为该公司安全生产工作的总负责人，没有认真履行工作职责，安全生产责任不落实，安全检查不严格，事故隐患排查整治不彻底，未能有效督促宁波易通公司按照设计图纸要求浇筑地连墙；对这起事故负有单位领导管理责任，建议安监部门根据安全生产法律、法规的规定，给予其行政处罚。
8.舒世文，上海三维公司项目总监。作为该公司杭州地铁4号线南段中医药大学站工程项目总监，没有认真履行工作职责，安全监理责任不落实，未能有效督促监理人员认真履行岗位职责，安全检查不到位，督促事故隐患整改不力，对这起事故负有安全监理领导责任，建议上海三维公司根据该公司安全生产责任制规定给予相应处理。
9.李东阳，腾达建设集团项目经理。作为该公司杭州地铁4号线南段中医药大学站工程项目经理，没有认真履行工作职责，未能有效督促宁波易通公司地连墙堵漏施工人员按规定实施补漏作业；未能阻止作业人员在北基坑中隔墙附近违规堆积土方，且对堆积土方未能及时组织清运，对这起事故负有领导责任，建议腾达建设集团根据该公司安全生产责任制规定给予相应处理。
10.张金荣，杭州市地铁集团公司总工程师。作为该公司分管工程质量和安全的负责人，没有严格落实工作职责，安全生产检查不到位，事故隐患排查整治力度不够，未能有效督促施工单位严格遵守国家相关法律法规和按设计施工，对这起事故的发生负有领导责任，建议杭州市纪检部门给予其党政纪处理。
11.李强，杭州市地铁集团公司工程部项目负责人。作为该公司杭州地铁4号线南段中医药大学站工程项目业主代表，没有认真履行工作职责，安全生产检查不到位，督促事故隐患排查整治不力，未能有效督促宁波易通公司按照设计图纸要求浇筑地连墙；未能有效督促宁波易通公司按照地连墙补漏方案实施补漏作业；未能有效阻止腾达建设集团在北基坑中隔墙附近违规堆积土方，对这起事故负有安全监督管理责任，建议杭州市地铁集团给予纪律处分。
12.宁波易通公司。作为杭州地铁4号线南段中医药大学站地连墙专业分包单位，安全生产责任不落实，安全管理工作不到位，安全技术交底不严格，安全生产规章制度不健全，没有按照设计图纸要求浇筑地连墙，且浇筑存在严重质量缺陷；未制定地连墙施工及补漏作业安全操作规范，未能及时排查发现地连墙浇筑及补漏作业的事故隐患，未能及时进行安全教育培训，对这起事故的发生负有主要责任，建议安监部门根据安全生产法律、法规的规定，给予其行政处罚；建设行政主管部门依据相关规定给予处理。
13.腾达建设集团，作为杭州地铁4号线南段中医药大学站施工总承包单位，未能有效督促宁波易通公司按照设计图纸要求浇筑地连墙；未能有效督促宁波易通公司按照地连墙补漏方案实施补漏作业；本公司施工人员违规在北基坑中隔墙附近违规堆积土方，导致事故隐患的存在，对这起事故负有管理责任，建议安监部门根据安全生产法律、法规的规定，给予其行政处罚；建设行政主管部门依据相关规定给予处理。
14.上海三维公司，作为杭州地铁4号线南段中医药大学站工程项目监理单位，安全监理不到位，安全检查验收不严格，未能有效督促宁波易通公司设计图纸要求浇筑地连墙；未能有督促施工单位制定专门的补漏方案，对这起事故负有安全监理责任，建议建设行政主管部门根据相关规定给予处理。
15.杭州市地铁集团。作为杭州地铁4号线南段中医药大学站工程项目的建设单位，安全管理不到位，安全检查不严格，事故隐患排查整治不彻底，未能有效督促宁波易通公司按照设计图纸要求组织施工；未能有效督促宁波易通公司制订针对性的地连墙补漏方案；未能有效阻止腾达建设集团在北基坑中隔墙附近违规堆积土方，建议杭州市地铁集团向杭州市人民政府作出深刻检查。
16.杭州市建委。作为杭州建设行政主管部门，应进一步加强对全市建筑施工领域的安全监管，鉴于近期地铁施工事故多发的情况，建议杭州市建委向杭州市人民政府作出深刻检查。
七、事故整改措施建议
（一）牢固树立以人为本、安全施工的理念。杭州市地铁集团要加大对建设工程督查力度，切实履行项目业主的工作职责，严格落实安全生产责任，提高安全生产标准，督促施工单位严格执行法律、法规等施工安全技术规定；要组织开展全市在建地铁工程项目的安全检查，特别要针对此次事故暴露出的不按设计要求施工，土方无序堆放，施工质量不合格等问题，加大督查力度，及时消除事故隐患；要有针对性制订工程重要环节、重要工艺及事故多发点的安全保障措施，确保项目工程质量和施工的安全。
（二）切实履行部门监管职责，预防同类事故发生。建设行政主管部门要按照“管行业必须管安全”的相关要求，认真履行行业监管职责，针对当前和后期阶段地铁工程施工建设过程中存在的安全风险，建立事故防范长效监管机制，进一步督促施工单位落实安全生产各项规定，坚决遏制安全事故发生。
（三）认真吸取事故教训，举一反三查找问题，切实落实企业安全生产主体责任。
1.宁波易通公司要认真吸取此次事故的教训，按照法律法规有关规定要求，严格落实施工安全技术规范，依据图纸设计要求和各项施工方案严密组织施工作业，做到按图施工；针对地连墙渗漏实际，制定切实可行的堵漏方案；加强安全生产教育培训，建立健全安全规章制度，完善安全生产台账，切实落实安全责任，严防类似问题的再次发生。
2.腾达建设集团要严格落实安全管理规定，认真履行总承包单位的安全工作职责，督促施工单位认真落实各项安全技术规范，坚决克服以包代管，包而不管的违法行为，加强安全检查，及时了解施工情况，准确掌握施工动态，大力整治事故隐患，切实把事故隐患消除在萌芽状态，同时要按施工设计规定堆放土方，及时组织外运，保护地连墙安全，杜绝类似事故再次发生。
3.上海三维公司要认真履行安全监理工作职责，严格落实工程施工旁站制度，对照施工设计图纸要求，从严把关施工验收工作，督促施工单位严格落实施工设计和各项安全管理规定，及时发现纠正存在问题，严防偷工减料。要督促施工单位落实事故隐患整改工作，确保安全生产。</t>
    <phoneticPr fontId="2" type="noConversion"/>
  </si>
  <si>
    <t>2016年7月8日18时许，宁波易通公司堵漏班班长胡良钰安排周政等7名堵漏工，在南基坑封堵墙西侧第五道钢支撑附近进行堵漏作业；腾达建设集团派出4名普工协助。堵漏人员使用厚度约1厘米、长度约80厘米、高度约50厘米的钢板，由电焊工焊接固定在地连墙钢筋及膨胀螺丝上面，封堵漏水点。22时30分许，位于第三道和第四道砼支撑之间（距地面约13米以下）的封堵墙（ZQ5）与西侧主体地连墙（W24）处已封闭好的堵漏钢板，突然被北基坑的泥沙冲开，形成一个宽约90厘米、高约3.5米的缺口，北基坑内约800立方米泥沙从该缺口处瞬间涌入南基坑，其泥沙冲击并掩埋了正在南基坑底部（距地面约25米）堵漏施工的8名作业人员。事故发生后，腾达建设集团项目部立即启动应急预案，组织施救，当场从淤泥中救出4人，另4人失踪。4名获救人员经武警医院医治后2人当日康复出院，另2人住院治疗；4名失踪人员于7月9日20时前全部搜出，经医院抢救无效死亡。</t>
    <phoneticPr fontId="2" type="noConversion"/>
  </si>
  <si>
    <t>（一）直接原因。
1.主体W24幅连续墙与ZQ5幅封堵墙的接缝存在严重质量缺陷，形成事故隐患。实际施工中主体W24幅连续墙采用了一字型式，未按设计图纸规定的十字型式施工，且施工时未能有效控制主体W24幅连续墙与ZQ5幅封堵墙的接缝质量，形成沿竖向通长、最大宽度达900毫米的质量缺陷区域、明显的渗漏通道和受力薄弱部位。
2.针对墙幅接缝的严重质量缺陷而采取的补救措施不当。基坑开挖过程中该部位出现渗水流砂现象后，使用钢板在坑内随挖随堵的补救措施，且钢板与地连墙连接不牢靠，受力性能差，未能从根本上解决安全隐患，渗漏通道依然存在，导致封堵墙北侧水土流失严重，土体空隙加大，形成涌土通道。
（二）间接原因。
1.宁波易通公司施工组织管理不到位。宁波易通公司在组织地连墙施工时，未按照设计方案要求组织施工，改十字幅墙为一字幅墙；在组织堵漏施工时，未有针对封堵墙严重渗漏的具体情况，制定相应的专项堵漏措施；未对施工人员进行必要的安全生产教育和培训，安全意识淡薄。
2.腾达建设集团安全生产检查不严格。腾达建设集团没有及时检查发现宁波易通公司未按设计图纸浇筑基坑（W24幅连续墙），验收把关不严；在组织堵漏作业时，未有针对封堵墙严重渗漏的具体情况，采取相应的专项堵漏方案，督促宁波易通公司进行堵漏施工作业。在天气连日降雨的情况下，仍然在基坑封堵墙附近违规堆积土方，直接加大了接缝缺陷部位的侧向压力。
3.上海三维公司安全监理不到位。上海三维公司没有及时发现和阻止宁波易通公司未按设计图纸浇筑基坑（W24幅连续墙），验收把关不严；未能有效督促补漏施工，发现北基坑堆土载荷过大后，没有及时督促施工单位落实整改措施。
4.杭州市地铁集团安全生产管理不严。杭州市地铁集团未能有效督促施工单位严格落实各项安全规定，未能及时发现施工单位未按图纸施工；未有及时发现并制止施工单位在北基坑临时违规堆土，消除事故隐患。</t>
    <phoneticPr fontId="2" type="noConversion"/>
  </si>
  <si>
    <t>11-21
                            [   文章]
            江苏世纪鑫源建设工程有限公司“10.7”坍塌事故调查报告</t>
  </si>
  <si>
    <t>https://www.safehoo.com/Case/Case/Collapse/202211/5688933.shtml</t>
  </si>
  <si>
    <t>江苏世纪鑫源建设工程有限公司“10.7”坍塌事故调查报告</t>
  </si>
  <si>
    <t>土方坍塌</t>
  </si>
  <si>
    <r>
      <t>2019年10月7日15时左右，江苏世纪鑫源建设工程有限公司在如皋市东陈镇的如皋市城东工业区雉水大道一期工程（丰源路――福寿东路）工地施工时发生一起坍塌事故，造成1人死亡。
根据《安全生产法》《生产安全事故报告和调查处理条例》等法律法规的规定和市政府委托，市应急管理局牵头成立了由市监委、市公安局、市总工会、市住建局等相关部门和单位人员组成的事故调查组（名单见附件），同时邀请市检察院派员参加，并聘请了石祚国、石海斌、陈霞三名专家组成专家组参与事故调查。事故调查组本着科学严谨、依法依规、实事求是、注重实效的原则，认真开展了事故调查，经现场勘查、调查取证、专家论证、综合分析，形成事故调查报告如下：
一、工程概况和事故相关单位情况
（一）工程概况
工程名称:如皋市城东工业区雉水大道一期工程（丰源路-福寿东路）；工程地点：城东工业区；工程立项批准文号：皋财建【2019】53号文；工程内容：如皋市城东工业区雉水大道一期工程（丰源路-—福寿东路）起止桩号K0-651.75—K1+595.75，线长940m，道路宽度本次建设实施西侧机动车道及相应的给排水，道路宽度11.5-14.25m，道路为沥青砼路面结构；雨水排水管采用预应力钢筋砼II级，主管长962m；污水排水采用PVC-U实壁管，主管长1126m；雨污水检查井均采用圆形井或矩形井，</t>
    </r>
    <r>
      <rPr>
        <sz val="12"/>
        <color theme="1"/>
        <rFont val="Calibri"/>
        <family val="2"/>
      </rPr>
      <t>φ</t>
    </r>
    <r>
      <rPr>
        <sz val="11"/>
        <color theme="1"/>
        <rFont val="等线"/>
        <family val="2"/>
        <scheme val="minor"/>
      </rPr>
      <t>700重型防盗球墨铸铁铁管，主管长1330m，阀门井采用圆形井；K1+177.5、K0+743桥梁，设计桥长均为13m，桥宽15.5m，上部结构采用先张法预应力空心板，下部结构为桩柱式桥台，灌注桩基础，现浇砼防撞护栏。工程合同造价为人民币壹仟壹佰玖拾叁万壹仟伍佰零叁元陆角叁分（￥11931503.63元）。工程计划开工日期：2019年7月22日，竣工日期：2019年12月20日，150日历天。
（二）事故相关单位情况
1、总承包单位：江苏世纪鑫源建设工程有限公司（以下简称：世纪鑫源公司）；类型：有限责任公司；住所：盐城市大丰区永为路一号风电产业园研发中心四楼；法定代表人：朱长彬；注册资本：5008万元整；成立日期：2009年04月27日；统一社会信用代码：91320982688333769U；经营范围：公路、桥梁、水利、市政、地基与基础、土石方工程、房屋建筑工程、园林绿化工程、电力工程、环保工程、体育设施工程施工；工程勘察设计；工程技术咨询；水泥制品制造等。
江苏世纪鑫源建设工程有限公司持有建筑企业资质证书，类别及等级为市政公用工程施工总承包贰级资质，建筑企业资质证书号为：D232065811；工程项目经理：刘银春，二级建造师，注册编号 [苏232101107200];工程安全员施志勇，安全员证号[苏建安C（2010）0970052]；工程技术负责人，王红卫，证书编号1409890。
2、劳务分包单位：南通盟杰建筑工程有限公司（以下简称：盟杰公司）；类型：有限责任公司；住所：南通市如皋市如城街道益寿南路189号；法定代表人：顾小荣；注册资本：2000万元整；成立日期：2018年3月30日；统一社会信用代码：91320682MAIWAAN49U;经营范围：建筑工程、室内外装饰装修工程、土石方工程、水电安装工程、市政工程、玻璃幕墙安装工程设计、施工；外墙墙洗服务。
3、监理单位：如皋市规划建筑设计院有限公司（以下简称规划设计院）；类型：有限责任公司；住所：如皋市如城镇大司马南路8号；法定代表人：王玉华；注册资本：300万元整；成立日期：1989年7月8日；经营范围：城市规划设计、建筑工程设计、市政工程设计、广告装饰工程设计、城市规划技术服务、建设工程技术咨询；城市规划测绘、岩土工程勘察、建设工程总承包；工程监理、工程造价咨询、工程招标代理；风景园林工程设计、园林绿化施工等。工程总监理：吴祝红，注册监理工程师，证书号为：00461724。
4、建设单位：南通市如城新区投资发展有限公司（该公司由如皋工业园区和东陈镇共同投资，如皋工业园区出资80%、东陈镇出资20%）；类型：有限责任公司；法定代表人：薛建明；住所：如皋市如城街道益寿南路188号；注册资本：100000万元整；成立日期：2019年6月24日；经营范围：园区投资建设；房屋建筑工程施工总承包；城市基础设施建设；建筑装饰装修工程、环保工程、钢结构工程、古建筑工程、园林绿化工程、、水利水电工程、市政公用工程、河湖治理工程专业承包；花木、盆景种植、销售；建筑材料销售。
二、事故发生经过及救援情况
2019年10月7日8时起，盟杰公司法定代表人顾小荣安排工人陈强、李雨才、吴兰开挖给水管管沟并铺设自来水管道。陈强驾驶挖掘机开挖给水管管沟；李雨才（班组长）在指挥给水管管沟的开挖同时，并负责管沟找平、给水管道的安装对接和解除管道上吊带，吴兰负责管道捆绑，并做相关辅助工作。
13时左右按照上午的分工继续作业。14时左右，管沟开挖至K0+970与东西方向地下灌溉管道交界处，挖掘机挖掘完管沟后，遂吊起自来水管开始安装。吴兰在灌溉管道南侧管沟底部扶着自来水管从灌溉管道下方穿越到北侧，李雨才在灌溉管道北侧管沟底部接应。当自来水管穿过灌溉水管后，吴兰到管沟外拿工具，李雨才发现自来水管管口在穿管过程中有泥土进入，弯腰对自来水管口进行清理，此时开挖的管沟西侧土方突然发生坍塌，将李雨才埋在坍塌的土方下面。
吴兰转身时发现李雨才出事，立即呼救。陈强立即与吴兰一起将李雨才从土里扒了出来 ，陈强对李雨才进行进行了心肺复苏的急救，现场周边人员听到呼救后赶到事发现场，拨打了“120”电话。“120”医护人员赶到现场后对李雨才进行了急救，并确认李雨才已死亡。
三、事故伤亡人员情况及直接经济损失情况
事故造成1人死亡，直接经济损失约120万元。
死者：李雨才，男，1955年11月14日出生。
四、调查取证情况
（一）合同签订情况
1、2019年8月5日，南通市如城新区投资发展有限公司与世纪鑫源公司签订了施工合同。
2、2019年7月25日，世纪鑫源公司与盟杰公司签订了劳务分包合同。
3、2019年8月5日，南通市如城新区投资发展有限公司与如皋市规划设计院有限公司（以下简称：规划设计院）签订工程监理合同。
（二）物证检验意见书情况
如皋市公安局物证鉴定室出具的皋公物鉴（病理）字【2019】353号鉴定意见：李雨才符合胸部遭受较大钝性外力作用导致严重胸腔脏器损伤死亡。
（三）专家技术分析报告（摘要）
事故机理分析：
1、施工人员未按方案（方案中要求槽帮坡度1:0.75）进行沟槽开挖放坡，导致两侧有坍塌的风险；
2、坍塌的土方为施工不久的污水管道回填土，且为杂填土，土体粘聚力小，与施工组织设计土质不符，加大了坍塌的风险；
3、沟槽西侧有大片稻田，当沟槽开挖后，增加了沟槽西侧土壤坍塌的风险。
4、施工单位未编制有针对性的施工方案，根据《给水排水管道工程施工及验收规范》（GB50268-2008）4.3.1沟槽开挖与支护的施工方案主要内容应包括：第5条不良土质地段沟槽开挖时采取的护坡和防止沟槽坍塌的安全技术措施。施工单位对临近水稻田且施工不久的污水管道杂填土（不良土壤）开挖未制定防止沟槽坍塌的安全技术措施。
施工人员在开挖给水管道沟槽时，沟槽开挖未按要求放坡；加之塌方部位的土方为施工不久的污水管道回填土，且沟槽西侧又靠近大片水稻田，作业人员在弯腰清理给水管管口泥土时，沟槽西侧的土方突然塌方，导致作业人员被埋压。
五、事故原因分析和事故性质认定
（一）直接原因
施工人员在开挖给水管道沟槽时，沟槽开挖未按规定放坡；加之沟槽塌方部位的土方处于不稳定状态，沟槽西侧的土方突然塌方，导致作业人员被埋压。
（二）间接原因
1.施工单位未根据标准制定针对性的施工方案，现场安全管理不到位，对施工人员未按施工方案施工及时进行制止，未及时发现和消除事故隐患，安全教育不到位；项目经理未按合同约定到岗履职。
2、监理人员未认真履职，未能制止施工单位未按照施工方案进行作业，未督促项目经理按合同约定到岗履职。
3、劳务分包单位管理人员未认真履职，对从业人员安全教育不到位，未及时发现和消除事故隐患。
4、作业人员安全意识淡薄，未按施工方案进行施工。
5、监管部门监管不到位，管理人员对工程监管不到位。
6、发包方管理人员对工程监管不到位。
（三）事故性质
经调查认定，江苏世纪鑫源建设工程有限公司“10？7”坍塌事故是一起生产安全责任事故。
六、责任认定及处理建议
（一）对事故相关人员的处理建议
1.李雨才，现场作业人员。安全意识淡薄，对现场存在的风险认识不足，对事故的发生负有直接责任。
处理建议：鉴于其已在事故中死亡，不予追究。
2.刘银春，工程项目经理。未按合同约定到岗履职，对现场安全管理不到位，未及时发现和消除事故隐患；对从业人员安全教育不到位，对事故的发生负有重要责任。
处理建议：由市应急管理局按照安全生产有关法律法规的规定给予罚款的行政处罚。
3.吴祝红，项目总监理工程师。未认真履职，未能制止施工单位未按照施工方案进行作业，未督促项目经理按合同约定到岗履职，对事故的发生负有责任。
处理建议：由市应急管理局按照安全生产有关法律法规的规定给予罚款的行政处罚。
4.顾小荣，劳务分包单位法定代表人。未认真履职，对从业人员安全教育不到位，未及时发现和消除事故隐患，对事故的发生负有责任。
处理建议：由市应急管理局按照安全生产有关法律法规的规定给予罚款的行政处罚。
5.王海，江苏如懿之城城市建设有限公司副总经理，分管公司的安全，对事发工程的安全管理不到位，对事故的发生负有责任。
处理建议：建议移交市监委核实后作出相应处理。
6.陈文泉，如城建设管理分局工作人员，对工程的监管不到位，对事故的发生负有责任。
处理建议：建议移交市监委核实后作出相应处理。
7.王军政，如皋市东陈镇建设服务中心主任，系事发工程的分管负责人，对工程的监管不到位，对事故的发生负有责任。
处理建议：建议移交市监委核实后作出相应处理。
8.顾玉权，如皋市东陈镇建设服务中心报账员，系事发工程的直接监管人，对工程的监管不到位，对事故的发生负有责任。
处理建议：建议移交市监委核实后作出相应处理。
（二）对事故相关单位的处理建议
世纪鑫源公司现场安全管理不到位，对施工人员未按施工方案施工及时进行制止，未及时发现和消除事故隐患，安全教育不到位；项目经理未按合同约定到岗履职，对事故的发生负有重要责任。
处理建议：由市应急管理局按照安全生产有关法律法规的规定给予罚款的行政处罚。
七、事故防范及整改措施
（一）世纪鑫源公司要认真吸取事故教训，举一反三。按照相关法律法规、标准和规范性文件的规定和要求，结合自身安全生产特点，建立健全并落实各项规章制度和操作规程；根据相关专业要求进行作业施工，严格按照各项技术要求作业；切实加强员工的安全教育培训工作，不断强化从业人员的安全意识、操作技能。
（二）盟杰公司要强化现场作业人员的安全管理，按规定配备相应的安全管理人员，加强对作业场所的安全检查力度，确保安全生产。
（三）规划设计院要认真履行工程监理职责，做好工程监理工作，加强对施工现场的安全监督，确保安全生产。
（四）如城新区投资发展有限公司要认真履行安全管理责职，作为发包方必须履行发包主体责任，明确专人或机构负责督促、检查项目建设工程中的安全管理，协调解决项目建设过程中涉及到安全生产的问题。对于危险性较大的项目工程，要及时要求施工方制定施工技术方案并进行审查。如城新区投资发展有限公司必须设立安全生产管理机构，落实安全管理责任，明确专人负责城东工业区的所有在建工程和竣工投产企业安全监管。
（五）东陈镇要认真履行安全生产属地管理责任。东陈镇对城东工业区及区内在建工程和生产经营单位安全生产工作具有指导、督促、检查和考核的职能，履行属地管理责任。城东工业区在行政区划上属于东陈镇，安全监管上应以东陈镇为主。
（六）如皋工业园区：作为主要出资方，应积极配合东陈镇做好安全监管工作，加强对如城新区投资发展有限公司安全工作的指导、管理，监督其做好安全工作。
（七）如皋市住建局，作为建筑施工主管部门，既要切实履行行业监管职责，又要认真开展打非治违工作，督促企业落实安全生产各项主体责任，确保建筑施工等各类事故"双下降"。</t>
    </r>
    <phoneticPr fontId="2" type="noConversion"/>
  </si>
  <si>
    <t>2019年10月7日8时起，盟杰公司法定代表人顾小荣安排工人陈强、李雨才、吴兰开挖给水管管沟并铺设自来水管道。陈强驾驶挖掘机开挖给水管管沟；李雨才（班组长）在指挥给水管管沟的开挖同时，并负责管沟找平、给水管道的安装对接和解除管道上吊带，吴兰负责管道捆绑，并做相关辅助工作。
13时左右按照上午的分工继续作业。14时左右，管沟开挖至K0+970与东西方向地下灌溉管道交界处，挖掘机挖掘完管沟后，遂吊起自来水管开始安装。吴兰在灌溉管道南侧管沟底部扶着自来水管从灌溉管道下方穿越到北侧，李雨才在灌溉管道北侧管沟底部接应。当自来水管穿过灌溉水管后，吴兰到管沟外拿工具，李雨才发现自来水管管口在穿管过程中有泥土进入，弯腰对自来水管口进行清理，此时开挖的管沟西侧土方突然发生坍塌，将李雨才埋在坍塌的土方下面。
吴兰转身时发现李雨才出事，立即呼救。陈强立即与吴兰一起将李雨才从土里扒了出来 ，陈强对李雨才进行进行了心肺复苏的急救，现场周边人员听到呼救后赶到事发现场，拨打了“120”电话。“120”医护人员赶到现场后对李雨才进行了急救，并确认李雨才已死亡。</t>
    <phoneticPr fontId="2" type="noConversion"/>
  </si>
  <si>
    <t>（一）直接原因
施工人员在开挖给水管道沟槽时，沟槽开挖未按规定放坡；加之沟槽塌方部位的土方处于不稳定状态，沟槽西侧的土方突然塌方，导致作业人员被埋压。
（二）间接原因
1.施工单位未根据标准制定针对性的施工方案，现场安全管理不到位，对施工人员未按施工方案施工及时进行制止，未及时发现和消除事故隐患，安全教育不到位；项目经理未按合同约定到岗履职。
2、监理人员未认真履职，未能制止施工单位未按照施工方案进行作业，未督促项目经理按合同约定到岗履职。
3、劳务分包单位管理人员未认真履职，对从业人员安全教育不到位，未及时发现和消除事故隐患。
4、作业人员安全意识淡薄，未按施工方案进行施工。
5、监管部门监管不到位，管理人员对工程监管不到位。
6、发包方管理人员对工程监管不到位。</t>
    <phoneticPr fontId="2" type="noConversion"/>
  </si>
  <si>
    <t>11-09
                            [   文章]
            承德市高新区中三路道路施工“9•20”较大坍塌事故调查报告</t>
  </si>
  <si>
    <t>https://www.safehoo.com/Case/Case/Collapse/202211/5687813.shtml</t>
  </si>
  <si>
    <t>承德市高新区中三路道路施工“9•20”较大坍塌事故调查报告</t>
  </si>
  <si>
    <t>2020年9月20日15时10分左右，承德畅通公路工程有限公司在高新区东营中三路道路施工过程中，发生一起坍塌事故，造成3人死亡，直接经济损失338万元。
依据《中华人民共和国安全生产法》《生产安全事故报告和调查处理条例》（国务院令第493号）的规定和省安委办的要求，经承德市人民政府同意，2020年9月21日成立了由李晋宇常务副市长任组长，刘宏伟副市长任常务副组长，市应急局、市交通局、高新区管委会等相关部门主要负责同志任副组长，市应急局、市公安局、市总工会、市交通局等相关单位人员参加的“高新区中三路交通道路施工“9·20”较大坍塌事故调查组”（以下简称事故调查组），聘请3名专家组成专家组，并由市纪委监委成立追责问责组，对事故展开全面调查。　　事故调查组按照“四不放过”和“科学严谨、依法依规、实事求是、注重实效”的原则，通过现场勘验、技术分析、调查取证、询问有关人员，查明了事故发生的经过、原因、人员伤亡和直接经济损失等情况，认定了事故性质，提出了对事故责任单位和责任人的处理建议，以及事故防范整改措施建议。
一、事故责任单位及项目概况
（一）事故责任单位概况
1.承德高新技术产业开发区住房和城乡建设局。中三路项目建设单位，位于高新区科技大厦，统一社会信用代码11130800590958621J，属于高新区内设机构，共设置7个内设科室、49个岗位，局长孙威。其中，公用事业管理科负责基础设施项目编审计划、市政基础设施项目的建设维护、公用基础设施产权管理等工作。交通管理科负责编制交通公路项目建设计划并组织实施以及辖区交通工程质量、安全生产的监督管理和交通备战等工作。
高新区住房和城乡建设局履行建设领域和交通运输领域职能，与交通运输管理办公室在机构设置上为一套人马、两块牌子，因交通运输管理办公室无统一社会信用代码，故以住建局名义开展业务。
2.承德畅通公路工程有限公司。中三路项目施工单位，位于承德市双滦区滦河镇宫后村西侧，2000年7月11日成立，统一社会信用代码91130803601082945Q，法定代表人王武，经济类型为有限责任公司，注册资本壹亿元整，建筑工程施工总承包贰级资质、公路工程总承包贰级资质、机电工程专项承包三级资质。《安全生产许可证》（证号（冀）JZ安许证字[2005]000396），有效期至2023年3月9日。《建筑业企业资质证书》（证号D213032298），有效期至2021年2月6日。公司现有员工243人，其中高级以上职称24人，中级职称82人，一、二级建造师22人，下设办公室、安全部、技术部等10个部室。中三路项目部项目经理王武，实际负责人、技术负责人孙国信，现场负责人、工长杨国荣，安全员曹秀利。
3.河北保神工程监理有限公司。中三路项目监理单位，位于秦皇岛市海港区红旗路8号，1999年6月18日成立，统一社会信用代码911303007183413498，法定代表人卢志永，董事长张建华，总监理工程师兼该项目监理负责人袁东（注册号：JGZ0935348）。经济类型为有限责任公司，注册资本壹仟万元整。该公司具有公路工程甲级资质，工程监理房屋建筑工程专业乙级资质，工程监理市政公用工程专业乙级资质。9月7日，河北保神工程监理有限公司和高新区住建局签订了《监理意向书》，双方约定监理费5万元，并于15日内签订《监理合同》，截止9月20日事故发生时，双方未签订《监理合同》。河北保神工程监理有限公司未开始履行监理职责，在该起事故中不承担相关责任。
（二）项目概况
中三路交通道路施工项目位于高新区冯营子镇东营村，是101国道与滨河北路的连接线工程，道路全长167.156米。主要建设内容包括：道路工程、排水工程、电气工程及通信电力管道土建工程，总投资396.5万元。因该项目勘察、设计、审图、监理合同金额不够公开招标标准，均由建设单位指定。2018年10月，承德市工程勘察院出具《中三路工程岩土工程勘察报告》；2019年1月10日取得高新区行政审批局《关于下达中三路工程投资计划的通知》（承高审批[2019]7号）；2019年1月，承德展图工程技术有限公司出具《中三路工程施工图设计》；2020年3月23日，完成建设项目环境影响审批手续；2020年3月23日，高新区住建局召开专题会议，会议议定：为加快中三路项目建设，按照交通项目继续办理该项目审批手续，不再另行委托设计单位，沿用原设计单位出具的施工图纸。2020年5月30日，河北泛海工程设计咨询有限公司出具《中三路工程审查报告书》；2020年6月25日取得高新区住建局交通管理办公室《关于中三路工程施工图设计的批复》；2020年7月29日完成财政评审；建设单位于2020年8月13日挂网招标，8月24日开标，中标施工单位为承德畅通公路工程有限公司（中标价258.127万元）。8月31日，经高新区第二十一次主任办公会议议定，同意该项目容缺国土资源部门征地批复或控制用地批复手续办理施工许可。
9月1日建设单位和中标施工单位签订《合同协议书》。9月8日高新区住建局（高新区交通运输管理办公室）按交通项目办理了《施工许可证》（证号2020004）。9月19日上午9时,高新区住建局副局长赵伯奇召集该项目施工单位（承德畅通公路工程有限公司）、监理单位（河北保神工程监理有限公司）、高新区住建局公用事业管理科召开专题会议，会议安排施工单位做好进场施工准备工作，开始清理现场，并及时上报施工方案和开工报告，经监理批准后进行施工。
二、事故发生经过、救援及报告情况
（一）事故发生经过
2020年9月18日13时左右，承德畅通公路工程有限公司副总经理、高新区中三路项目实际负责人、技术负责人孙国信给自然人张振超打电话说需要雇佣一台20吨重的挖掘机，张振超分别通过程占超、王新华，于9月19日上午8时左右介绍了王立春所属挖掘机参与中三路项目施工。9月19日12时左右，王立春安排驾驶员郭福存雇佣拖车将挖掘机运送到中三路施工现场。15时左右开始由杨国荣指挥郭福存驾驶挖掘机清理道路范围内的杂物，为第二天施工做准备，18时左右结束。
9月20日上午7时左右施工单位进场，工长杨国荣指挥挖掘机司机郭福存进行沟渠的开挖工作，7时10分左右，临时工王宪、孙桂娟到达现场，负责测量协助工作，上午工作于11时50分左右结束。13时左右郭福存驾驶挖掘机继续进行沟渠的开挖工作，15时10分左右停止挖掘作业，郭福存驾驶挖掘机处于启动状态在沟槽南侧尽头上方等待下一步工作指令（当时现场已形成两条南北走向的沟槽，间距为15米，东侧为雨水管道沟，西侧为排污管道沟）。杨国荣、王宪、孙桂娟3人开始对西侧沟槽进行测量，王宪负责固定标尺，孙桂娟负责平整沟槽底部地面，2人处于同一位置,杨国荣在另一侧负责测量，因挖掘机噪音过大，王宪无法听到杨国荣说话，不能确定具体测量的位置，杨国荣走到王宪、孙桂娟一端，3人说话时自北向南70米至73米的管道沟槽东壁瞬间坍塌，将3人掩埋，事故发生后郭福存立即拨打119救援电话，随后又分别拨打110、120电话。
（二）事故救援情况
15时21分左右，高新区消防大队抵达事故现场开展救援；15时40分左右，高新区公安分局抵达事故现场共同开展救援；16时20分左右，高新区值班室接到区公安分局关于施工人员被困事故报告后，值班领导王天一安排区应急局、住建局主要负责同志共同到现场组织救援，同时立即向主要领导报告并启动应急预案开展救治。接到报告后，高新区工委书记王国辉第一时间赶赴现场，在东营村成立紧急救援指挥部指导救援工作，现场成立了3个救治处置组，经全力搜救，被困3人分别于17时、17时20分、18时被救出，并由120急救车分别送往承德市医学院附属医院及承德市中心医院急救。19时30分左右，3人经抢救无效死亡。
（三）事故报告情况
16时左右，承德畅通公路工程有限公司副总经理、高新区中三路项目实际负责人、技术负责人孙国信得知施工现场3名工人被掩埋后，电话向高新区住建局上报了事故情况；16时20分左右，高新区公安局在事故现场救援的同时,向高新区管委会上报了人员被困信息，接报后高新区管委会安排区应急局、住建局赶赴现场共同组织救援；16时30分左右，区住建局向高新区管委会上报了具体事故情况；17时50分左右，高新区管委会、区应急局先后向承德市委、市政府和市应急局值班室电话上报了事故情况；18时40分左右，高新区管委会向承德市委、市政府值班室书面报告事故最新进展。承德市政府和市应急局在接到事故报告后，严格按照程序和规定时限向省政府和省应急厅上报了事故信息。
三、现场勘查情况
1.塌方段管道沟槽深度3.2米，从西侧未坍塌的沟壁观察测量，地层情况如下：0.0-2.3米为杂填土，其中0-0.9米为建筑垃圾和生活垃圾组成，杂色、稍湿、松散；0.9-1.7米为回填的级配砂石层，灰褐色、稍湿、松散；1.7-2.3米为素填土及耕植土，黑灰色-黄色、稍湿-湿、较松软；2.3-3.2米为细砂层，黄褐色、稍湿、松散。
2.根据实地测量，西侧管道沟总长约84米，沟顶宽1.8-2.1米，沟底宽1.15-1.2米。塌方段为自北向南63.5米至78.8米的管道沟东壁，沟壁高度3.2米，边坡坡度约为1:0.11；西侧沟壁高度3.2米，边坡坡度约为1:0.11；事故段为自北向南70.0米至73.0段，塌方量约12立方米。
3.东侧管道沟坡顶向东约1米处堆放挖出的土方，堆土高度1.06-1.25米。在距离管道沟约2.5米的堆土上有挖掘机行驶痕迹。
四、事故发生原因和性质
（一）直接原因
承德畅通公路工程有限公司在施工过程中，未按照设计坡率1:1-1:1.5开挖，采用自定坡率1:0.11放坡，开挖坡率不能满足基坑稳定要求，堆土致使土层失稳发生坍塌，导致事故发生。
（二）间接原因
（1）中标后未及时编制专项施工组织设计，未对施工人员进行技术交底[1]；（2）违章指挥，违章作业，未履行开工程序、未取得开工令擅自施工[2]；（3）未对已进场人员进行安全教育和培训，致使作业人员安全意识淡薄[3]；（4）未及时安排专职安全员进场[4]；（5）项目部安全管理混乱，管理人员权责不清。项目经理王武只是挂名,未依法履行项目经理职责[5]。未履行变更程序、未经发包人同意，擅自委托他人担任项目经理[6];（6）现场土质存在开挖稳定性差、易坍塌的特征。施工过程中，又将弃土堆置距沟顶1米位置，形成地面超载，加剧边坡失稳坍塌。
（三）事故性质
经调查认定，承德市高新区中三路道路施工“9·20”坍塌事故是一起较大生产安全责任事故。
五、有关单位存在的主要问题
（一）高新区住建局执行建设单位项目审批程序不严，履行交通建设工程安全生产监督管理职责不力，督促施工单位贯彻执行安全年生产相关法律法规不力。1.在高新区中三路工程由市政道路性质变更为交通道路性质后，未按规定重新委托设计单位[7]；2.在设计、审图单位不具备道路交通资质情况下，违规办理《关于对中三路工程施工图设计的批复》3.开工前未签订监理合同，监理不到位[8]；4.在未签订监理合同的情况下，违规办理《准予行政许可决定书》[9]；5.安全生产目标管理责任制不完善，内设科室职能划分不明确；6.在施工单位进场后，未及时组织人员对工程项目施工进行质量、安全检查，对施工单位未履行开工程序、未按照设计要求擅自施工失察[10]。
（二）高新区管委会未切实加强高新区交通建设项目安全生产监督管理工作的领导，未有效督促高新区住建局履行交通建设项目安全管理和建设单位相关职责。
六、对事故责任人员和责任单位的处理建议
（一）建议移送司法机关处理的责任人员（共4人）
1.杨国荣，承德畅通公路工程有限公司中三路项目部技术员，负责现场施工和技术工作。违章指挥，违章作业，未取得开工许可手续、未按照设计要求擅自施工，对事故发生负有直接责任，鉴于在该事故中遇难，建议免于追究其法律责任。
2.王武，承德畅通公路工程有限公司法人代表、总经理、高新区中三路项目部经理，负责公司全面工作。挂名项目经理，未依法履行项目经理职责；未履行变更程序、未经发包人同意，擅自委托他人担任项目经理，对事故发生负有直接责任，涉嫌重大责任事故犯罪。依据《刑法》第134条之规定，建议移送司法机关追究其刑事责任[11]。
3.孙国信，群众，承德畅通公路工程有限公司副总经理、高新区中三路项目实际负责人、技术负责人，负责项目部全面工作。未对项目施工安全进行检查 ；未及时编制专项施工组织设计，未对参与人员进行技术交底；未及时安排专职安全员进场，对事故发生负有直接责任，涉嫌重大责任事故犯罪。依据《刑法》第134条之规定，建议移送司法机关追究其刑事责任。
4.郭福存，群众，挖掘机司机，负责承德畅通公路工程有限公司中三路项目沟槽开挖工作。上岗前未经过安全教育和培训[12]；违章作业，未按设计坡比施工，施工过程中，又违规将弃土堆置距沟顶1米位置，形成地面超载，加剧边坡失稳坍塌[13]；在事故发生后，未采取及时有效的救援措施，对事故发生负有直接责任，涉嫌重大责任事故犯罪。依据《刑法》第134条之规定，建议移送司法机关追究其刑事责任。
（二）建议给于行政处罚的责任人员（共1人）
1.曹秀利，群众，承德畅通公路工程有限公司中三路项目安全员，负责项目安全生产工作。未对项目部人员进行安全教育和培训，未及时进入施工现场履职，未及时发现并制止施工现场违章指挥、违章作业行为，对事故发生负有责任，依据《生产安全事故报告和调查处理条例》第40条第1款规定，建议由承德市交通局提请省交通厅撤销其安全生产考核合格证书[14]。
（三）建议给予纪律处分和组织处理的责任人员（共
5人）
1.刘树庚，中共党员，高新区住建局公用事业管理科二级主办，负责市政基础设施项目的建设、维护等工作。中三路道路施工项目建设负责人、安全监管实际负责人，在高新区中三路工程由市政道路性质变更为交通道路性质后，未重新委托具备资质单位出具施工图设计；未及时签订《监理合同》，监理不到位；对施工单位安全生产监督管理不力，在施工单位进场后未及时检查工程质量、安全等工作，对施工单位未履行施工程序、未按照设计要求擅自施工失察，对事故发生负直接监管责任，建议由高新区给予其政务记过处分。
2.郭文杰，中共党员，高新区住建局交通科一级主办，负责辖区交通工程质量、安全生产的监督管理等工作。在经过高新区住建局副局长赵伯奇、局长孙威签批同意情况下，未对中三路项目审批程序严格把关，在工程施工图设计单位、审图单位不具备相应资质情况下，违规出具《关于对中三路工程施工图设计的批复》；在未签订《监理合同》的情况下，违规出具《准予行政许可决定书》；对事故发生负有一定责任，建议由高新区对其进行诫勉谈话。
3.赵伯奇，中共党员，高新区住房和城乡建设局副局长，分管交通科、公用事业管理科。在明知该项目工程施工图设计单位、审图单位不具备相关资质情况下，违规批准《关于对中三路工程施工图设计的批复》；在未签订《监理合同》的情况下，违规批准《准予行政许可决定书》；对分管科室人员履行安全生产监督管理职责督促指导不力，对事故发生负有主要领导责任，建议由高新区给予其政务警告处分。
4.孙威，中共党员，高新区住房和城乡建设局局长，负责本局全面工作。未认真履行安全生产第一责任人职责，在高新区中三路工程由市政道路性质变更为交通道路性质后，未要求重新委托具备资质单位出施工设计图；在明知该项目工程施工图设计单位、审图单位不具备相关资质的情况下，违规批准《关于对中三路工程施工图设计的批复》；在未签订《监理合同》的情况下，违规批准《准予行政许可决定书》；对本单位安全生产工作部署不到位，安全生产目标管理责任制不完善，内设科室职能划分不明确，将本应由住建局交通科负责的交通工程质量、安全监督管理职能交由建设单位代为履行，安全生产监管机构虚化；对本单位相关人员履行安全生产监督管理职责督促指导不力，对事故发生负有主要领导责任，建议由高新区给予其政务警告处分。
5.王志一，中共党员，高新区工委委员、管委会副主任，分管高新区住建局。未认真履行党政领导干部安全生产责任制，对高新区住建局履行安全生产责任督促领导不力，对事故发生负有领导责任，建议责令其做出深刻书面检查,由市安委办对其进行约谈，在全市进行通报批评，并向市纪委监委备案。
（四）对事故责任单位的处理建议
1.承德畅通公路工程有限公司，安全管理和培训教育不到位，管理人员安全意识淡薄，安全制度流于形式，违章指挥、违章作业，未履行开工程序、未按照设计要求擅自施工，对事故发生负有责任，依据《安全生产法》第109条第2项之规定，建议由承德市应急管理局对其处人民币99万元的罚款[15]。同时根据《承德市生产经营单位安全生产不良记录黑名单管理暂行办法》（承市安字[2016]11号）第6条第1项规定，建议将承德畅通公路工程有限公司列入安全生产“黑名单”管理[16]。
2.建议责成高新区住建局向高新区管委会做出深刻书面检查。
3.建议责成高新区党工委、高新区管委会向承德市委、市政府做出深刻书面检查。
七、事故防范和整改措施建议
（一）各级各有关部门要认真落实“党政同责、一岗双责、齐抓共管、失职追责”和“三管三必须”要求，牢固树立安全发展理念，坚守发展坚决不能以牺牲安全为代价这条不可逾越的红线，杜绝麻痹大意思想和侥幸心理，始终将安全生产置于一切工作的首位。要深刻汲取事故教训，进步一歩落实安全生产属地监管责任和行业监管责任，督促企业严格落实安全生产主体责任，坚决避免类似事故再次发生。
（二）各级交通主管部门要以安全生产专项整治三年行动为抓手，全面排查整治交通工程安全隐患，明晰交通建设各方安全生产责任，落实完善各项制度、措施和办法，全面加强对重点部位、重点工程、重点区域的安全管控，建立健全隐患排查机制和安全预防控制体系，加强对工程建设全过程监管。要强力推动企业深化风险分级管控和隐患排查治理体系建设和运行，制定科学的安全风险辨识程序方法，结合工程特点和施工工艺、设备，科学确定安全风险类别，并根据风险评估结果，对安全风险分级、分层、分类、分专业进行有效管控，进一步增强防范化解重大安全风险能力。
（三）高新区管委会要加强对安全生产工作的领导，督促乡镇政府、行业部门及有关企业认真落实安全生产职责。切实做到将安全生产工作同其他工作同部署、同检查、同考核，构建齐抓共管的工作格局。
（四）高新区住建局要按照“管行业必须管安全”的要求，认真履行安全管理和建设单位职责，加强对相关单位资质审查，严格项目审批流程，把好准入关和监督关，严禁“先上车后买票”现象。要加强对施工、监理单位履行安全生产责任情况的监督检查，实行全过程监管，严厉打击违法、违法生产和违章指挥、违章作业行为，及时消除事故隐患，坚决杜绝类似事故再次发生。
（五）承德畅通公路工程有限公司要深刻汲取事故教训，认真开展警示教育，严格落实安全生产责任制，进一步完善各项安全管理规章制度，强化主要负责人、管理人员、岗位人员的专业知识和安全技能的培训，加强现场监督与管理，确保各项制度、规程落实到位，杜绝“三违”行为。
承德市高新区中三路
道路施工“9·20”
较大坍塌事故调查
2021年7月27日
[1]《公路路基施工技术规范》3.1.3  路基开工前应建立健全质量、环境、职业健康安全管理体系，对各类施工人员进行岗位培训和技术、安全交底。
[2]《公路工程施工监理规范》4.2.10  总监办收到施工单位提交的合同段开工申请后，应对合同段的开工条件进行核查。具备开工条件的，总监应签发开工令，并报建设单位。
[3]《安全生产法》第第二十五条 生产经营单位应当对从业人员进行安全生产教育和培训，保证从业人员具备必要的安全生产知识，熟悉有关的安全生产规章制度和安全操作规程，掌握本岗位的安全操作技能，了解事故应急处理措施，知悉自身在安全生产方面的权利和义务。未经安全生产教育和培训合格的从业人员，不得上岗作业。
[4] 《建设工程安全生产管理条例》第二十三条第一款 施工单位应当设立安全生产管理机构，配备专职安全生产管理人员。
[5]《建设工程安全生产管理条例》第二十一条第二款  施工单位的项目负责人应当由取得相应执业资格的人员担任，对建设工程项目的安全施工负责，落实安全生产责任制度、安全生产规章制度和操作规程，确保安全生产费用的有效使用，并根据工程的特点组织制定安全施工措施，消除安全事故隐患，及时、如实报告生产安全事故。
[6]《建设工程施工合同示范文本》3.2.3  承包人需要更换项目经理的，应提前14天书面通知发包人和监理人，并征得发包人书面同意。通知中应当载明继任项目经理的注册执业资格、管理经验等资料，继任项目经理继续履行第3.2.1项约定的职责。未经发包人书面同意，承包人不得擅自更换项目经理。承包人擅自更换项目经理的，应按照专用合同条款的约定承担违约责任。
《注册建造师执业管理办法（试行）》第十条 注册建造师担任施工项目负责人期间原则上不得更换。如发生下列情形之一的，应当办理书面交接手续后更换施工项目负责人：
（一）发包方与注册建造师受聘企业已解除承包合同的；
（二）发包方同意更换项目负责人的；
（三）因不可抗力等特殊情况必须更换项目负责人的。
建设工程合同履行期间变更项目负责人的，企业应当于项目负责人变更5个工作日内报建设行政主管部门和有关部门及时进行网上变更。
[7]《中华人民共和国公路法》第二十四条 公路建设单位应当根据公路建设工程的特点和技术要求，选择具有相应资格的勘查设计单位、施工单位和工程监理单位，并依照有关法律、法规、规章的规定和公路工程技术标准的要求，分别签订合同，明确双方的权利义务。
承担公路建设项目的可行性研究单位、勘查设计单位、施工单位和工程监理单位，必须持有国家规定的资质证书。
[8]《公路建设市场管理办法》第二十五条 项目施工应当具备以下条件：
（五）施工、监理单位已依法确定。
[9]《公路建设市场管理办法》第二十六条 项目法人在申请施工许可时应当向相关的交通运输主管部门提交以下材料：
（四）建设项目各合同段的施工单位和监理单位名单、合同价情况。
《公路建设市场管理办法》第二十七条 交通运输主管部门应当自收到完整齐备的申请材料之日起20日内作出行政许可决定。予以许可的，应当将许可决定及时通知申请人；不予许可的，应当书面通知申请人并说明理由。
[10]《施工合同协议书》13.2双方不可撤销的责任和义务：
（2）发包方督促检查工程的质量、安全、进度等工作，协助承包方处理施工中出现的问题。
[11]《刑法》第一百三十四条　【重大责任事故罪；强令违章冒险作业罪】在生产、作业中违反有关安全管理的规定，因而发生重大伤亡事故或者造成其他严重后果的，处三年以下有期徒刑或者拘役；情节特别恶劣的，处三年以上七年以下有期徒刑。
[12]《建设工程安全生产管理条例》 第三十七条 作业人员进入新的岗位或者新的施工现场前，应当接受安全生产教育培训。未经教育培训或者教育培训考核不合格的人员，不得上岗作业。
[13]《建设工程安全生产管理条例》第三十三条 作业人员应当遵守安全施工的强制性标准、规章制度和操作规程，正确使用安全防护用具、机械设备等。
[14]《生产安全事故报告和调查处理条例》第四十条第一款  事故发生单位对事故发生负有责任的，由有关部门依法暂扣或者吊销其有关证照；对事故发生单位负有事故责任的有关人员，依法暂停或者撤销其与安全生产有关的执业资格、岗位证书；事故发生单位主要负责人受到刑事处罚或者撤职处分的，自刑罚执行完毕或者受处分之日起，5年内不得担任任何生产经营单位的主要负责人。
[15]《安全生产法》第一百零九条 发生生产安全事故，对负有责任的生产经营单位除要求其依法承担相应的赔偿等责任外，由安全生产监督管理部门依照下列规定处以罚款：
（二）发生较大事故的，处五十万元以上一百万元以下的罚款。
[16]《承德市生产经营单位安全生产不良记录黑名单管理暂行办法》第六条 生产经营单位有下列不良行为之一的，列入市级管理的黑名单。
（一）一年内发生一次较大及以上或年度内累计发生两起生产安全责任事故的。</t>
    <phoneticPr fontId="2" type="noConversion"/>
  </si>
  <si>
    <t>2020年9月18日13时左右，承德畅通公路工程有限公司副总经理、高新区中三路项目实际负责人、技术负责人孙国信给自然人张振超打电话说需要雇佣一台20吨重的挖掘机，张振超分别通过程占超、王新华，于9月19日上午8时左右介绍了王立春所属挖掘机参与中三路项目施工。9月19日12时左右，王立春安排驾驶员郭福存雇佣拖车将挖掘机运送到中三路施工现场。15时左右开始由杨国荣指挥郭福存驾驶挖掘机清理道路范围内的杂物，为第二天施工做准备，18时左右结束。
9月20日上午7时左右施工单位进场，工长杨国荣指挥挖掘机司机郭福存进行沟渠的开挖工作，7时10分左右，临时工王宪、孙桂娟到达现场，负责测量协助工作，上午工作于11时50分左右结束。13时左右郭福存驾驶挖掘机继续进行沟渠的开挖工作，15时10分左右停止挖掘作业，郭福存驾驶挖掘机处于启动状态在沟槽南侧尽头上方等待下一步工作指令（当时现场已形成两条南北走向的沟槽，间距为15米，东侧为雨水管道沟，西侧为排污管道沟）。杨国荣、王宪、孙桂娟3人开始对西侧沟槽进行测量，王宪负责固定标尺，孙桂娟负责平整沟槽底部地面，2人处于同一位置,杨国荣在另一侧负责测量，因挖掘机噪音过大，王宪无法听到杨国荣说话，不能确定具体测量的位置，杨国荣走到王宪、孙桂娟一端，3人说话时自北向南70米至73米的管道沟槽东壁瞬间坍塌，将3人掩埋，事故发生后郭福存立即拨打119救援电话，随后又分别拨打110、120电话。</t>
    <phoneticPr fontId="2" type="noConversion"/>
  </si>
  <si>
    <t>（一）直接原因
承德畅通公路工程有限公司在施工过程中，未按照设计坡率1:1-1:1.5开挖，采用自定坡率1:0.11放坡，开挖坡率不能满足基坑稳定要求，堆土致使土层失稳发生坍塌，导致事故发生。
（二）间接原因
（1）中标后未及时编制专项施工组织设计，未对施工人员进行技术交底[1]；（2）违章指挥，违章作业，未履行开工程序、未取得开工令擅自施工[2]；（3）未对已进场人员进行安全教育和培训，致使作业人员安全意识淡薄[3]；（4）未及时安排专职安全员进场[4]；（5）项目部安全管理混乱，管理人员权责不清。项目经理王武只是挂名,未依法履行项目经理职责[5]。未履行变更程序、未经发包人同意，擅自委托他人担任项目经理[6];（6）现场土质存在开挖稳定性差、易坍塌的特征。施工过程中，又将弃土堆置距沟顶1米位置，形成地面超载，加剧边坡失稳坍塌。</t>
    <phoneticPr fontId="2" type="noConversion"/>
  </si>
  <si>
    <t>11-04
                            [   文章]
            富平县银海煤业有限公司“4·13”坍塌事故调查报告</t>
  </si>
  <si>
    <t>https://www.safehoo.com/Case/Case/Collapse/202211/5687358.shtml</t>
  </si>
  <si>
    <t>富平县银海煤业有限公司“4·13”坍塌事故调查报告</t>
  </si>
  <si>
    <t>脚手架，基坑坍塌</t>
    <phoneticPr fontId="2" type="noConversion"/>
  </si>
  <si>
    <t>2020年4月13日8时55分许，位于富平县梅家坪镇北杨村银海煤业公司在修建雨水收集循环池时发生墙体坍塌事故，造成3人死亡，2人受伤，直接经济损失约200万元。依据《安全生产法》《生产安全事故报告和调查处理条例》（国务院令493号）《渭南市人民政府办公室关于生产安全事故调查处理有关问题的通知》（渭政办发﹝2007﹞170号）等有关规定和陕西省安全生产委员会办公室《督办通知书》（陕安委办督〔2020〕6号）要求，4月14日，渭南市人民政府成立了由市应急管理局牵头，市工信局、市监委、市公安局、市总工会等单位参与的富平县银海煤业有限公司“4·13”坍塌事故调查组。调查组按照“科学严谨、依法依规、实事求是、注重实效”和“四不放过”的原则，通过查验资料、现场勘查、询问相关人员等，查明了事故原因，认定了事故性质，并提出了对相关责任单位、责任人的处理意见和事故防范措施建议。
一、事故基本情况
（一）事故单位基本情况
1.富平县银海煤业有限公司：法定代表人赵飞；统一社会信用代码：916105285987657446；地址：陕西省渭南市富平县梅家坪镇北杨村；注册资本：壹仟万元人民币；成立日期：2012年6月25日；营业期限：2012年6月25日至2062年6月24日；经营范围：民用煤炭加工及销售，钢材、水泥、矿石、水泥炉料、钢铁炉料、化工原料销售，化工产品及原料的仓储管理、装卸、包装服务（危险品除外），工程机械作业及租赁。
该公司持有《陕西省排放污染许可证》、县工业园区管委会建设项目初步选址意见、县国土资源局项目用地预审意见、县城乡规划局的工程项目初步选址意见。
目前，富平县银海煤业有限公司处于项目整改建设阶段，未投入生产。
2.富平县同利建筑劳务工程队：经营者：化新锋；类型：个体；经营场所：陕西省渭南市富平县庄里镇山西村化尧组；组成形式：个人经营；注册日期：2016年1月27日；经营范围：建筑材料加工、运输及销售，机械设备安装及维修，钢构工程制作及安装，给排水工程、建筑土石方工程、道路工程及路灯安装。
（二）事故发生地点
事故发生在富平县银河煤业有限公司西南角处的雨水收集循环池施工现场。
（三）工程概况
2019年9月28日，富平县银海煤业有限公司向富平县环境保护局递交《关于上报环境污染问题整改工作方案的报告》；2019年10月15日，富平县环境保护局下发《关于富平县银海煤业有限公司恢复整改生产申请的复函》，原则同意该公司对原有生产设备和其他辅助设备进行提升改造，同时对项目提出整改要求。
整改建设项目包含钢结构厂房工程和基础设施建设工程，其中基础设施建设工程由富平县同利建筑劳务工程队承建，建设工期为2020年3月2日至2020年5月1日，具体内容为道路基础设施建设和厂房区域地面硬化等。
雨水收集循环池是富平县银海煤业有限公司为了规范雨水收集导排系统和防范环保污染事故发生而建造的，厂区生产废水经过处理后，通过循环利用，保障车辆冲洗、喷淋系统及厂区绿化用水。整改工作方案中规划新建的两座雨水收集循环池是采用地埋式钢混结构、规格20m×10m×3.0m、配置废水提升泵、雨水收集循环池，于2020年3月28日开始施工。
施工人员劳务关系：施工人员共6名，其中姜富院和樊保安2人是化新锋叫来的，姜满庄和张军亭是同利建筑劳务工程队领工张来明叫来的，贺恒毅、周印娃两人是银海煤业公司安全负责人毛党怀叫来的。
事发时雨水收集循环池现状：池位于公司厂区西南角，呈南北走向，南北长21.5m,东西宽10m，北面为30度的斜坡，池底最深处约6m（南面），池体东、南、西三面均为砖混结构的三七实体墙，底部为混凝土地面。
（四）事故发生经过及应急处置情况
4月11日，雨水收集循环池已完成三面墙体施工。4月13日早8时许,6名劳务工人开始在池内砌中间隔墙（隔墙南北走向，处于东西墙体正中间，隔开后两侧内宽约3.6m），脚手架搭在隔墙的西侧。姜富院、樊保安、姜满庄三名瓦工在架子上砌墙，张军亭、贺恒毅、周印娃三名工人在架子底下供料。8时55分左右，隔墙砌至2m高时，需要抬高架板、抬升基准线，瓦工姜满庄让周印娃去清理北侧坡道上的垃圾，重新固定基准线。此时，西面墙体突然倒塌，致使除周印娃外其余5人被掩埋。
事故发生后，企业负责人赵飞立即叫来在厂内施工打地面的工人展开救援，同时向富平县梅家坪镇政府电话报告了事故情况。9时2分左右梅家坪镇政府主要领导和人员到达事故现场，指导企业开展救援工作。9时10分左右，被掩埋较浅的姜满庄、姜富院、樊保安3人被救出，立即送往就近的铜川市耀州区人民医院进行救治。
接到事故报告后，富平县政府常务副县长景军荣、县应急管理局、县消防救援大队等相关人员赶到事故现场，并调集陕焦救援大队20名消防员展开挖掘搜救。9时30分左右第四名伤者张军亭被救出，120救护车迅速拉往富平县医院进行抢救。10时20分左右，市委常委、富平县委书记郭志英赶到事故现场指挥救援，因雨水收集循环池南墙倾斜存在危险，加之塌方量较大，导致救援受阻，搜救人员重新研究制定搜救方案，于13时10分将最后一名被埋人员贺恒毅救出，迅速送往富平县医院抢救。
此起事故共造成3人死亡，2人受伤。
二、人员伤亡情况
（一）死者基本情况
1.张军亭，男，汉族，1972年9月1日出生，陕西省富平县庄里试验区西吕村人。
2.贺恒毅，男，汉族，1965年11月15日出生， 陕西省富平县庄里试验区侯山人。
3.姜富院，男，汉族，1964年1月9日出生, 陕西省富平县庄里试验区三条沟人。
（二）伤者基本情况
1.姜满庄，男，汉族，1968年11月22日出生， 陕西省富平县庄里试验区三条沟人。
2.樊保安，男，汉族，1968年11月22日出生， 陕西省富平县庄里试验区长春村人。
三、事故性质和原因
（一）事故性质
富平县银海煤业有限公司“4·13”坍塌事故是一起较大生产安全责任事故。
（二）直接原因
在墙体水泥尚未完全凝固的情况下冒然采取填土注水的方式对墙体外缝隙进行填埋，对墙体产生挤压；重达八吨的挖掘机在距池边不足三米处长时间震动作业，这是造成墙体坍塌的直接原因。
（三）间接原因
1.富平县同利建筑劳务工程队企业安全生产主体责任未落实，无安全管理制度，对员工未进行安全教育，未对施工人员配备安全防护用品。
2.富平县银海煤业有限公司企业安全生产主体责任落实不到位，公司安全生产管理不严不实，隐患排查治理不彻底。
3.施工人员安全意识淡薄，在危险作业场所冒险作业，且未佩戴个人安全防护装备。
4.梅家坪镇政府属地安全监管责任落实不到位，对排查发现的安全隐患跟踪整改不到位。
5.富平县工业和信息化局行业安全管理责任落实不到位，未能严格按照“三个必须”要求，对县域内工业企业安全生产工作做到监督全覆盖。
四、对相关单位的责任认定及处理建议
1.富平县银海煤业有限公司，企业安全生产主体责任落实不到位，安全生产管理机构不健全，制度不完善，全员安全岗位责任制落实不力。处理意见：建议由渭南市应急管理局依据《安全生产法》给予经济处罚。
2.富平县同利建筑劳务工程队，企业安全生产主体责任未落实，无安全管理制度，未对员工进行安全教育，未对施工人员配备必要防护用品，员工未参加工伤保险，未缴纳保险费。处理意见：建议由富平县市场监督管理局吊销其营业执照。
3.梅家坪镇政府，属地安全监管责任落实不到位，对排查发现的安全隐患跟踪整改不力。处理意见：建议向富平县人民政府作出书面检查。
4.富平县工业和信息化局，对县域内工业企业行业安全监管不到位，监督检查不全面，未能严格履行服务、指导、监督中小企业健康发展职责。处理意见：建议向富平县人民政府作出书面检查。
5.富平县人民政府，对县域内安全生产工作领导不全面，安全生产责任制落实不到位。处理意见：责成富平县人民政府向渭南市人民政府作书面检查。
五、对相关责任人处理意见
1.张来明，富平县同利建筑劳务工程队领工，主要负责工地现场管理、人员调配等，未履行安全生产管理职责，对调配修建雨水收集循环池施工人员管理缺位，对本次事故发生负直接管理责任。处理意见：建议富平县同利建筑劳务工程队予以辞退。
2.化新锋，富平县同利建筑劳务工程队经营者，未能履行安全生产第一责任人职责，对劳务工程队安全管理无章可循，未对劳务人员进行安全教育，随意指派劳务工人进入危险场所作业。对事故发生负有主要领导责任。处理意见：建议移交司法机关追究其刑事责任。
3.毛党怀，富平县银海煤业有限公司安全负责人，未有效履行安全管理职责，在仅有平面设计草图的情况下擅自带领人员修建雨水收集循环池，致使工人在危险场所冒险作业；冒然指挥挖掘机在距池边不足三米处长时间作业导致事故发生，对事故的发生负有主要责任。处理意见：建议移交司法机关追究其刑事责任。
4.赵飞，富平县银海煤业有限公司法定代表人，未有效履行安全生产第一责任人的职责，对企业安全管理不细不实，对企业安全生产工作领导不力，对事故的发生负有领导责任。处理意见：建议由渭南市应急管理局依据《安全生产法》给予经济处罚。
5.肖林，富平县梅家坪镇政府维稳办主任，负责维稳、环保、安全生产工作，未严格履行监管职责，监督检查不到位，对发现的违规行为制止不力，对事故的发生负有监管责任。处理意见：建议给予政务警告处分。
6.赵晓辉，富平县梅家坪镇人大主席，分管安全生产、社会稳定等工作，对镇维稳办安全生产监督检查工作领导不力，对事故的发生负有直接领导责任。处理意见：建议给予诫勉谈话。
7.李涛，富平县梅家坪镇镇长，负责镇政府全面工作，未认真履行安全生产第一责任人职责，对镇域内安全生产工作形势未做到准确分析研判，未及时协调解决安全隐患，对事故的发生负有一定领导责任。处理意见：本人向富平县人民政府作出书面检查。
8.张军民，富平县工业和信息化局中小企业股股长，未能认真履行对中小企业服务、指导、监督职责，对企业安全生产服务不到位，监督不力，对事故的发生负有直接监管责任。处理意见：建议给予政务警告处分。
9.陈继明，富平县工业和信息化局党组成员，协助分管安全生产工作，未能认真地履行安全管理职责，对行业安全生产监督检查工作领导不力，对事故的发生负有直接领导责任。处理意见：建议给予诫勉谈话。
10.计建荣，富平县工业和信息化局党组成员、县中小企业与民营经济服务中心主任，分管局中小企业股，负责中小企业与民营经济服务中心全面工作，对服务、指导、监督中小企业工作领导不力，对事故的发生负有直接领导责任。处理意见：建议给予诫勉谈话。
11.胡宇星，富平县工业和信息化局党组副书记、局长，负责工信局全面工作，未能综合分析研判县域内中小企业安全生产状况，对事故的发生负有领导责任。处理意见：建议向富平县人民政府作出书面检查。
12.景军荣，富平县人民政府常务副县长，分管安全生产工作，对安全生产工作领导不全面。对事故的发生负有一定领导责任。处理意见：建议向富平县人民政府作出书面检查。
六、事故防范措施建议
（一）进一步夯实安全生产基础工作，履行安全生产主体责任。富平县银海煤业有限公司要严格按照有关法律法规和标准要求，建立安全生产管理机构，配足安全管理人员，建立健全安全生产责任制，完善管理制度，进一步夯实企业安全生产各项基础工作，切实履行安全生产主体责任。要严格落实《建筑深基坑工程施工安全技术规范 》(JGJ311-2013)，加强深基坑作业管理，切实夯实安全生产基础工作。
（二）进一步加强外包施工队伍管理。富平县银海煤业有限公司要将外包工程安全管理纳入本企业整体安全管理工作中，统筹考虑，建立外包施工项目安全生产责任制度，明确有关人员的管理职责，严格审查外包施工单位及人员资质、安全生产三项制度、人员培训、施工方案等，坚决杜绝“以包代管”“只包不管”导致的安全生产主体责任缺失和安全生产事故发生。
（三）富平县要切实吸取事故教训，举一反三。富平县在全县范围内组织安全隐患大排查，组织相关企业开展警示教育，切实做好辖区企业安全监管工作，杜绝类似事故发生。要进一步夯实行业、部门的安全生产监管责任，严格落实企业主体责任，全程跟踪督导富平县银海煤业有限公司的隐患排查整治工作，确保全县安全生产形势平稳。富平县梅家坪镇要认真学习《安全生产法》等法律法规，严格落实属地监管职责和“党政同责、一岗双责”规定，建立健全岗位责任制，强化教育培训，提升安全监管水平，严防同类事故发生。富平县工业和信息化局要加强对企业的监督管理，督促企业加强施工建设作业管理，深入开展安全生产监督检查，对洗选煤企业复工复产情况进行全面排查，彻底消除事故隐患，推动安全生产形势持续向好。</t>
    <phoneticPr fontId="2" type="noConversion"/>
  </si>
  <si>
    <t>4月11日，雨水收集循环池已完成三面墙体施工。4月13日早8时许,6名劳务工人开始在池内砌中间隔墙（隔墙南北走向，处于东西墙体正中间，隔开后两侧内宽约3.6m），脚手架搭在隔墙的西侧。姜富院、樊保安、姜满庄三名瓦工在架子上砌墙，张军亭、贺恒毅、周印娃三名工人在架子底下供料。8时55分左右，隔墙砌至2m高时，需要抬高架板、抬升基准线，瓦工姜满庄让周印娃去清理北侧坡道上的垃圾，重新固定基准线。此时，西面墙体突然倒塌，致使除周印娃外其余5人被掩埋。
事故发生后，企业负责人赵飞立即叫来在厂内施工打地面的工人展开救援，同时向富平县梅家坪镇政府电话报告了事故情况。9时2分左右梅家坪镇政府主要领导和人员到达事故现场，指导企业开展救援工作。9时10分左右，被掩埋较浅的姜满庄、姜富院、樊保安3人被救出，立即送往就近的铜川市耀州区人民医院进行救治。
接到事故报告后，富平县政府常务副县长景军荣、县应急管理局、县消防救援大队等相关人员赶到事故现场，并调集陕焦救援大队20名消防员展开挖掘搜救。9时30分左右第四名伤者张军亭被救出，120救护车迅速拉往富平县医院进行抢救。10时20分左右，市委常委、富平县委书记郭志英赶到事故现场指挥救援，因雨水收集循环池南墙倾斜存在危险，加之塌方量较大，导致救援受阻，搜救人员重新研究制定搜救方案，于13时10分将最后一名被埋人员贺恒毅救出，迅速送往富平县医院抢救。
此起事故共造成3人死亡，2人受伤</t>
    <phoneticPr fontId="2" type="noConversion"/>
  </si>
  <si>
    <t>（二）直接原因
在墙体水泥尚未完全凝固的情况下冒然采取填土注水的方式对墙体外缝隙进行填埋，对墙体产生挤压；重达八吨的挖掘机在距池边不足三米处长时间震动作业，这是造成墙体坍塌的直接原因。
（三）间接原因
1.富平县同利建筑劳务工程队企业安全生产主体责任未落实，无安全管理制度，对员工未进行安全教育，未对施工人员配备安全防护用品。
2.富平县银海煤业有限公司企业安全生产主体责任落实不到位，公司安全生产管理不严不实，隐患排查治理不彻底。
3.施工人员安全意识淡薄，在危险作业场所冒险作业，且未佩戴个人安全防护装备。
4.梅家坪镇政府属地安全监管责任落实不到位，对排查发现的安全隐患跟踪整改不到位。
5.富平县工业和信息化局行业安全管理责任落实不到位，未能严格按照“三个必须”要求，对县域内工业企业安全生产工作做到监督全覆盖。</t>
    <phoneticPr fontId="2" type="noConversion"/>
  </si>
  <si>
    <t>09-15
                            [   文章]
            浙江省富阳市塘头石灰厂矿山“12·28”坍塌事故</t>
  </si>
  <si>
    <t>https://www.safehoo.com/Case/Case/Collapse/202109/5650762.shtml</t>
  </si>
  <si>
    <t>浙江省富阳市塘头石灰厂矿山“12·28”坍塌事故</t>
  </si>
  <si>
    <t>事故概况
2001 年 12 月 28 日上午 10 时 20 分左右，富阳市塘头石灰厂所属矿山发生坍塌事故， 致使 10 人死亡，2人轻伤。
矿山概况
塘头石灰厂地处浙江省富阳市常安镇白栗山，1995 年前在山的中上部从事开采作业，因开采坡度太陡，出现阴山坎及矿石质量问题等原因停止开采，经矿管部门批准改为由北向南进行下部开采。
本次事故发生的坍塌部位为 1995 年前开采的作业面，位于现采场的西南部，为非工作帮，不在重新界定的开采范围内，其高度为 35～45 米左右，坡度较陡，山头部分前倾，岩层倾向与边坡相反，且地质构造较复杂，节理较发育，坍塌后可见两组及两组以上主要节理。在塘头石灰厂矿山的西南面有常安镇范家坞石灰厂采矿点存在，距塘头石灰厂矿山宕面 60 米左右。自 1995 年开始一直进行采矿作业，其作业范围在坍塌部位西南下方，最近点相 距 20 米左右。
事故经过
2001 年 12 月 27 日下午，爆破员鲍立明在采场东部打一深 2.5 米的炮孔，并扩炮 4～5 次。
12 月 28 日上午 7 时 30 分左右鲍立明与监炮员鲍志根上班，首先在 27 日扩好的炮孔进行爆破，用炸药约 4 公斤，并放了 2 个搭炮(糊炮破大块)。而后鲍志根去烧石灰，鲍立明与其他四名职工在采场东南部进行破大块，装车(一辆拖拉机)运石灰石作业，另有场口镇大园村两辆拖拉机在采场拉宕渣用于大园村铺路(厂方不收费)，9 名塘头村民(其中 3 人为厂里 职工)为其装宕渣(每车装车费 8 元，由拖拉机手付给)。10 时 20 分左右，采场西南部原停止开采的边坡发生坍塌，1200 余立方石头崩落，其中四分之三左右的石头坍落在南面上部原停止开采的场地，另有四分之一左右的石头(约 300 方)坍落在正在作业的采场，当时在现场有作业人员 15 人，其中 5 人逃出(2 人受轻伤)，其余 10 人和 2 辆拖拉机(其中一辆为运 石灰石)全部被埋压，造成 10 死 2 轻伤的特大伤亡事故。
直接原因
1.距塘头石灰厂现采矿场西南部非工作帮 10 余米的原采矿场，因历史开采原因，上部 前倾，形成阴山坎，造成重大事故隐患。事故发生前，塘头石灰厂的矿山在距阴山坎较近的 地方采用扩壶爆破，振动诱发岩体失稳，造成大面积坍塌，是造成事故发生的主要原因。
2.塘头石灰厂矿山作业现场管理混乱，事故发生前，现场没有管理人员，随意让厂外人 员进入采矿场装运宕渣。这些无组织、无安全常识的村民，对坍塌的征兆难以察觉，不能及 时撤离，是造成众多人员伤亡的主要原因。
3.发生坍塌的山体地质构造较复杂，节理较发育，且近期雨水较多，寒冷冰冻，使岩体 节理面内聚力减小；加之塘头石灰厂和范家坞石灰厂的矿山长期采用扩壶爆破方式开采，影 响岩体稳定性，也是发生坍塌事故的原因。</t>
    <phoneticPr fontId="2" type="noConversion"/>
  </si>
  <si>
    <t>2001 年 12 月 27 日下午，爆破员鲍立明在采场东部打一深 2.5 米的炮孔，并扩炮 4～5 次。
12 月 28 日上午 7 时 30 分左右鲍立明与监炮员鲍志根上班，首先在 27 日扩好的炮孔进行爆破，用炸药约 4 公斤，并放了 2 个搭炮(糊炮破大块)。而后鲍志根去烧石灰，鲍立明与其他四名职工在采场东南部进行破大块，装车(一辆拖拉机)运石灰石作业，另有场口镇大园村两辆拖拉机在采场拉宕渣用于大园村铺路(厂方不收费)，9 名塘头村民(其中 3 人为厂里 职工)为其装宕渣(每车装车费 8 元，由拖拉机手付给)。10 时 20 分左右，采场西南部原停止开采的边坡发生坍塌，1200 余立方石头崩落，其中四分之三左右的石头坍落在南面上部原停止开采的场地，另有四分之一左右的石头(约 300 方)坍落在正在作业的采场，当时在现场有作业人员 15 人，其中 5 人逃出(2 人受轻伤)，其余 10 人和 2 辆拖拉机(其中一辆为运 石灰石)全部被埋压，造成 10 死 2 轻伤的特大伤亡事故。</t>
    <phoneticPr fontId="2" type="noConversion"/>
  </si>
  <si>
    <t>1.距塘头石灰厂现采矿场西南部非工作帮 10 余米的原采矿场，因历史开采原因，上部 前倾，形成阴山坎，造成重大事故隐患。事故发生前，塘头石灰厂的矿山在距阴山坎较近的 地方采用扩壶爆破，振动诱发岩体失稳，造成大面积坍塌，是造成事故发生的主要原因。
2.塘头石灰厂矿山作业现场管理混乱，事故发生前，现场没有管理人员，随意让厂外人 员进入采矿场装运宕渣。这些无组织、无安全常识的村民，对坍塌的征兆难以察觉，不能及 时撤离，是造成众多人员伤亡的主要原因。
3.发生坍塌的山体地质构造较复杂，节理较发育，且近期雨水较多，寒冷冰冻，使岩体 节理面内聚力减小；加之塘头石灰厂和范家坞石灰厂的矿山长期采用扩壶爆破方式开采，影 响岩体稳定性，也是发生坍塌事故的原因。</t>
    <phoneticPr fontId="2" type="noConversion"/>
  </si>
  <si>
    <t>01-20
                            [   文章]
            盐城新水源地及引水工程三标段“8.9”土方坍塌事故调查报告</t>
  </si>
  <si>
    <t>https://www.safehoo.com/Case/Case/Collapse/202001/1590027.shtml</t>
  </si>
  <si>
    <t>盐城新水源地及引水工程三标段“8.9”土方坍塌事故调查报告</t>
  </si>
  <si>
    <t>2017年8月9日16时30分左右，位于大丰区刘庄镇新桥村境内，盐城新水源地及引水工程三标段大丰C5工区管线施工现场发生一起土方坍塌事故，事故造成1人死亡，直接经济损失110万元。
根据《生产安全事故报告和调查处理条例》（国务院令第493号）和《盐城市生产安全事故报告和调查处理办法》（盐政规发〔2014〕8号）相关规定要求，市政府委托市安监局会同市监察局、公安局、总工会、城乡建设局等部门和单位组成事故调查组对事故进行调查。同时，事故调查组邀请市检察院派员参加，并聘请建筑行业技术专家参加事故调查。事故调查组通过查勘事故现场、查阅相关资料、询问有关当事人并根据专家鉴定意见，现已查明事故发生经过和事故原因，认定了事故性质和事故责任，提出了对相关事故责任单位和责任人员的处理建议，同时提出了事故防范和整改措施。现将有关情况报告如下：
一、基本情况
（一）相关单位情况
1.建设单位：盐城市市政公用投资有限公司（以下简称市公投公司）。该公司为市城乡建设局下属单位，成立于2009年4月10日，法定代表人丁敏，注册资本3亿元，公司类型有限责任公司（国有独资），住所盐城市解放南路150号611-612室，经营范围为对市政公用工程、城市基础设施、房地产业的投资，城市基础设施建设等。
2.施工单位：中国水利水电第六工程局有限公司（以下简称中水电六局）。该公司成立于1990年3月15日，法定代表人刘宝，注册资本11.4606亿元，住所沈阳市浑南新区新隆街2号，经营范围包括水利水电工程施工、市政公用工程施工、公路工程施工、房屋建筑工程施工、堤防工程施工、土石方工程施工、管道工程施工、金属结构、水工启闭机机械制造及安装、桥式起重机、门式起重机安装、供暖、房屋及场地出租、建设工程质量检测、电气检测技术服务、职业技能鉴定、道路货物运输。具有水利水电工程施工总承包特级资质和建筑工程施工总承包、市政公用工程施工总承包一级资质。《建筑施工安全生产许可证》编号:（辽）JZ安许证字〔2009〕000157，有效期至2018年4月28日。
3.监理单位：江苏创盛项目管理有限公司（以下简称江苏创盛公司）。该公司成立于1997年1月13日，法定代表人徐爱斌，注册资本500万元整，住所盐城市毓东组团8号楼401号，经营范围包括工程项目管理、投资咨询、工程监理、工程招标代理、工程造价咨询、建筑装修装饰工程施工、政府采购代理。具有房屋建筑工程、市政公用工程监理甲级资质
（二）盐城新水源地及引水工程三标段建设概况
1.工程总体概况。盐城新水源地及引水工程是盐城市委、市政府2016年“为民办实事”工程，也是江苏省2016年重大民生项目。市公投公司是该工程的投资主体，市委、市政府于2015年11月17日成立市新水源地建设领导小组并下设办公室，办公地点设在市城乡建设局。2017年5月5日，市新水源地建设领导小组办公室成立了盐城新水源地及引水工程项目管理办公室（以下简称盐城项目办），负责项目实施管理工作。2016年3月1日，大丰区委、区政府也相应成立盐城市大丰区新水源地工程建设工作领导小组，领导小组下设办公室，办公地点设在大丰区水利局。2017年2月15日，盐城市大丰区新水源地工程建设工作领导小组办公室设立盐城新水源地大丰支线工程建设管理工作小组（以下简称：大丰工作小组），负责大丰支线和大丰调蓄水库工程建设的日常管理工作。
盐城新水源地及引水工程从京杭运河宝应县氾水镇引水，通过管道向盐城市中心城区、大丰区、建湖县和射阳县输送原水，工程总引水规模为115万立方米/天，输水总受益面积为8936平方公里，总受益人口约500万人。敷设输水管道总长213公里，项目总投资约62.8亿元，建设工期18个月。工程主线及大丰支线共分三个标段，其中，三标段承包范围包括：盐龙湖增压泵站、大丰支线和大丰调蓄水库工程，全长约40公里，沿线管道主要采用开挖、管桥及顶管方式敷设。
2.三标段工程发包情况。2017年2月24日，市公投公司与中水电六局签订《建设工程施工合同》，由中水电六局承建盐城新水源地及引水工程三标段工程，合同工期2017年2月24日至2018年8月18日，合同价5.14亿元。2017年2月24日，市公投公司与江苏创盛公司签订《建设工程监理合同》，委托其对盐城新水源地及引水工程三标段进行监理。
3.三标段建设情况。2017年2月28日，盐城新水源地及引水工程三标段正式动工。根据施工组织设计方案，大丰支线管道敷设划分为C1、C2、C3、C4、C5五个作业段，其中C5段全长8公里，现场负责人宋强。7月20日开始从DF-JE08至DF-JE09段施工，开槽埋管采用DN1800球墨铸铁管，管桥及顶管段采用DN1800钢管。至事故发生时已完成管道铺设约1.5公里。经查：
7月22日，中水电六局盐城新水源地及引水工程三标段项目部《施工日志》记录：“安全问题：坡顶堆土高度过高，坡面有坍塌迹象，无爬梯。整改措施：将有坡面坍塌迹象部位，安排挖机及时回填。”江苏创盛公司盐城新水源地及引水工程三标段监理组向施工项目经理部发出《监理通知单（安全文明类）》，将监理组发现的坡顶堆土高度在5米左右、坡面有坍塌迹象的情况告知建设单位，并要求根据现场实际情况验算边坡稳定性，并编制深度大于4.5米基槽开挖方案，在方案未确定及安全技术未向班组交底前不得进行基槽开挖。
7月23日，项目部《施工日志》记录：“与监理联合检查管道安装过程中问题整改情况：堆土放到距离沟槽边2米以外。边坡坡比大于1:1。”
7月26日，江苏创盛公司监理组又向施工项目经理部发出《监理通知单（安全文明类）》，监理现场巡视发现C5段基槽开挖后基坑局部已坍塌，为确保现场人员安全及埋管施工质量，要求该项目部暂停施工，根据现场周边环境结合施工方案，拿出切实可行的措施，确保基槽的坡面变形在规范范围内方可施工。
7月29日，项目部《施工日志》记录：“由于这段土质原因，当沟槽挖至设计标高后，发生滑坡。当即停止施工，安排沟槽底部人员撤离。研究整改方案，保证边坡稳定。措施：将坡比放到1:1.3后观察边坡稳定性，发现还有局部坍塌现象。边坡坡比还需继续放大。安排打降水井。”当天，江苏创盛公司监理组也向施工项目经理部发出《监理通知单（安全文明类）》，要求施工人员撤离槽底，沟槽四周做好防护，并给出处理方案，否则不得进入下道工序施工。
监理组鉴于C5段8#井与9#井之间开槽埋管，坡面土方多次坍塌，于2017年7月22日、7月26日、7月29日签发安全通知单要求进行整改。由于7月30日坡面再次坍塌，7月31日监理组签发《工程暂停令》，要求施工单位7月31日12时起暂停C5段开槽埋管施工，根据设计要求修改开槽埋管段基槽施工方案，并根据现场环境落实降水方案。
8月2日，施工单位向监理单位报送《工程复工报审表》，根据现场环境安排人员进行降水处理，修改《大丰支线土方开挖及支护方案》，将坡比1:1调整为坡比1:1.5，边坡堆土距离边坡开口线5m，高度不超过1m，履带吊站位距离边坡开口线2m，保证边坡安全。另外，根据现场环境，采取结合降水井的施工方法进一步确保边坡安全。
（三）事故发生地环境状况
发生事故段采用开槽埋管方式施工，管道沿通榆河大堤东侧敷设,沟槽西侧距通榆河堤岸约65米，沟槽东侧为农田。现场已开挖的沟槽长约60米，沟槽上口宽约15米，底宽约3.2米，东侧槽深约3.8米，西邻通榆河堤侧槽深约4.9米，放坡坡比约为1：1.5。沟槽内部分球墨铸铁管道已安装就位。经对西侧边坡土质情况勘查，自上而下土质分布情况为：管道开挖弃土层厚约0.8米、扰动土层厚1.7米（为原通榆河开挖堆土层和农田耕作层）、原生砂质土层厚约2.9米和粉质淤泥土层厚约0.3米。管沟西侧沿开挖边坡坡口坍塌位置位于已开挖沟槽中部，坍塌长度约35米，坍塌土方量约500立方米，坍塌处已安装管道因受土体位移挤压隆起变形。
二、事故发生经过、应急救援及善后处理情况
（一）事故发生经过
2017年8月8日，中水电六局盐城新水源地及引水工程三标段施工项目部，根据施工总体计划，对C5工区（大丰刘庄镇境内）DF-E7+315.449-E7+250.25段由南向北进行管槽土方开挖，仅挖了几米长表层土，即因当天下午下大雨停工，雨水持续至当天夜里。8月9日上午继续进行土方开挖和球墨铸铁管安装，根据项目部安排，束昌遐、束必才、束长江、黄广元等四人负责吊装后沟槽内管道的对接就位作业，束长勇和商世平负责管道安装后砂垫层和管道两侧120度腋角砂包封的施工作业。至上午11时30分左右，按照设计深度（3.7-3.8米）开挖沟槽近20米，安放了两根球墨管道（直径1.8米，每根长8米），并进行了腋角处理。中午12时左右施工人员进行基坑回填，并继续向北面开挖基坑，至16时左右开挖长度约48米，开挖深度约3.7-3.8米，宽度约15米，堆土放在基坑西侧，共安放7根球墨管道。16时30分左右，管道安装就位后，束长勇在沟槽管道西侧对腋角进行填砂，并用平板打夯机对其进行夯实处理，商世平在沟槽管道东侧对腋角进行填砂作业时，沟槽西侧边坡土体突然向槽内发生滑动，滑动的土体将已安装就位的管道向上挤压隆起并向东侧边坡位移，将商世平压在了管道与管沟东侧边坡之间，身体胸部以下部位被土方淹埋，束长勇因远离坍塌处，幸免于难。
（二）事故救援情况
事故发生后，现场人员拨打了“110”和“120”。施工单位立即安排两名工人将商世平胸前的土挖掉后，调来两台挖掘机，一台顶住管子，另一台在商世平旁边挖了一个坑，约经半小时将其救出基坑，并立即送往大丰区人民医院急救，经抢救无效死亡。
（三）善后处理情况
事故发生后，中水电六局、刘庄镇政府、刘庄镇派出所、盐城项目办和大丰工作小组积极组织善后处理。2017年8月10日与死者家属达成补偿协议，善后处理工作结束。
三、事故造成的人员伤亡和直接经济损失
（一）死亡人员基本情况
事故共造成1人死亡。商世平，男，62岁，劳务人员，住址：江苏省大丰市刘庄镇新桥村七组96号，公民身份号码：320926195504241511。
（二）直接经济损失
事故造成直接经济损失110万元。
四、事故发生的原因和事故性质
（一）直接原因
由于管槽开挖段土层大多属于扰动土和砂质粉土，其土质较为疏松且结构性差，透水性强，加之沟槽土方开挖后边坡遭受雨水冲刷浸泡，进一步降低了土体的抗剪强度和边坡的稳定性，从而造成坍塌，是导致这起事故发生的直接原因。
（二）间接原因
1.中水电六局安全技术措施存在缺陷，安全防范措施不到位。该工程管道敷设长约40公里，沿线各开挖断面土质结构和自然条件差异较大，施工方案中对特殊环境及土质结构情况变化考虑不充分。C5段施工以来多次发生局部坍塌现象，虽修改了相关施工方案和支护方案，但未能有效消除边坡坍塌事故隐患。事故发生段存在较厚砂土层，且沟槽西侧处于河堤，在自然标高高于沟槽东侧近1.2米、单侧开挖深度近5米的情况下，未能及时针对现场情况调整施工方案，未对边坡稳定采取必要的加固措施；现场施工人员亦未针对下雨天气及时对已开挖边坡采取隔水和降、排水等应急处理措施；恢复施工前，对边坡的变化情况未及时检查并采取相应措施，是该起事故发生的主要原因。
2.江苏创盛公司现场监理工作不力。工程项目监理部履行监理工作职责不够细致，在管道基坑的施工作业区域处于特殊环境及土质结构情况下，对施工单位是否及时调整施工方案及实施边坡支护的情况检查督促不够到位，是该起事故发生的次要原因。
3、市公投公司对建设项目安全管理职责没有履行到位。该公司没有实质性介入建设项目管理，没有依法履行建设单位的安全管理职责，是该起事故发生的次要原因。
（三）事故性质
经调查认定，该起事故是一起生产安全责任事故。
五、相关部门及单位履职情况
经查，盐城新水源地及引水工程项目建设以来，盐城项目办组织开展了规划、设计、项目招投标、签订合同等各环节工作以及项目推进过程中的矛盾协调工作，并组织对新水源地及引水工程管理人员的业务培训。每周对在建工程进行安全生产大检查，每月对施工单位和监理单位开展综合考核评比，并向工程参建单位书面通报工程进度、质量、安全等方面存在问题，同时落实监理单位对整改情况进行跟踪确认。定期组织召开工地例会，就工程建设的安全生产等工作，对施工单位、监理单位进行部署和指导。市政府于5月23日召开全市安全生产工作推进会后，为贯彻落实会议精神，盐城项目办专门印发《关于做好新水源地及引水工程夏季高温期间安全生产管理工作的通知》（盐水源项目办〔2017〕7号），对夏季施工安全管理工作进行部署。大丰工作小组在项目实施过程中，能够按照总体部署具体实施大丰支线各项工程建设管理工作。
市城乡建设局负责盐城新水源地及引水工程的行业监督管理工作，该工程三标段具体日常安全监督管理由盐城市建设安全管理监督站（以下简称市建设安监站）依据《住房和城乡建设部关于印发〈房屋建筑和市政基础设施工程施工安全监督规定〉的通知》等有关规定实施。截止事故发生前，市建设安监站采取日常巡查、随机抽查、重大节日安全检查、特殊时段检查以及邀请专家检查等方式对该项目进行了监督检查，共下发建设工程施工局部停工整改通知书9份，安全生产监督抽查记录12份。2017年2月18日，该站专门邀请上海市政监督管理站施工安全管理专家，就该建设项目安全施工的重点和难点，对各方责任主体进行了业务指导和安全培训。2017年3月20日，该站参加了该标段涉及的深基坑、高支模、顶管等危险性较大的分部分项工程的设计和施工方案专家论证会，并就方案实施提出了具体的安全监督意见。市政府5月23日召开安全生产工作推进会后，市城乡建设局和市建设安监站及时传达了会议精神，并先后下发了《盐城市城乡建设领域安全生产检查月和执法专项行动月实施方案的通知》、《关于开展全市城乡建设领域安全生产大检查的通知》、《关于开展2017年全市建筑施工“安全生产月”活动方案的通知》、《关于进一步做好夏季高温和汛期房屋建筑施工安全生产工作的通知》、《关于转发市安委会&lt;关于切实加强当前安全生产工作的紧急通知&gt;的通知》等文件，并督促辖区内企业依法落实安全生产主体责任。6月5日，市建设安监站再次参加大丰支线深基坑、顶管等危险性较大的分部分项工程的设计、施工方案专家论证会，并对方案实施提出安全监督意见。6月15日，该站又邀请省内相关专家，再次就安全施工的重点和难点，对各方参建单位进行了业务指导和安全培训。
但上述各有关部门、单位对施工单位在事故发生段特殊环境及土质结构情况下，是否及时调整完善施工方案及有效实施基坑边坡支护措施的问题监督检查不够到位。
六、事故责任认定及处理建议
1.郝延峰，男，39岁，中共党员，中水电六局盐城新水源地及引水工程三标段项目经理。未认真履行项目经理职责，对项目部管理不到位，安全技术措施存在缺陷，施工方案对事故发生段特殊环境及土质结构应采取的安全措施考虑不充分，对现场施工安全管控不到位问题失察，对事故的发生负有主要领导责任。建议由市安监局对其进行行政处罚。
2.宋强，男，34岁，中水电六局盐城新水源地及引水工程三标段大丰支线项目C5段现场负责人。对施工现场管理不到位，土方开挖过程中，对边坡的位移变形疏于观察；遇雨天等恶劣天气，未及时对边坡采取隔水和降、排水等应急处理措施；恢复施工前，对边坡的变化情况未能及时检查并采取相应措施，对事故的发生负有主要责任。建议由市安监局对其进行行政处罚。
3.全程，男，28岁，中水电六局盐城新水源地及引水工程三标段大丰支线项目C5段安全员。安全检查及隐患排查整治不到位，土方开挖过程中，对边坡的位移变形疏于检查观察，未能发现和有效消除边坡坍塌事故隐患，对事故的发生负有次要责任。建议由市安监局对其进行行政处罚。
4.彭义标，男，43岁，江苏创盛公司盐城新水源地及引水工程三标段项目监理部总监理工程师。对施工单位针对事故发生段特殊环境及土质结构情况，是否及时调整完善施工方案及有效实施基坑边坡支护措施的问题跟踪检查不到位，对事故的发生负有领导责任。建议由市城乡建设局对其进行通报批评。
5.吴镇，男，29岁，江苏创盛公司盐城新水源地及引水工程三标段项目监理部现场监理员。对施工单位针对事故发生段特殊环境及土质结构情况，是否及时调整完善施工方案及有效实施基坑边坡支护措施的问题跟踪检查不到位，对事故的发生负有次要责任。建议由市城乡建设局提请发证机关暂扣其注册监理工程师证书。
6.丁敏，男，53岁，中共党员，市公投公司法定代表人、总经理。未能依法履行建设单位的安全管理职责，对事故的发生负有领导责任，建议由市城乡建设局对其提醒谈话。
7.季祥华，男，49岁，中共党员，大丰区水利局副局长，盐城新水源地大丰支线工程建设管理工作小组负责人。施工现场安全管理工作存在一定疏漏，对事故的发生负有领导责任，建议由大丰区监察局对其提醒谈话。
8.中水电六局。安全技术措施存在缺陷，施工方案对特殊环境及土质结构情况考虑不充分。安全防范措施不到位，对事故隐患整改不力，未能有效消除边坡坍塌事故隐患，对事故的发生负有主要责任。建议由市安监局对其进行行政处罚。
9.江苏创盛公司。工程项目监理部履行监理工作职责不够细致，对施工单位针对事故发生段特殊环境及土质结构情况，未能及时调整完善施工方案及有效实施基坑边坡支护措施的问题检查督促不到位，对事故的发生负有次要责任。建议由市城乡建设局对其进行行政处罚。
10、市公投公司。履行建设单位安全管理职责不到位，建议责成该公司向市城乡建设局作书面检查。
11、大丰工作小组。对事故发生段在特殊环境及土质结构情况下，施工单位是否正确调整施工方案及有效实施基坑边坡支护措施的问题检查不到位。建议责成大丰工作小组向大丰区政府作书面检查。
12、市建设安监站。对事故发生段特殊环境及土质结构情况下，施工单位是否及时调整完善施工方案及有效实施基坑边坡支护措施的问题监督检查不到位，建议责成市建设安监站向市城乡建设局作书面检查。
八、事故防范和整改措施
1、突出安全风险辨识管控，强化施工现场管理。施工单位要进一步细化各岗位安全生产责任制，严格对各岗位人员安全生产工作进行日常考核，确保安全生产职责有效落实。在施工过程中要加强过程管理，加大隐患排查治理力度，认真开展安全生产检查工作，完善各项安全措施，严防各类事故发生。要进一步加强技术管理，针对长距离输水管道敷设，涉及各开挖段施工现场环境及土质结构等差异较大的实际情况，细化专项施工方案，明确特殊环境和特别地质条件下施工断面的具体施工安全技术措施。要落实专人对沟槽开挖施工过程中边坡变形情况进行观测，发现险情及时预警和报告。
2、严格执行监理实施细则，加强施工过程安全监理。监理单位要严格执行监理程序和监理方法，认真落实重大危险源的管控措施，严格对专项施工方案进行审查。要加大日常安全检查和巡查力度，并按照规定对深基坑、顶管等危险性较大的分部分项工程进行旁站监理，督促施工单位强化安全生产教育培训和安全技术交底，及时消除施工现场安全隐患，确保安全施工。
3、强化建设项目统筹管理，进一步落实安全生产监管责任。盐城新水源地及引水工程是市委、市政府全力推进的“五个一”战略工程之一，是全市历史上最大的跨区域引水工程、最大的饮用水提档升级和安全保障工程。市公投公司要对照安全生产法律法规，切实将建设单位安全管理职责履行到位。市城乡建设局要进一步强化精品意识、高效意识、安全意识、廉洁意识，精心组织好这项重大民生工程。加强与大丰、建湖、射阳和大市区等沿线地区、部门、单位的沟通协调力度，依法理顺并明确各参建责任主体的安全工作职责，强化各项安全生产监督管理措施。要突出深基坑等危险性较大的分部分项工程，迅速开展专项安全监督检查，对事故隐患及时进行整治。对检查中发现的安全生产违法违规行为，要迅速查处，严厉打击，坚决杜绝类似事故的再次发生。</t>
    <phoneticPr fontId="2" type="noConversion"/>
  </si>
  <si>
    <t>2017年8月8日，中水电六局盐城新水源地及引水工程三标段施工项目部，根据施工总体计划，对C5工区（大丰刘庄镇境内）DF-E7+315.449-E7+250.25段由南向北进行管槽土方开挖，仅挖了几米长表层土，即因当天下午下大雨停工，雨水持续至当天夜里。8月9日上午继续进行土方开挖和球墨铸铁管安装，根据项目部安排，束昌遐、束必才、束长江、黄广元等四人负责吊装后沟槽内管道的对接就位作业，束长勇和商世平负责管道安装后砂垫层和管道两侧120度腋角砂包封的施工作业。至上午11时30分左右，按照设计深度（3.7-3.8米）开挖沟槽近20米，安放了两根球墨管道（直径1.8米，每根长8米），并进行了腋角处理。中午12时左右施工人员进行基坑回填，并继续向北面开挖基坑，至16时左右开挖长度约48米，开挖深度约3.7-3.8米，宽度约15米，堆土放在基坑西侧，共安放7根球墨管道。16时30分左右，管道安装就位后，束长勇在沟槽管道西侧对腋角进行填砂，并用平板打夯机对其进行夯实处理，商世平在沟槽管道东侧对腋角进行填砂作业时，沟槽西侧边坡土体突然向槽内发生滑动，滑动的土体将已安装就位的管道向上挤压隆起并向东侧边坡位移，将商世平压在了管道与管沟东侧边坡之间，身体胸部以下部位被土方淹埋，束长勇因远离坍塌处，幸免于难。</t>
    <phoneticPr fontId="2" type="noConversion"/>
  </si>
  <si>
    <t>（一）直接原因
由于管槽开挖段土层大多属于扰动土和砂质粉土，其土质较为疏松且结构性差，透水性强，加之沟槽土方开挖后边坡遭受雨水冲刷浸泡，进一步降低了土体的抗剪强度和边坡的稳定性，从而造成坍塌，是导致这起事故发生的直接原因。
（二）间接原因
1.中水电六局安全技术措施存在缺陷，安全防范措施不到位。该工程管道敷设长约40公里，沿线各开挖断面土质结构和自然条件差异较大，施工方案中对特殊环境及土质结构情况变化考虑不充分。C5段施工以来多次发生局部坍塌现象，虽修改了相关施工方案和支护方案，但未能有效消除边坡坍塌事故隐患。事故发生段存在较厚砂土层，且沟槽西侧处于河堤，在自然标高高于沟槽东侧近1.2米、单侧开挖深度近5米的情况下，未能及时针对现场情况调整施工方案，未对边坡稳定采取必要的加固措施；现场施工人员亦未针对下雨天气及时对已开挖边坡采取隔水和降、排水等应急处理措施；恢复施工前，对边坡的变化情况未及时检查并采取相应措施，是该起事故发生的主要原因。
2.江苏创盛公司现场监理工作不力。工程项目监理部履行监理工作职责不够细致，在管道基坑的施工作业区域处于特殊环境及土质结构情况下，对施工单位是否及时调整施工方案及实施边坡支护的情况检查督促不够到位，是该起事故发生的次要原因。
3、市公投公司对建设项目安全管理职责没有履行到位。该公司没有实质性介入建设项目管理，没有依法履行建设单位的安全管理职责，是该起事故发生的次要原因。</t>
    <phoneticPr fontId="2" type="noConversion"/>
  </si>
  <si>
    <t>12-21
                            [   文章]
            常州市轨道交通2号线一期工程TJ-10标“5·28”坍塌事故调查报告</t>
  </si>
  <si>
    <t>https://www.safehoo.com/Case/Case/Collapse/201912/1587038.shtml</t>
  </si>
  <si>
    <t>常州市轨道交通2号线一期工程TJ-10标“5·28”坍塌事故调查报告</t>
  </si>
  <si>
    <t>2019年5月28日14时许，在常州市轨道交通2号线一期工程TJ-10标丁堰车辆段施工工地，泸州麒铭建设工程有限公司1名施工人员在水电管线沟槽底部排水清土过程中，因沟槽边坡坍塌导致被埋压，经抢救无效死亡。
依据《中华人民共和国安全生产法》《生产安全事故报告和调查处理条例》等法律法规的规定，常州市人民政府成立了以市应急管理局副局长为组长，市应急管理局、监委、公安局、总工会、住建局相关人员为成员的常州市轨道交通2号线一期工程TJ-10标“5·28”坍塌事故调查组（以下简称事故调查组），全面开展事故调查工作。
事故调查组按照“四不放过”和“科学严谨、依法依规、实事求是、注重实效”的原则，通过现场勘察、调查取证、综合分析，查明了事故发生的经过、原因、人员伤亡和直接经济损失情况，认定了事故性质和责任，提出了对相关责任人员和责任单位的处理建议及事故防范措施。
一、基本情况
（一）事故相关企业概况
1.总包单位
（1）单位名称：中铁二局集团有限公司
（2）单位地址：成都市金牛区通锦路16号
（3）单位类型：其他有限责任公司
（4）法定代表人：邓元发
（5）注册资本：629292.04万元人民币
（6）经营范围：各类型工业、能源交通、民用工程建设项目施工总承包、工程建设项目的勘察、设计工程管理与施工等。
（7）资质证书情况：建筑工程施工总承包特级；公路工程施工总承包特级；铁路工程施工总承包特级等。
2.分包单位
（1）单位名称：泸州麒铭建设工程有限公司
（2）单位地址：四川省泸州市泸县嘉明镇工业园区
（3）单位类型：有限责任公司（自然人独资）
（4）法定代表人：易煦
（5）注册资本：6000万元人民币
（6）经营范围：房屋建筑工程施工总承包、公路工程施工总承包、水利水电工程总承包、市政公用工程施工总承包、地基与基础工程专业承包。
（7）资质证书情况：建筑工程施工总承包叁级；公路工程施工总承包叁级；水利水电工程施工总承包叁级。
3.监理单位
（1）单位名称：江苏建科建设监理有限公司，江苏阳湖建设项目管理有限公司（联合体）。
（2）项目总监：蒋荣光
（二）项目概况
常州市轨道交通2号线一期工程TJ-10标（也称丁堰车辆段）由中铁二局集团有限公司（以下简称中铁二局）总承包。2017年2月，常州市轨道交通发展有限公司与中铁二局签订了《常州市轨道交通2号线一期工程土建施工M2-GC-TJ-10标段合同》（合同编号：GD-GC-17052），中铁二局成立“常州市轨道交通2号线一期工程TJ-10标项目经理部（以下简称项目部）”，由下属中铁二局第三工程有限公司（以下简称第三工程公司）派员组建，负责该工程的组织指挥、施工管理及协调内外关系。该标段现场管网施工采用专业分包，第三工程公司与泸州麒铭建设工程有限公司（以下简称麒铭公司）签订了《常州市轨道交通2号线一期工程TJ-10标水电安装工程建设工程施工专业分包合同》，由麒铭公司负责丁堰车辆段内水电安装工程。
（三）施工要求
丁堰车辆段内水电安装工程涉及室外排水系统、给水、动力照明、通信、信号等管线沟槽开挖施工，项目部制订了《沟槽开挖专项施工方案》，明确沟槽采用放坡开挖（见图1），先用挖掘机开挖至沟槽底以上0.2米，然后人工清底，经验槽合格后进行管道基础施工。
图1放坡开挖示意图
二、事故发生经过和应急处置情况
（一）事故发生经过
2019年5月25日，麒铭公司开始进行沟槽开挖作业，当天沟槽开挖基本成型。5月26～27日因连续两天下大雨，麒铭公司暂停沟槽施工作业，并用编织布对沟槽进行遮盖，但沟槽底部积有雨水。
5月28日天气放晴，13时30分许，张夏龙带领李国义、方友志穿戴安全帽、雨鞋进入沟槽底部进行排水和清土作业，张夏龙位于沟槽北端，李国义、方友志位于沟槽南端。14时许，沟槽南端西侧边坡突然发生坍塌，李国义肩部以下被坍塌土方埋压。
（二）应急处置情况
险情发生后，张夏龙和方友志立即徒手扒土对李国义进行施救，并呼喊附近施工的忻磊、忻爱力等工友前来救援。忻爱力立即拨打120联系急救，张夏龙电话联系邓佳胜前来救援。十多分钟后，众人将李国义从土方中挖出，并对其掐人中进行现场急救。为争取抢救时间，邓佳胜驾驶面包车将李国义送往医院抢救，途中换乘120急救车到达第一人民医院。15时许，李国义因多发伤经抢救无效死亡。
三、人员伤亡和直接经济损失情况
（一）人员伤亡情况
姓名	性别	身份证号码	工作岗位	安全教育情况	伤亡程度
李国义	男	412727195612277414	普工	有	死亡
（二）事故类型：坍塌
（三）直接经济损失：90万元
（四）事故等级：一般事故
四、事故原因分析和定性
（一）直接原因
沟槽开挖不规范，沟槽边坡经雨水浸泡而失稳坍塌，施工人员冒险进入存在坍塌风险区域作业，这是造成本起事故的直接原因。
因丁堰车辆段施工区域内有一处不得动迁的清代唐氏宅第（常州市级文物保护单位），且其原生活用水、用电设施受施工影响而损坏。麒铭公司结合项目施工进行永临结合抢修过程中，在唐氏宅第东北侧开挖了一条南北走向的管网沟槽（长约13米，深2.7米，宽1.4米），用于铺设水电管道，但该沟槽开挖不规范，放坡未达底部（见图2），且因遇雨中断沟槽后续施工，边坡土质经连续两天雨水浸泡已经松软，极易坍塌，为事故的发生埋下隐患。
李国义等人雨后复工时，在未辨识沟槽边坡存在坍塌风险的情况下，便冒险进入沟槽底部施工，造成局部边坡受施工扰动而失稳坍塌，导致李国义被约2立方米的坍塌土方所埋压。
图2沟槽现状及断面示意图
（二）间接原因
相关单位施工管理不善，安全管理不到位是造成这起事故的间接原因。
1.麒铭公司未按照《沟槽开挖专项施工方案》进行沟槽开挖，未及时按照项目部施工管理员巡检要求落实整改，雨后复工前也未组织沟槽边坡检查和隐患排查，便安排施工人员进入沟槽作业；也未按照施工方案指派安全员全程旁站，观察沟槽土壁的稳定性，及时发现坍塌征兆避免事故；室外管网施工技术交底不到位，除李国义外，方友志和张夏龙未有交底记录。
2.项目部施工组织管理不到位，未有效督促麒铭公司开展三级技术交底；前期虽已查出麒铭公司未按施工方案开挖沟槽问题，但未实施闭环管理，及时督促麒铭公司整改到位，并督促施工人员严格执行施工方案规定，造成沟槽未经验槽合格，施工人员便进行管道基础施工而酿成事故。
3.监理单位项目安全监管不到位，未及时发现并制止麒铭公司未经验槽合格安排施工人员冒险进入施工的行为。
（三）事故性质
事故调查组认定，常州市轨道交通2号线一期工程TJ-10标“5·28”坍塌事故是一起生产安全责任事故。
五、责任认定和建议处理意见
（一）相关责任人员
1.张夏龙，泸州麒铭建设工程有限公司水电安装工程现场施工员，负责施工现场管理，缺乏沟槽边坡坍塌风险意识，未检查边坡状况，便带领施工人员进入沟槽作业，对事故发生负有相应责任，建议由泸州麒铭建设工程有限公司按照公司有关规定对其严肃处理。
2.邓佳胜，泸州麒铭建设工程有限公司水电安装工程技术主管（总工），未严格按照《沟槽开挖专项施工方案》组织沟槽开挖施工，未安排安全员监护沟槽内的施工行为，未对所有施工人员进行技术交底，对事故发生负有管理责任，建议由常州市公安机关依法追究其相关责任。
3.姜德华，泸州麒铭建设工程有限公司水电安装工程项目负责人（项目经理），无相关执业资格，未有效履行项目主要负责人安全生产职责，督促作业班组严格落实技术交底制度不力，对事故发生负有领导责任，依据《中华人民共和国安全生产法》第九十二条规定，建议由常州市应急管理局依法对其实施行政处罚。
4.蒋万根，常州市轨道交通2号线一期工程TJ-10标项目部安全总监，负责对分包单位实施监管，但施工现场监管不力，未有效督促落实沟槽开挖施工方案，对事故发生负有相应的责任，建议由中铁二局第三工程有限公司按照公司有关规定予以处理。
（二）相关责任单位
1.泸州麒铭建设工程有限公司安全管理基础薄弱，水电专项分包项目主要负责人未认真履行工作职责，未严格按照施工方案组织施工，未及时排查消除事故隐患，对事故发生负有主要管理责任，依据《中华人民共和国安全生产法》第一百零九条的规定，建议由常州市应急管理局依法对泸州麒铭建设工程有限公司实施行政处罚。
2. TJ-10标项目经理部安全管理存在漏洞，对分包单位施工安全监管不力，对事故发生也负有相应的管理责任，建议由常州市应急管理局对中铁二局集团有限公司主要负责人进行安全生产约谈。
3.江苏建科建设监理有限公司、江苏阳湖建设项目管理有限公司（联合体）未认真履行监理人安全管理职责，对事故发生负有安全监管责任，建议由常州市建设行政主管部门对项目总监进行安全生产约谈。
六、事故防范措施建议
各相关单位要高度重视，深刻吸取本起事故教训，采取有效措施，认真落实整改，举一反三，防止类似事故发生。
1.泸州麒铭建设工程有限公司要依法履行安全生产主体责任，建立健全安全生产责任制，强化施工现场安全管理，督促项目主要负责人认真履行工作职责，严格按照施工方案组织施工，针对深基坑等危险性较大或存在安全风险的施工部位，尤其是暴雨等恶劣天气结束之后、恢复施工之前，要全面组织施工现场安全检查,及时排查消除事故隐患；加强施工人员安全教育培训和技术交底，督促员工严格执行施工规定，确保施工作业安全。
2.中铁二局集团有限公司要提高工程总承包单位安全管理水平，加强对分包单位的安全管理和协调，督促其建立完善安全生产责任制，并严格按照安全生产规章制度和相关施工方案组织施工作业；进一步加大施工现场安全检查力度，杜绝“三违”现象，营造文明建设安全施工的良好环境。
3.各建设、监理等单位要督促施工单位严格执行国家安全生产和建筑施工安全有关法律法规，建立健全安全生产责任制，完善施工现场作业安全管理规章制度；加强施工过程安全管控，实施安全隐患排查整改闭环管理，全力防范各类生产安全事故，确保全市建筑施工领域安全生产形势稳定发展。</t>
    <phoneticPr fontId="2" type="noConversion"/>
  </si>
  <si>
    <t>2019年5月25日，麒铭公司开始进行沟槽开挖作业，当天沟槽开挖基本成型。5月26～27日因连续两天下大雨，麒铭公司暂停沟槽施工作业，并用编织布对沟槽进行遮盖，但沟槽底部积有雨水。
5月28日天气放晴，13时30分许，张夏龙带领李国义、方友志穿戴安全帽、雨鞋进入沟槽底部进行排水和清土作业，张夏龙位于沟槽北端，李国义、方友志位于沟槽南端。14时许，沟槽南端西侧边坡突然发生坍塌，李国义肩部以下被坍塌土方埋压。</t>
    <phoneticPr fontId="2" type="noConversion"/>
  </si>
  <si>
    <t>（一）直接原因
沟槽开挖不规范，沟槽边坡经雨水浸泡而失稳坍塌，施工人员冒险进入存在坍塌风险区域作业，这是造成本起事故的直接原因。
因丁堰车辆段施工区域内有一处不得动迁的清代唐氏宅第（常州市级文物保护单位），且其原生活用水、用电设施受施工影响而损坏。麒铭公司结合项目施工进行永临结合抢修过程中，在唐氏宅第东北侧开挖了一条南北走向的管网沟槽（长约13米，深2.7米，宽1.4米），用于铺设水电管道，但该沟槽开挖不规范，放坡未达底部（见图2），且因遇雨中断沟槽后续施工，边坡土质经连续两天雨水浸泡已经松软，极易坍塌，为事故的发生埋下隐患。
李国义等人雨后复工时，在未辨识沟槽边坡存在坍塌风险的情况下，便冒险进入沟槽底部施工，造成局部边坡受施工扰动而失稳坍塌，导致李国义被约2立方米的坍塌土方所埋压。
图2沟槽现状及断面示意图
（二）间接原因
相关单位施工管理不善，安全管理不到位是造成这起事故的间接原因。
1.麒铭公司未按照《沟槽开挖专项施工方案》进行沟槽开挖，未及时按照项目部施工管理员巡检要求落实整改，雨后复工前也未组织沟槽边坡检查和隐患排查，便安排施工人员进入沟槽作业；也未按照施工方案指派安全员全程旁站，观察沟槽土壁的稳定性，及时发现坍塌征兆避免事故；室外管网施工技术交底不到位，除李国义外，方友志和张夏龙未有交底记录。
2.项目部施工组织管理不到位，未有效督促麒铭公司开展三级技术交底；前期虽已查出麒铭公司未按施工方案开挖沟槽问题，但未实施闭环管理，及时督促麒铭公司整改到位，并督促施工人员严格执行施工方案规定，造成沟槽未经验槽合格，施工人员便进行管道基础施工而酿成事故。
3.监理单位项目安全监管不到位，未及时发现并制止麒铭公司未经验槽合格安排施工人员冒险进入施工的行为。</t>
    <phoneticPr fontId="2" type="noConversion"/>
  </si>
  <si>
    <t>09-24
                            [   文章]
            靖远县南川电力提灌站“7•18”坍塌事故调查报告</t>
  </si>
  <si>
    <t>https://www.safehoo.com/Case/Case/Collapse/201909/1579114.shtml</t>
  </si>
  <si>
    <t>靖远县南川电力提灌站“7•18”坍塌事故调查报告</t>
  </si>
  <si>
    <t>2017年7月18日9时50分，靖远县水务局下属单位靖远县南川电力提灌站在国道G247线小芦段进行人饮工程管道破裂抢修施工过程中，发生一起管沟边坡突然坍塌事故，导致1名施工人员严重受伤，后经送靖远县人民医院抢救无效死亡。
事故发生后，县委、县政府主要领导高度关注，先后作出重要指示和批示。县政府分管领导带领公安、安监、水务等相关部门人员赶赴事故现场，指导应急抢险和事故处置。
按照县委、县政府领导的重要批示指示精神，依据《生产安全事故报告和调查处理条例》，县政府于7月19日成立了由县安监局局长刘万恒任组长，县安监局、县水务局、县纪委、县公安局、县人社局、县总工会及县人民检察院（邀请）等相关部门单位人员组成了靖远县南川电力提灌站 “7·18”坍塌事故调查组。
事故调查组按照“四不放过”和“科学严谨、依法依规、实事求是、注重实效”的原则，对事故展开了全面调查，查清了事故发生的经过、原因，认定了事故性质和责任，提出了对有关责任人和责任单位的处理意见，并针对事故暴露出的问题，提出了防范措施和建议。
一、事故概况
（一）事故单位：靖远县南川电力提灌站。系靖远县水务局下属自收自支事业单位，事业单位法人登记证号：12620421438330856L,法定代表人：宋宗勤。
（二）事故发生时间：2017年7月18日9时50分。
（三）事故伤亡情况：死亡1人。死者魏玉兴，男，汉族，现年61岁，居住地：靖远县大芦乡庄口村黑城四社56号，身份证号：620421195608162537。
（四）事故直接经济损失：53.6万元。
二、事故经过、抢救过程及善后情况
（一）事故经过：2017年7月18日，大芦人饮供水工程主管道破裂（大芦镇小芦村委会北侧约70米处），靖远县南川电力提灌站组织人员进行抢修，挖机作业开挖区域为宽度约1.5米，长8米，深2米的管沟。抢修工程由靖远县南川电力提灌站副站长吴普仁负责现场指挥，抢修工程施工作业人员有宋雪峰、焦堂千、滕明、闫哲生、吴步平、段树雄等6人。抢修作业至9时30分，魏玉兴也参与到管道抢修施工中。9时50分左右，管沟南侧坡体突然坍塌，塌落土块（大约直径70公分左右）砸在了正在管沟内为管道对接装钢丝绳的魏玉兴的左上身部，同时坍塌的土方将魏玉兴肩部以下身体掩埋。
（二）抢救过程：现场参与抢修作业人员发现事故发生后，立即挪开掩埋在魏玉兴身上的塌落土方，将魏玉兴抬出，并立即联系村卫生室大夫赶往现场进行处理救治，同时拨打120急救电话紧急施救。随后120急救中心将伤者魏玉兴送往靖远县人民医院紧急抢救，后经抢救无效于11时39分死亡。
（三）善后处理情况：事故发生后，靖远县水务局和靖远县南川电力提灌站积极进行事故善后处理和家属的安抚工作，在充分协商的基础上，按照有关法律法规及时与遇难者家属签订了赔偿协议，一次性支付家属伤亡补助金及丧葬补助金等共计：53.6万元，善后事宜已得到妥善处理。
三、事故的原因、类别及性质
（一）直接原因
1.魏玉兴在管沟抢修施工的当天早上其亲属家里有事，未能及时到场。在抢修施工的中途，魏玉兴到达施工现场并参与施工作业，抢修施工作业中，自我安全意识淡薄，在缺乏基本的基坑作业常识和未采取相关防坍塌防护措施的情况下，擅自违章冒险进入管沟作业，导致事故发生。
2.现场施工作业中未采取严密的整体防塌方处理措施，使开挖后的管沟南侧失去了原有的土质支撑力而突然塌落，魏玉兴作业时来不及躲避，被压埋在土方下面，导致死亡。
（二）间接原因
1.抢修施工作业队在施工中管沟的边坡过陡，对风险识别不够，现场安全防护措施不到位，存在盲目冒险施工作业现象。
2.安全教育培训工作不到位，职工安全知识缺乏，自我保护意识不强。
3.施工经验和安全知识不足，现场安全管理、安全监护不到位。
（三）事故类别及性质
通过现场勘察、调查取证，综合分析，认定该起事故类别为坍塌事故，事故性质为责任事故。
四、对事故有关责任人员及责任单位的处理建议
（一）对事故的发生负有直接责任的魏玉兴因其已在事故中死亡，不再追究责任。
（二）依据《生产安全事故报告及调查处理条例》第三十七条第一款之规定，建议对事故的发生负有责任的靖远县南川电力提灌站给予罚款10万元的行政处罚。
（三）靖远县南川电力提灌站站长宋宗勤，未依法履行安全生产管理职责，督促检查本单位的安全工作不严、不细，对事故的发生负有重要责任。依据《安全生产违法行为行政处罚办法》第四十五条的规定，建议给予其罚款2000元的行政处罚。
（四）靖远县南川电力提灌站副站长、抢修施工现场负责人吴普仁，对现场安全管理职责落实不够，现场防范措施不到位，对事故的发生负有主要责任。依据《安全生产违法行为行政处罚办法》第四十五条的规定，建议给予其罚款3000元的行政处罚。
（五）对事故发生的责任单位靖远县南川电力提灌站，建议县水务局对其在全系统内通报批评，并责令其向县水务局作出书面检查。
（六）县水务局作为事故发生单位的主管部门，建议向县政府作出书面检查，并由县政府对其在全县范围内进行通报批评。
五、事故防范和整改措施建议
（一）县水务局要深刻吸取南川电力提灌站“7.18”坍塌事故的惨痛教训，按照“四不放过”的原则，在本系统内认真开展全员安全生产警示教育活动，严格落实安全生产岗位责任制，切实加强安全生产基层基础管理工作。
（二）县水务局要通过采取各种有效形式加强对基层站、所负责人的安全管理知识和职工的安全技术知识培训，提高其应变能力和规避风险能力，增强人员的自保互保意识；要加强对重点施工作业现场的安全管理和监督，对较深的管沟，在施工中要采取加固、防塌桩或台阶式的放坡措施，确保施工作业安全技术措施可靠。
（三）县水务局要结合当前正在开展的安全生产大检查活动，立即在系统范围内对县辖区内水利工程建设施工项目进行安全生产大检查，加强对水利建设工程日常安全监督检查力度，认真组织排查治理各类安全隐患，真正做到防患于未然。
（四）建议在今后的施工中，要严格按照风险管理要求，全面系统地对风险危害因素进行识别，特别是对一些关键部位、重点工序、危险作业地段，要组织生产、技术、设备、安全等管理专业人员对风险进行充分识别，在此基础上制定出切实可行的安全保证措施，避免类似事故的重复发生。</t>
    <phoneticPr fontId="2" type="noConversion"/>
  </si>
  <si>
    <t>2017年7月18日，大芦人饮供水工程主管道破裂（大芦镇小芦村委会北侧约70米处），靖远县南川电力提灌站组织人员进行抢修，挖机作业开挖区域为宽度约1.5米，长8米，深2米的管沟。抢修工程由靖远县南川电力提灌站副站长吴普仁负责现场指挥，抢修工程施工作业人员有宋雪峰、焦堂千、滕明、闫哲生、吴步平、段树雄等6人。抢修作业至9时30分，魏玉兴也参与到管道抢修施工中。9时50分左右，管沟南侧坡体突然坍塌，塌落土块（大约直径70公分左右）砸在了正在管沟内为管道对接装钢丝绳的魏玉兴的左上身部，同时坍塌的土方将魏玉兴肩部以下身体掩埋。</t>
    <phoneticPr fontId="2" type="noConversion"/>
  </si>
  <si>
    <t>（一）直接原因
1.魏玉兴在管沟抢修施工的当天早上其亲属家里有事，未能及时到场。在抢修施工的中途，魏玉兴到达施工现场并参与施工作业，抢修施工作业中，自我安全意识淡薄，在缺乏基本的基坑作业常识和未采取相关防坍塌防护措施的情况下，擅自违章冒险进入管沟作业，导致事故发生。
2.现场施工作业中未采取严密的整体防塌方处理措施，使开挖后的管沟南侧失去了原有的土质支撑力而突然塌落，魏玉兴作业时来不及躲避，被压埋在土方下面，导致死亡。
（二）间接原因
1.抢修施工作业队在施工中管沟的边坡过陡，对风险识别不够，现场安全防护措施不到位，存在盲目冒险施工作业现象。
2.安全教育培训工作不到位，职工安全知识缺乏，自我保护意识不强。
3.施工经验和安全知识不足，现场安全管理、安全监护不到位。</t>
    <phoneticPr fontId="2" type="noConversion"/>
  </si>
  <si>
    <t>09-24
                            [   文章]
            临潭县“8·31”坍塌事故调查处理报</t>
  </si>
  <si>
    <t>https://www.safehoo.com/Case/Case/Collapse/201909/1579072.shtml</t>
  </si>
  <si>
    <t>临潭县“8·31”坍塌事故调查处理报</t>
  </si>
  <si>
    <t>一、序言
2016年8月31日16时许，甘南州安全生产监督管理局接到临潭县安全生产监督管理局《事故快报》称：“我县冶力关镇堡子村城墙加固维修过程中发生一起3人死亡的生产安全事故。”州安监局接报后，及时向州政府相关领导作了汇报，并迅速派出工作人员赶赴事故现场进行前期处置，随后由州政府副秘书长杨清华、州安监局局长先木道尔吉带领工作人员前往事发地，迅速召集会议，听取县、镇前期处置汇报后，根据《安全生产法》和《生产安全事故报告和调查处理条例》等法律法规要求，立即起草下发了《甘南藏族自治州人民政府办公室关于成立临潭县冶力关“8·31”坍塌事故调查组的通知》（州政办发电〔2016〕174号），根据通知精神和事故调查需要，下设三个工作小组，依据工作职责，对该起事故进行调查。
经调查证实：2016年8月31日13时28分，甘肃恒业建筑工程有限公司临潭第三分公司项目部施工人员在进行冶力关镇堡子村古城墙维修加固工程清理积土时，城墙西段突然坍塌，导致3名施工人员当场被埋，2人当场死亡，1人抢救无效死亡。
二、事故责任单位基本情况
（一）建设项目简介：
临潭县冶力关镇堡子村堡子社生态文明小康村建设项目施工地点位于临潭县冶力关镇堡子村堡子社，工程立项批准文号（潭发改[2016]321号），合同工期总日历天数为91天，项目资金来源为国家投资、国开行贷款、援建资金、地方配套资金、生态转移支付及群众自筹。项目工程中第三部分生态文明工程第六条包括：堡子古城墙维修600m（事故发生场所）。
（二）建设单位：临潭县冶力关镇人民政府， 2016年7月28日与施工单位签订《建设工程施工合同》。
（三）施工单位：
根据该项目《建设工程施工合同》第一部分合同协议书确定：临潭县冶力关镇堡子村堡子社生态文明小康村建设项目承包人为甘肃恒业建筑工程有限公司，《安全生产许可证》编号：（甘JZ）安许证字〔2015〕621302731-01，有效期2015年09月01日至2018年08月31日，《建筑企业资质证书》编号为：D262006606，有效期至2021年01月14日，《营业执照》登记机关为临夏市工商行政管理局，统一社会信用代码为：976229010946002681，企业类型：有限责任公司（自然人投资或控股），住所：甘肃省临夏市北宁路5号一栋一单元101室，法定代表人：方志远，身份证号码：62290119890505103x，注册资本：伍仟陆佰万元，成立日期： 2014年03月07日，营业期限：2014年03月07日至2034年03月06日，经营范围：房屋建筑施工三级，水利水电工程施工三级，公路工程施工三级，市政工程施工三级，建筑装饰装修工程承包三级钢结构工程专业总承包三级。
该公司于2016年7月20日递交了临潭县冶力关镇堡子村堡子社生态文明小康村建设项目投标文件，经评标委员会评定于2016年7月28日中标，招标代理单位为甘南赛钦项目管理有限责任公司，行业主管部门为临潭县住房和城乡建设局，交易中心临潭县公共资源交易中心共同签章后，向甘肃恒业建筑工程有限公司发出了《中标通知书》（中标编号：2016-LTJS050）。
甘肃恒业建筑工程有限公司中标后于2016年8月3日向项目建设单位临潭县冶力关人民政府送达了《授权委托书》，委托该公司王仲清为其第三分公司负责人，代理授权，以甘肃恒业建筑工程有限公司名义办理临潭县冶力关镇堡子村堡子社生态文明小康村建设项目的一切事务，全权负责该项目施工管理及财务工作。
甘肃恒业建筑工程有限公司第三分公司负责人王仲清，承接临潭县冶力关镇堡子村堡子社生态文明小康村建设项目后，在未办理开工许可证，无监理单位，无施工设计、未与进场施工人员签订劳务合同，未办理工伤保险，未进行安全技术交底、未落实安全防护的情况下，于2016年8月4日开始实施堡子古城墙维修加固工程施工，导致了本起事故的发生。
（四）监理单位：监理单位正在招标过程中，在本起事故发生之前尚未介入工作。
三、事故发生经过和应急救援过程
（一）事故发生经过：
2016年8月31日13时28分，甘肃恒业建筑工程有限公司临潭第三分公司项目部施工队带工员马作栋、魏全平带领牟祥林、许白龙、张喜成、许长青等施工人员进行冶力关镇堡子村古城墙维修加固工程清理积土时，城墙西段突然垮塌，3名在基槽中清理浮土的施工人员当场被埋的生产安全责任事故。
（二）应急救援过程：
事故发生后，在场的其他施工人员采取手抛、铁锹铲、抬抱土块的方法清理垮塌散落的土方，但由于速度缓慢，带工员马作栋等人利用在场的2辆铲车和1辆挖机参与救援行动，随后赶到现场的项目部施工材料保管员邱光福用手机向冶力关镇张海宏镇长报告了事故情况。
冶力关镇政府接报后，立即启动安全生产事故应急救援预案，由镇党委书记李金钟任总指挥，镇长张海宏任副总指挥，带领镇政府工作人员，派出所民警、镇卫生院工作人员近百人和1辆救护车赶赴事故现场，搜救被埋人员、设立警戒区域，开展医疗救护等相关工作。14时20分第一个被埋人员救出，现场确认已死亡，14时33分第二个被埋人员救出后，经镇卫生院大夫现场抢救约20分钟后死亡，15时15分，第三位被埋人员救出，现场确认死亡。至此，应急救援工作全部结束。
三名被埋人员救出确认死亡后，镇政府与施工方在施工地点搭设临时帐篷，安置死亡人员遗体，镇村两级组成工作组第一时间前往死者家中，劝导安抚家属情绪，同时派员前往临洮购置丧葬用品，工程施工项目部拿出5万元应急资金，用于后期处置和后勤开销。
（三）善后处理情况：
2016年9月5日，事故责任单位与死者家属达成了善后赔偿协议，最终商定由事故责任单位给死者（牟祥林）家属一次性支付死亡赔偿金、善后处理费用共计人民币50万元；给死者（许白龙）家属一次性支付死亡赔偿金、善后处理费用共计人民币53万元；给死者（张喜成）家属一次性支付死亡赔偿金、善后处理费用共计人民币40万元。
四、事故造成的人员伤亡和直接经济损失
（一）事故发生时间：
根据调查询问笔录综合分析，认定本起事故发生于2016年8月31日13时28分。
（二）事故发生的地点：
根据工作人员现场勘查，认定本起事故发生于临潭县冶力关镇堡子村古城墙维修加固工程施工工地。
（三）事故伤亡人员情况：
许白龙，男，汉族，1974年5月5日出生，甘肃省临潭县冶力关镇思家庄村村民，身份证号：623021197405055555，临潭县冶力关镇堡子村古城墙维修加固工地务工人员，已死亡。
牟祥林，男，汉族，1964年4月24日出生，甘肃省临潭县冶力关镇池沟村下庄社村民，身份证号：623021196404245512，临潭县冶力关镇堡子村古城墙维修加固工地务工人员，已死亡。
张喜成，男，汉族，1971年8月17日出生，甘肃省临潭县冶力关镇思家庄村村民，身份证号：623021197108175534，临潭县冶力关镇堡子村古城墙维修加固工地务工人员，已死亡。
（四）直接经济损失：
本起事故预计直接经济损失186.8万元。其中死亡人员赔偿金及丧葬费143万元；事故调查处理费用2.8万元，行政处罚41万元。
五、事故类别
根据《企业职工伤亡事故分类标准》（GB6441—86）的划分标准，认定本起事故为坍塌事故。
六、事故性质
根据事故调查工作组的调查询问笔录综合分析，认定该起事故为一起行业监管职责缺失、施工单位违章作业导致的较大生产安全责任事故。
七、事故原因分析
（一）直接原因：
古城墙维修工程施工单位违反建筑施工规范，未编制报审《施工组织设计》、《专项施工方案》，未申报办理《开工许可证》，没有采取任何安全防护措施的情况下，无视县、镇政府相关部门的停工通知，分别于8月4日和8月22日两次违章指挥从业人员开展施工作业活动，是导致本起事故发生的主要原因。
（二）间接原因：
1、甘肃恒业建筑工程有限公司中标后，未经建设单位和当地行业主管部门的许可，擅自将工程施工委托给不具备工程施工安全管理资格的第三分公司负责人王仲清，导致古城墙维修工程在没有采取任何安全防护措施的情况下，违章指挥从业人员开展施工作业活动，是导致本起事故发生的重要原因。
2、建设单位和行业主管部门没有规范履行安全管理职责，在没有严格审核施工单位的资质证照、没有监理单位介入、施工单位没有编制报审《施工组织设计》和《安全组织设计》的情况下，对施工单位不按施工流程规范施工的行为监管不严，导致施工单位不具备基本的安全生产条件，是导致本起事故发生的重要原因。
八、事故责任划分及处理意见
（一）临潭县在2016年连续发生多起事故，充分暴露出临潭县政府及相关部门对安全生产工作认识不足、安全意识淡薄，管理职责履行不到位。建议对临潭县政府在全州范围内通报批评，并依据《甘肃省安全生产约谈制度》，由州政府对县政府主要负责人进行约谈，由州安委办对政府分管负责人进行约谈。
（二）建设单位安全管理情况。经调查证实：临潭县冶力关镇党委、政府与建设单位签订施工合同后，没有及时督促施工单位办理《开工许可证》，在监理单位尚未介入工作的情况下，对施工单位的违章作业行为没有采取有效的强制措施予以制止，已构成未规范履行建设单位安全管理职责之事实，对本起事故应承担重要管理责任。建议对临潭县冶力关镇党委、政府在全县范围内通报批评，并依据《甘肃省安全生产约谈制度》，由县安委办对镇党委、政府主要负责人（李金钟、张海宏）进行约谈，州监察局对分管负责人（何小军）进行行政问责。
（三）行业主管部门安全监管情况。根据《中共临潭县委办公室 临潭县人民政府办公室关于印发临潭县住房和城乡建设局主要职责内设机构和人员编制规定的通知》（县委办发[2015]116号）所列职责第（三）、（十）项内容：“临潭县住房和城乡建设局承担对全县建设市场进行监督管理、指导和监督建设市场准入、工程招投标、工程监理、工程质量与安全的工作职责”。根据《甘肃省政府投资项目管理办法》（甘政办发[2014]34号）所列第二十九条：“建设、水利、交通等部门对工程质量安全进行监督”。综上所述，该工程建设项目的行业主管部门安全管理职责明确。经调取临潭县住房和城乡建设局2016年度发文记录证实：该部门未编制印发2016年度建筑行业安全生产监督管理工作计划、方案、打非治违工作方案和隐患排查治理工作方案，行业安全生产应急预案没有报备更新记录，冶力关镇生态小康村工程建设项目没有监督检查工作计划和工作记录， 2016年8月29日违规核发《开工许可证》，已构成行业主管部门安全生产监管职责缺失之事实，对本起事故应承担主要领导责任。建议对住建局在全县范围内通报批评，由县安委办对主要负责人（马成龙）进行约谈，州监察局对分管负责人（牟文渊）进行行政问责。
（四）临潭县住建局质量安全监督管理站承担辖区内建筑施工领域的安全生产监督检查工作职能。经调查发现该工程建设项目从2016年8月4日违规组织施工作业至8月31日发生事故期间，临潭县住建局质量安全监督管理站在该建筑工地无任何安全生产监督管理工作记录，存在监管职能缺失和履职尽责不到位之事实。建议由州监察局对临潭县住建局质量安全监督管理站主要负责人（岳建华）进行行政问责。
（五）施工单位安全生产管理情况。甘肃恒业建筑工程有限公司中标后，未经建设单位和当地行业主管部门的许可，擅自将工程施工委托给不具备工程施工安全管理资格的第三分公司负责人王仲清，存在违规转包工程建设项目之行为，导致古城墙维修工程在没有采取任何安全防护措施的情况下，违章指挥从业人员开展施工作业活动，导致本起事故的发生，对本起事故应承担直接责任。建议依据《〈生产安全事故调查和报告处理条例〉罚款处罚暂行规定》第十五条第（一）款之规定，处以罚款人民币叁拾万元。
（六）方志远，甘肃恒业建筑工程有限公司经理（法人），甘肃恒业建筑工程有限公司中标后，在未经建设单位和当地行业主管部门许可的情况下，擅自将工程施工委托给不具备工程施工安全管理资格的第三分公司负责人王仲清，存在违规转包工程建设项目之行为，导致本起事故发生并造成3人死亡。建议依据《〈生产安全事故调查和报告处理条例〉罚款处罚暂行规定》第十九条第（二）款之规定，处以罚款人民币伍万元。
（七）王仲清，甘肃恒业建筑工程有限公司委托的第三分公司项目经理，具体负责临潭县冶力关镇堡子村古城墙维修工程建设项目的施工作业。经调查发现，王仲清无《安全管理资格证》，无项目经理任职资格证，在没有取得《开工许可证》、没有编制报审《专项施工方案》和《安全组织设计》、没有开展从业人员安全培训、没有进行安全技术交底、没有采取安全防护措施的情况下，违规安排部署施工作业活动；在县、镇政府相关部门工作人员（8月23日）现场责令停止违规施工作业的情况下，分别于8月4日和8月28日违章指挥现场包工人员进行施工作业活动，导致本起事故发生并造成3人死亡建议依据《〈生产安全事故调查和报告处理条例〉罚款处罚暂行规定》第十九条第（二）款之规定，处以罚款人民币伍万元。
（八）马作栋，临潭县冶力关镇堡子村古城墙维修工程施工作业现场负责人（包工头）。经调查发现，马作栋无《安全管理资格证》，在没有《专项施工方案》和《安全组织设计》、没有开展从业人员安全培训、没有进行安全技术交底、没有采取安全防护措施的情况下，盲目服从王仲清的违章施工指令，违章开展施工作业活动，导致本起事故发生。建议依据《安全生产违法行为行政处罚办法》第四十五条之规定，处以罚款人民币壹万元。
九、防范措施建议
（一）临潭县人民政府及相关部门、各乡镇人民政府要深刻吸取 “8·31”生产安全事故的惨痛教训，牢固树立“科学发展、安全发展”理念，始终坚守“发展决不能以牺牲人的生命为代价”这条红线，坚决纠正单纯以经济增长和社会发展进度评定政绩的思路，正确处理安全与发展、安全与生产、安全与政绩的关系，进一步健全完善“党政同责、一岗双责、齐抓共管”的安全生产责任体系，在全县范围内组织开展一次针对工程建设项目的安全大检查，督促建筑施工企业切实落实好安全生产责任制，不但要责任到单位，而且要层层落实到个人，在确保安全的前提下，促进工程建设项目安全管理工作的稳步推进。
（二）建设行业主管部门要进一步强化建筑施工安全监管工作力度，全面深化建筑施工行业领域安全生产专项整治和“打非治违”工作，特别要对在建工程中涉及的深基坑、高边坡等存在重大安全隐患的施工环节进行重点检查和治理，坚决杜绝工程建设项目赶工期、抢进度、违章指挥、冒险作业等违法违规行为。各行业主管部门要严格施工资质的审核审批，严厉打击施工企业无资质施工、非法转包及分包行为，督导建设、监理、施工单位规范落实安全生产管理责任，切实加强工程建设项目的全过程监管。
（三）建筑施工单位要深刻吸取事故教训，举一反三，查漏补缺，切实落实企业安全生产主体责任，规范建筑施工流程，进一步细化对建筑施工作业现场的安全管理措施，认真排查事故隐患，坚决杜绝同类事故的再次发生。</t>
    <phoneticPr fontId="2" type="noConversion"/>
  </si>
  <si>
    <t>2016年8月31日13时28分，甘肃恒业建筑工程有限公司临潭第三分公司项目部施工队带工员马作栋、魏全平带领牟祥林、许白龙、张喜成、许长青等施工人员进行冶力关镇堡子村古城墙维修加固工程清理积土时，城墙西段突然垮塌，3名在基槽中清理浮土的施工人员当场被埋的生产安全责任事故。</t>
    <phoneticPr fontId="2" type="noConversion"/>
  </si>
  <si>
    <t>（一）直接原因：
古城墙维修工程施工单位违反建筑施工规范，未编制报审《施工组织设计》、《专项施工方案》，未申报办理《开工许可证》，没有采取任何安全防护措施的情况下，无视县、镇政府相关部门的停工通知，分别于8月4日和8月22日两次违章指挥从业人员开展施工作业活动，是导致本起事故发生的主要原因。
（二）间接原因：
1、甘肃恒业建筑工程有限公司中标后，未经建设单位和当地行业主管部门的许可，擅自将工程施工委托给不具备工程施工安全管理资格的第三分公司负责人王仲清，导致古城墙维修工程在没有采取任何安全防护措施的情况下，违章指挥从业人员开展施工作业活动，是导致本起事故发生的重要原因。
2、建设单位和行业主管部门没有规范履行安全管理职责，在没有严格审核施工单位的资质证照、没有监理单位介入、施工单位没有编制报审《施工组织设计》和《安全组织设计》的情况下，对施工单位不按施工流程规范施工的行为监管不严，导致施工单位不具备基本的安全生产条件，是导致本起事故发生的重要原因。</t>
    <phoneticPr fontId="2" type="noConversion"/>
  </si>
  <si>
    <t>09-23
                            [   文章]
            三亚海棠湾恒大国际医院在建工地“7·22”基坑坍塌事故调查报告</t>
  </si>
  <si>
    <t>https://www.safehoo.com/Case/Case/Collapse/201909/1579037.shtml</t>
  </si>
  <si>
    <t>三亚海棠湾恒大国际医院在建工地“7·22”基坑坍塌事故调查报告</t>
  </si>
  <si>
    <t>基坑坍塌</t>
  </si>
  <si>
    <t>2017年7月22日16时30分许,三亚海棠湾恒大国际医院在建工地发生一起基坑坍塌事故,造成2人死亡,1人重伤,直接经济损失155万元。
事故发生后,区委区政府领导十分重视,第一时间组织住建局、交安局、公安、消防等部门负责人前往出事点开展救援处置工作。
为查明事故原因,依法追究事故单位及负责人的责任,深刻总结教训,采取有效措施防止类似事故再次发生。依据《安全生产法》和《生产安全事故报告和调查处理条例》等有关法律法规规定,经区政府同意,于2017年7月25日成立了由区交安局、住建局、林旺派出所、人社局、总工会抽调人员组成的“7·22”事故调查组(以下简称事故调查组),对该起事故展开调查工作。
事故调查组按照“四不放过”和“科学严谨、依法依规、实事求是、注重实效”的原则,深入勘查事故现场,调查询问有关当事人,查阅有关资料,还原了事故发生的经过,认定此起事故是一起责任安全生产事故。现将有关情况报告如下:
一、事故单位基本情况
·建设单位:三亚恒合融医院投资管理有限公司。工商注册号:460200000249502;类型:有限责任公司;住址:海南省三亚市海棠区龙海风情小镇起步区L9-2商业A;法定代表人:彭晟;注册资本:1亿元整;成立日期:2016年01月15日。
·施工单位:中建三局第二建设工程有限责任公司。统一社会信用代码:91420100177739097A;类型:有限责任公司;住所:武汉市洪山区鲁磨路306号;法定代表人:樊涛生;注册资本:十亿元整;成立日期:2002年12月31日。
·劳资单位:深圳市鹏辉达建筑劳务工程有限公司。统一社会信用代码:91440300078019529H;类型:有限责任公司;住址:深圳市宝安区西乡街道共和工业路明月花都商务大厦F栋2202;法定代表人:谢新朋;注册资本:200万元整;成立日期:2013年09月10日。
·监理单位:广州市恒合工程监理有限公司。统一社会信用代码:91440101633203465N;类型:有限责任公司(法人独资);住所:广州市天河区黄埔大道西78号3701房;法定代表人:严文穗;注册资本:一亿元整;成立日期:1997年6月30日。
·海棠区住房和城乡建设局:依据《中共三亚市委、三亚市人民政府关于三亚市海棠区机构设置方案的批复》(三委[2014]37号),其主要职责:负责本区在建建筑工地施工现场的安全检查监督和事故处理及综合整治、计划生育、文明施工的管理事项。
二、三亚市海棠区天气情况
海棠区林旺自动气象站显示:2017年7月16日73.9毫米(暴雨)、7月17日0.4毫米(下雨)、7月18日14.1毫米(中雨)、7月19日无雨、7月20日雨量5.4毫米(小雨)、21日雨量1.5毫米(小雨)、22日17.9毫米(中雨);16—19日极大风速分别为:18.9米/秒(8级)、7.6米/秒(8级)、6.8米/秒(8级)、5.8米/秒(8级);20—22日5.8米/秒(4级)、6.0米/秒(4级)、6.9米/秒(4级)。
三、事故发生经过及应急救援情况
2017年7月22日上午10时许,三亚气象部门下发了台风大雨预警信号,随后三亚市建设工程质量安全监督站下发了防台防汛停工的紧急通知(三建监[2017]28号),要求在建工地全面停止施工。11时30分,三亚海棠湾恒大国际医院在建工地收到台风预警及停工的有关通知后,中建三局第二建设工程有限责任公司立即组织广州市恒合工程监理有限公司、深圳市鹏辉达建筑劳务工程有限公司紧急召开防台防汛应急专题会议,要求停止现场施工作业,撤离现场施工作业人员至生活区休息。14时,广州市恒合工程监理有限公司、中建三局第二建设工程有限责任公司、深圳市鹏辉达建筑劳务工程有限公司三方联合针对现场防台防汛停工落实情况进行全方位的安全检查,确认无施工作业人员后关闭现场施工大门,留保卫人员值守。
15时左右,三亚市海棠湾地区突降大暴雨,暴雨时间持续至16时左右。正在生活区休息的李光武、邓成平夫妻见雨势稍小,担心位于康复楼二号楼一号电梯基坑处刚砌筑完的砖胎模受风雨影响返工而影响个人收入(工人实行计件工资),在未收到复工指令的情况下,约上班组工友杨参济(伤者)共3人从工地大门进入被值班保安罗海雷阻止后,他们三人又从临时围挡局部出现的破损处进入施工现场,私自前往工地查看砖胎模情况,准备再做临时覆盖加固作业。
16时30分左右,由于连日暴雨泡浸基坑边缘的砂土路基,雨水泡浸的流沙产生巨大压力挤压基坑边缘的承台砖胎模,造成承台砖胎模坍塌。值班保安罗海雷听见现场“轰”的坍塌声和工人的求救声后,赶到现场并立即上报工地项目部负责人。
事故发生后,深圳市鹏辉达建筑劳务工程有限公司立即启动应急救援预案,第一时间拨打110和120急救电话,工地救援小组迅速在现场组织展开救援,于16时40分将李光武、杨参济救出,并利用本单位车辆将其送往解放军301总医院海南分院进行抢救;同时,现场救援小组与随后赶到的住建、安监、公安、消防等部门一同对第3名被埋者进行施救。由于被流沙、砖墙包裹较紧,雨水未停,场地条件有限,救援队伍担心出现二次伤害事故,所以救援工作只能徒手挖掘。约18时,经过多方努力救出第3名被埋者。经120医务人员现场诊断,确认被埋者邓成平已无生命体征。
李光武和杨参济送往医院抢救后,杨参济经急救后无生命危险、各项生命体征稳定,于18时40分转入住院部治疗(现转入三亚市中医院进行康复治疗,身体状况良好);李光武经解放军301总医院海南分院抢救无效,于21时宣布死亡。
四、死者基本情况和直接经济损失
(一)死者基本情况
1、死者:邓成平,女,52岁,汉族,住址:贵州省遵义县团溪镇和平村孙家湾组。
2、死者:李光武,男,48岁,汉族,住址:贵州省遵义县团溪镇和平村孙家湾组。
(二)直接经济损失
事故直接经济损失155万元。
五、事故原因及性质
(一)直接原因
由于受5号台风“奥鹿”、6号台风“玫瑰”影响,连续几天降雨,基坑护坡排水不及时,造成沙子土壤形成流沙,产生巨大压力挤压基坑边缘的承台砖胎模,承台砖胎模坍塌,造成护坡连锁垮塌。
(二)间接原因
1、深圳市鹏辉达建筑劳务工程有限公司:员工安全管理不到位,在受台风影响多方发出工地全面停工的通知后,3名工人仍私自进入施工现场加班作业;员工安全培训教育培训教育不落,无安全培训教育相关台账,造成员工安全意识淡薄。
2、广州市恒合工程监理有限公司:安全监督管理制度不落实,安全检查台账奇缺,对事故坍塌现场监管不到位。
3、李光武、邓成平、杨参济作为成年人,收到公司停止施工的情况下,擅自进入工地施工。
4、海棠区住房和城乡建设局:对三亚海棠湾恒大国际医院项目工地监督管理不到位。
(三)事故性质
综合以上原因,经调查组认定:三亚海棠湾恒大国际医院妇产医院康复楼在建工地基坑坍塌事故,是一起安全生产责任事故。
六、事故责任认定及对事故责任者的处理意见
(一)事故责任认定
1、深圳市鹏辉达建筑劳务工程有限公司安全培训教育不落实,无安全生产的培训教育相关台帐;安全管理责任存在空档。在多方发出防台防汛预警并要求工地全面停工的通知后,对工人管理不到位,存在有人私自进入施工现场加班作业的空档,应负事故主要责任。
2、广州市恒合工程监理有限公司安全监督管理制度不落实,安全检查台账奇缺,对事故坍塌现场监管不到位,应负事故次要责任。
3、海棠区住房和城乡建设局对三亚海棠湾恒大国际医院项目工地检查监督不到位,应负监管失察责任。
(二)对事故责任者的处理意见
1、依据《安全生产法》第一百零九条,建议由安全生产监督管理部门对深圳市鹏辉达建筑劳务工程有限公司处以三十万元罚款。
注:《安全生产法》第一百零九条发生生产安全事故,对负有责任的生产经营单位除要求求其依法承担相应的赔偿等责任外,由安全生产监督管理部门依照下列规定处以罚款:
(一)发生一般事故的,处二十万元以上五十万元以下的罚款;
2、依据《安全生产法》第九十二条,建议由安全生产监督管理部门对深圳市鹏辉达建筑劳务工程有限公司现场负责人蔡威处以两万零一百六十元罚款。
注:《安全生产法》第九十二条生产经营单位的主要负责人未履行本法规定的安全生产管理职责,导致发生生产安全事故的,由安全生产监督管理部门依照下列规定处以罚款:
(一)发生一般事故的,处上一年年收入百分之三十的罚款;
3、依据《安全生产法》第一百零九条,建议由安全生产监督管理部门对广州市恒合工程监理有限公司处以二十万元罚款。
注:《安全生产法》第一百零九条发生生产安全事故,对负有责任的生产经营单位除要求求其依法承担相应的赔偿等责任外,由安全生产监督管理部门依照下列规定处以罚款:
(一)发生一般事故的,处二十万元以上五十万元以下的罚款;
4、依据《安全生产法》第九十二条,建议由安全生产监督管理部门对广州市恒合工程监理有限公司现场负责人顾怀忠处以一万八千三百六十元罚款。
注:《安全生产法》第九十二条生产经营单位的主要负责人未履行本法规定的安全生产管理职责,导致发生生产安全事故的,由安全生产监督管理部门依照下列规定处以罚款:
(一)发生一般事故的,处上一年年收入百分之三十的罚款;
5、建议在全区范围内对海棠区住房和城乡建设局监管失察行为进行通报批评。
七、事故防范和整改措施
三亚海棠湾恒大国际医院妇产医院“7·22”基坑坍塌事故充分暴露出企业在人员管控方面还存在薄弱环节,安全风险管控以及隐患排查还存在漏洞。为深刻吸取事故教训,全面落实安全生产工作,最大地限度预防和减少安全事故的发生,提出以下防范和整改措施:
(一)三亚海棠湾恒大国际医院妇产医院建设方、劳资方、监理方要进一步理清思路,完善责任体系,强化组织领导,明确权利和责任清单,坚持一把手负总责,层层落实安全责任,严格做到安全责任到位,安全投入到位,安全培训到位,安全管理到位和应急救援到位。加强较大危险因素的辨识和管控,加强对生产现场监督检查,严防违章指挥、违规作业、违反劳动纪律的“三违”行为,加强对外包项目的安全管理,依法履行统一协调、管理和安全检查职责。
(二)三亚海棠湾恒大国际医院妇产医院在建工地基坑护坡一带立即停止施工,全面排查安全隐患,设立相关安全警示标识,增加现场管理人员,认真辨识护坡隐患并投入人力、物力、财力加固松散砂土护坡一线,特别是要消除康复楼二号楼一号电梯基坑护坡处流沙松散安全隐患,建立安全信息台账,着力抓好安全评估和报告制度,防止类似事故发生。在经得三亚市质监局检验合格后,报海棠区交通运输和安全生产监管局和住房和城乡建设局批准后方可施工。
(三)深入开展安全生产专项整治攻坚,强化事故隐患
排查治理和风险点、危险源的排查和管控。突出抓好事故易发多发的重点场所、重点部位和重点环节的治理,坚决不留死角,对查出的安全隐患要综合分析、分类按级负责,明确好隐患的整治具体人和整治时限。进一步推进安全风险管控和隐患排查治理双重预防体系建设,完善风险点危险源跟踪、监测、预警、处置工作机制,防止“想不到”的问题引发安全风险和安全事故,确保安全生产排查治理工作取得实效。在发现隐患点或隐患源的处置过程中,要拟定操作性强的处置方案,严防在治理隐患过程中再次发生安全事故。
(四)海棠区住房和城乡建设局要针对此次事故全面开展对三亚海棠湾恒大国际医院妇产医院建筑工地隐患专项整治,举一反三,切实加强建设项目的安全督查,督促项目工地全面落实企业安全生产责任体系。
(五)进一步加强宣传教育,营造安全生产的浓厚氛围。要重点突出公益宣传、突出隐患曝光,突出案例警示,突出事故教训,突出法制宣传,进一步拓宽宣传渠道,充分运用有限空间条件和通讯平台等有效手段,广泛开展安全生产宣传,及时进行安全风险提示、警示。依法开展安全生产培训,切实提高从业人员的安全责任意识和安全技能。</t>
    <phoneticPr fontId="2" type="noConversion"/>
  </si>
  <si>
    <t>2017年7月22日上午10时许,三亚气象部门下发了台风大雨预警信号,随后三亚市建设工程质量安全监督站下发了防台防汛停工的紧急通知(三建监[2017]28号),要求在建工地全面停止施工。11时30分,三亚海棠湾恒大国际医院在建工地收到台风预警及停工的有关通知后,中建三局第二建设工程有限责任公司立即组织广州市恒合工程监理有限公司、深圳市鹏辉达建筑劳务工程有限公司紧急召开防台防汛应急专题会议,要求停止现场施工作业,撤离现场施工作业人员至生活区休息。14时,广州市恒合工程监理有限公司、中建三局第二建设工程有限责任公司、深圳市鹏辉达建筑劳务工程有限公司三方联合针对现场防台防汛停工落实情况进行全方位的安全检查,确认无施工作业人员后关闭现场施工大门,留保卫人员值守。
15时左右,三亚市海棠湾地区突降大暴雨,暴雨时间持续至16时左右。正在生活区休息的李光武、邓成平夫妻见雨势稍小,担心位于康复楼二号楼一号电梯基坑处刚砌筑完的砖胎模受风雨影响返工而影响个人收入(工人实行计件工资),在未收到复工指令的情况下,约上班组工友杨参济(伤者)共3人从工地大门进入被值班保安罗海雷阻止后,他们三人又从临时围挡局部出现的破损处进入施工现场,私自前往工地查看砖胎模情况,准备再做临时覆盖加固作业。
16时30分左右,由于连日暴雨泡浸基坑边缘的砂土路基,雨水泡浸的流沙产生巨大压力挤压基坑边缘的承台砖胎模,造成承台砖胎模坍塌。值班保安罗海雷听见现场“轰”的坍塌声和工人的求救声后,赶到现场并立即上报工地项目部负责人。
事故发生后,深圳市鹏辉达建筑劳务工程有限公司立即启动应急救援预案,第一时间拨打110和120急救电话,工地救援小组迅速在现场组织展开救援,于16时40分将李光武、杨参济救出,并利用本单位车辆将其送往解放军301总医院海南分院进行抢救;同时,现场救援小组与随后赶到的住建、安监、公安、消防等部门一同对第3名被埋者进行施救。由于被流沙、砖墙包裹较紧,雨水未停,场地条件有限,救援队伍担心出现二次伤害事故,所以救援工作只能徒手挖掘。约18时,经过多方努力救出第3名被埋者。经120医务人员现场诊断,确认被埋者邓成平已无生命体征。</t>
    <phoneticPr fontId="2" type="noConversion"/>
  </si>
  <si>
    <t>(一)直接原因
由于受5号台风“奥鹿”、6号台风“玫瑰”影响,连续几天降雨,基坑护坡排水不及时,造成沙子土壤形成流沙,产生巨大压力挤压基坑边缘的承台砖胎模,承台砖胎模坍塌,造成护坡连锁垮塌。
(二)间接原因
1、深圳市鹏辉达建筑劳务工程有限公司:员工安全管理不到位,在受台风影响多方发出工地全面停工的通知后,3名工人仍私自进入施工现场加班作业;员工安全培训教育培训教育不落,无安全培训教育相关台账,造成员工安全意识淡薄。
2、广州市恒合工程监理有限公司:安全监督管理制度不落实,安全检查台账奇缺,对事故坍塌现场监管不到位。
3、李光武、邓成平、杨参济作为成年人,收到公司停止施工的情况下,擅自进入工地施工。
4、海棠区住房和城乡建设局:对三亚海棠湾恒大国际医院项目工地监督管理不到位。</t>
    <phoneticPr fontId="2" type="noConversion"/>
  </si>
  <si>
    <t>09-02
                            [   文章]
            鲁山县宏祥新型建材有限公司“12.18”较大建筑坍塌事故调查报告</t>
  </si>
  <si>
    <t>https://www.safehoo.com/Case/Case/Collapse/201909/1576622.shtml</t>
  </si>
  <si>
    <t>鲁山县宏祥新型建材有限公司“12.18”较大建筑坍塌事故调查报告</t>
  </si>
  <si>
    <t>2014年12月18日8时30分左右，鲁山县宏祥新型建材有限公司在建陈化库墙体发生坍塌，造成3人死亡，1人受伤，直接经济损失约230余万元。
事故发生后，依据《中华人民共和国安全生产法》和《生产安全事故报告和调查处理条例》等有关法律法规，平顶山市人民政府成立了由市安监局牵头，市监察局、市住建局、市公安局、市总工会组成，并邀请市检察院派员参加“12·18”较大建筑坍塌事故调查组，开展事故调查工作。事故调查组按照“四不放过”和“科学严谨、依法依规、实事求是、注重实效”的原则，通过查阅事故相关资料、现场勘查及对有关当事人调查询问，查明了事故发生原因、经过，认定了事故性质和责任，对事故责任人和责任单位提出了处理意见，并针对事故暴露出来的问题，提出了相应的事故防范和整改措施。现将这起事故的有关情况报告如下：
基本情况
（一）事故相关单位情况
建设单位：鲁山县宏祥新型建材有限公司（以下简称鲁山宏祥公司）。位于鲁山县梁洼镇半坡羊村，营业执照注册号：410423100003227，注册资本600万元，为自然人投资控股企业；法定代表人：高帅星，实际控制人高建国。现有24门轮窑一座，经营范围：页岩烧结砖、煤矸石烧结砖、灰砂砖生产、销售，设计年生产能力3600万块。
施工单位：菏泽市牡丹区昊达窑炉建设有限公司（以下简称菏泽昊达公司）。注册地址：山东省菏泽市牡丹区中华西路北侧239号，注册资本200万元，为自然人投资控股企业；持有山东省建筑工程管理局颁发炉窑工程专业承包贰级资质证；营业执照注册号：371702200012138；经查证，该公司“建筑施工企业安全生产许可证”系伪造；法人代表、董事长李振磊、经理李振雷均未取得建筑行业安全生产考核合格证。
1.设计单位：菏泽市牡丹区昊达窑炉建设有限公司。该公司无设计资质，违法设计鲁山宏祥项目工程图纸，该设计不符合建筑设计规范，不合格，无法指导项目工程施工。
2.监理单位：无监理单位。由鲁山宏祥公司安全副总王宗会履行安全监督管理责任。
3.相关人员情况：
卞广营，菏泽昊达公司鲁山宏祥项目负责人，菏泽市牡丹区人。未取得建筑行业安全生产考核合格证，不具有担任建设工程项目负责人资质。梁尔祥，菏泽昊达公司鲁山宏祥项目领工，菏泽市牡丹区人。
（二）鲁山宏祥项目改扩建情况
1、隧道窑等设施改扩建情况
2014年8月，因原有设施设备、产品不符合国家环保政策，鲁山宏祥公司高建国决定对原有轮窑和设施进行改扩建。菏泽昊达公司闻讯后，持伪造《建筑施工企业安全生产许可证》及其他相关资料，找鲁山宏祥公司协商承包项目建设，鲁山宏祥公司未审查出其存在的问题，同意了菏泽昊达公司提出的整体改扩建方案，并由其承包改扩建工程,但因投资大，资金困难，初期不建陈化库。8月20日，双方签订工程建设合同，由菏泽昊达公司提供砖厂总体设计图纸（包括陈化库），建设一烘一烧隧道窑、存坯道、卸砖道、码坯机基础等设施，合同总价45。5万元，工期60个工作日。2014年8月28日，山东昊达公司派李新云为项目负责人，组织施工人员进场施工。事故发生时，隧道窑等工程已基本完工，只剩余部分收尾工作。
2、陈化库建设情况
2014年10月，高建国在李振磊介绍建设陈化库有节约原材料、减少很多工序成本，能提高产品质量和经济效益等诸多优点后，决定建设陈化库。因之前与菏泽昊达公司签订的承包合同中不包括陈化库，高建国与李振磊电话联系协商陈化库建设问题，10月底和11月初，在李振磊到鲁山宏祥项目检查时，双方协商达成口头协议，由菏泽昊达公司提供陈化库设计图纸，派工人施工，并由在鲁山宏祥的项目负责人李新云负责建设，不再另签协议。11月20日左右，陈化库工程还未开始，因菏泽昊达公司在广西接了工程，李新云调往广西，李振磊安排鲁山宏祥项目由卞广营负责。随后，鲁山宏祥公司和卞广营按照李振磊安排，针对陈化库工程，达成每砌一块砖付0.32元的口头协议。11月28日，卞广营带领工人开始陈化库建设，因连日下雨，工程延至12月1日正式开始。该库设计为半地下库，深3米，长48米，宽16米，整体高度11.447米，从基础计算，7米以下墙体厚度为0.5米，7米以上墙体厚度0.37米。实际施工中，基坑开挖深度为2.5米，卞广营未按图纸浇筑墙体混凝土基础，而是直接在开挖好的基坑页岩层上砌墙。12月8日，在陈化库墙体建到地面正负零，高度为2.5米时，因卞广营所带工人除徐启国外需做隧道窑收尾工作，李振磊另安排该公司工人梁尔祥等12人，从菏泽到鲁山宏祥项目接手陈化库施工，施工现场管理仍由卞广营负责。12月9日，梁尔祥等12人及徐启国和菏泽昊达公司从附近雇佣的小工高岗、贾奇从地面正负零开始砌筑墙体，当天李振磊也来到现场进行检查。墙体出地面正负零1.3米左右时，因未搭设脚手架，工人干活不方便，卞广营与鲁山宏祥公司会计温广商量后，安排铲车在陈化库南墙外侧堆土1.2米高左右，工人站在土堆上作业，12月17日下午，墙体出地面2.3米左右时，又将堆土垫高到1.5米左右。12月18日事故发生时，陈化库墙体从基础计算高约4.8米。
事故发生经过及抢险救援情况
2014年12月18日7时许，菏泽昊达公司工人陆续来到陈化库南墙外侧做砌墙前准备。7时20分左右，领工梁尔祥安排贾奇驾驶自重5.8吨鲁能20型铲车，从陈化库西侧沿南墙运送和好的灰浆到南墙外不同地点。徐启国驾驶自重16.9吨的雷沃50型铲车沿相同路线运送3趟，每趟约1200块、重2.5吨的砖到陈化库靠南墙6个不同地点的堆土上。7时30 分左右，杂工温广志、李军、王建军、李新岗进入陈化库内平整地面。8时30 分左右，南墙墙头梁尔祥等人正在砌墙，徐启国运完砖，刚把铲车停好下车准备砌墙，陈化库内李军在南墙西头，依次向东温广志、王建军、李新岗正在施工。此时，贾奇运第二趟灰浆走到南墙西头，突然看到南墙整体向北倒塌，将在陈化库内平整地面的温广志、李军、王建军、李新岗压埋，有两名砌墙工人也随着倒塌的墙体跌落到陈化库内。事故发生后，现场人员立即展开救援，几分钟后，将处于尚未浇筑混凝土的立柱位置、被埋半个身子的李新岗救出送往医院救治。半个小时后，将另一名通过拨打其电话确定位置的遇险人员救出，但其已无生命体征。与此同时，现场人员向有关部门报告，鲁山县委、县政府主要领导立即组织相关部门和公安、消防、武警赴现场开展事故抢险工作，16时45分救援结束。事故造成李军、温广志、王建军3人当场死亡，李新岗受伤。目前，善后工作已结束，伤员已痊愈。
事故原因
（一）直接原因
堆土和砖对陈化库南墙的侧压及大型机械在作业时对堆土的反复碾压和巨大的震动，使南墙受到的侧面挤压超过墙体抵抗力，加之陈化库墙体砌筑质量不合格，导致墙体抗侧压能力降低，是此坍塌事故的直接原因。
（二）间接原因
1、菏泽昊达公司非法违法承揽建设项目。菏泽昊达公司未取得建筑施工企业安全生产许可证，使用虚假伪造资料违法承接建设工程。
2、菏泽昊达公司及鲁山宏祥项目施工现场安全管理混乱。公司及施工现场均未安排有安全管理资格的人员负责安全管理；陈化库图纸未经具有设计资质的部门设计，不合格。
3、鲁山宏祥公司对改扩建工程项目管理混乱。对工程承包单位资质审查不严，未安排有安全生产管理资格的人员负责工程建设。
4、梁洼镇安监办未将鲁山宏祥公司改扩建期间的安全纳入安全检查范围进行检查；梁洼镇村镇建设发展中心对鲁山宏祥公司建筑施工安全督促指导不力，未对其违法建设行为进行巡查。
5、梁洼镇政府对辖区建筑领域安全整治专项行动落实部署不到位，对鲁山宏祥公司违法占地违法建设隧道窑和陈化库发现、制止不力。
6、鲁山县新型墙体材料改革领导小组办公室未对鲁山宏祥公司的新型墙体材料发展应用进行日常管理。
7、鲁山县住房和城乡建设局未对宏祥公司未经联审联批、违法建设隧道窑、陈化库进行监督管理。
8、 鲁山县环境监察大队监察五中队对宏祥公司未经环评批准建设隧道窑、陈化库的环境违法行为予以制止、查处。
9、梁洼国土资源所对鲁山宏祥公司违法占地改扩建隧道窑及陈化库未能及时发现、制止和报告。鲁山县国土局、鲁山县土地监察大队对鲁山宏祥公司违法占地建设隧道窑制止查处不力。
10、鲁山县安全监督管理局指导协调和监督检查乡镇安全生产工作不到位，对烧结类企业以及烧结类企业改扩建建筑施工的安全监管部门指导协调不力，监督管理不到位。
四、事故性质
经调查认定，鲁山县宏祥新型建材有限公司“12。18”建筑坍塌事故是一起生产安全责任事故。
五、事故责任划分及处理建议
（一）建议移送司法机关处理人员
1、卞广营，菏泽昊达窑炉建设有限公司鲁山宏祥项目负责人。未经安全培训考核合格、不具有从业资格，擅自上岗；对鲁山宏祥项目使用未经正规设计、不合格图纸施工未予抵制；安全生产意识淡薄，对南墙堆土、堆砖危险性认识不足，疏忽大意，擅自安排堆土作业，放任了安全隐患存在；施工中违反建筑施工规范，未做墙体混凝土基础，造成重大安全隐患；鲁山宏祥项目未建立安全管理制度，未对工人进行安全教育培训。对事故发生负有直接责任。建议移送司法机关处理。
2、梁尔祥，菏泽昊达窑炉建设有限公司工人，陈化库墙体砌筑工作领工。安全生产意识淡薄，对南墙堆土、堆砖危险性认识不足，疏忽大意，放任了安全隐患的存在。对事故发生负有直接责任。建议移送司法机关处理。
3、李振磊，菏泽昊达窑炉建设有限公司法人代表。负责对外业务联系、签订合同。事故调查期间拒绝配合调查工作，拒不到案说明问题，给事故调查工作造成极大困难；伪造建筑施工企业安全生产资格证；未经安全培训考核合格、不具有从业资格；提供非法设计不符合设计规范的图纸，违法承建鲁山宏祥公司建设工程；督促检查本单位安全生产工作不力、履行安全生产责任不到位。对事故发生负有主要责任。建议移送司法机关处理。
（二）建议给予党政纪处分人员
1、刘涛，梁洼镇安监办主任。未实地核实宏祥公司停产改建情况，未将其改扩建期间的安全纳入安全检查范围进行检查。对事故发生负有重要责任。建议给予降低岗位等级处分。
2、刘建政，中共党员，鲁山县新型墙体材料改革领导小组办公室主任。未对宏祥公司的新型墙体材料发展应用进行日常管理。对事故发生负有重要责任。建议给予行政记过、党内警告处分。
3、 苏振杰，中共党员，鲁山县梁洼镇村镇建设发展中心主任。对鲁山宏祥公司建筑施工安全指导、监督不力。对事故发生负有重要责任。建议给予行政记过处分。
4、鲍州，鲁山县环境监察大队监察五中队队长。对鲁山宏祥公司未经环评批准建设隧道窑和陈化库的环境违法行为未予以制止、查处。对事故发生负有重要责任。建议给予行政记过处分。
5、周丰鑫，中共党员，梁洼镇党委委员、副镇长，分管安全工作。对梁洼镇政府安全隐患集中整治工作落实不到位，对辖区隐患排查治理指导督促不力。对事故发生负有主要领导责任。建议给予行政记过处分。
6、马小勇，鲁山县土地监察执法大队副大队长，分管一中队。对鲁山宏祥公司违法占地建设隧道窑和陈化库制止查处不力。对事故发生负有重要责任。建议给予行政警告处分。
7、邱炳强，鲁山县国土资源局梁洼国土资源所所长。对鲁山宏祥公司违法占地改扩建隧道窑及陈化库未及时发现、制止、上报。对事故发生负有重要责任。建议给予行政警告处分。
8、 周培欣，中共党员，鲁山县住建局副局长，分管县墙改办、县城建监察大队，未对鲁山宏祥公司未经联审联批，擅自建设隧道窑进行监督管理。对事故发生负有重要领导责任。建议给予行政警告处分。
9、陈国俊，中共党员，鲁山县安监局工会主席，分管综合协调股。负责联系各乡镇安全生产工作，指导协调和监督重点行业和领域的安全生产工作；对烧结类企业以及烧结类企业改扩建的建筑施工的安全监管部门指导协调不力，监督检查不到位。对事故发生负有重要领导责任。建议给予党内警告处分。
（三）其它处理
1、宁晓东，中共党员，鲁山县国土局副主任科员，分管土地监察执法大队。对鲁山宏祥公司违法占地建设隧道窑和陈化库制止查处不力。对事故发生负有重要领导责任。建议诫勉谈话。
2、刘海波，中共党员，梁洼镇党委副书记、镇长。对辖区安全生产工作安排部署不到位，对事故隐患排查治理指导督促不到位，对鲁山宏祥公司违法占地、违法建设隧道窑和陈化库发现制止不力。对事故发生负有重要领导责任。建议戒勉谈话。
3、鲁山县人民政府针对事故存在的问题，向平顶山市政府写出深刻检查。
（四）建议行政处罚单位及人员
1、李振雷，菏泽昊达公司经理。未建立、健全本单位安全生产责任制、未制定本单位安全生产规章制度、未配备安全生产管理人员、未对职工进行安全教育培训、督促检查本单位安全生产工作不力；未经安全培训考核合格、不具有从业资格；不具备设计资质，违规设计不符合设计规范的图纸，违法承建鲁山宏祥公司建设工程；在事故调查期间提供虚假证言。对事故发生负有重要责任。建议由平顶山市安全生产监督管理局依据《中华人民共和国安全生产法》第九十二条规定，对其予以行政处罚。
2、李振磊，履行安全生产管理职责不到位。对事故发生负有主要责任。建议由平顶山市安全生产监督管理局依据《中华人民共和国安全生产法》第九十二条第二款规定，对其予以行政处罚。
3、高建国，鲁山宏祥公司实际控制人。在改扩建工程中，对工程承包单位资质审查不严，履行安全生产管理职责不力。建议由平顶山市安全生产监督管理局依据《中华人民共和国安全生产法》第一百条规定，对其予以行政处罚。
4、王宗会，宏祥公司负责安全生产副总。在改扩建工程中，对工程承包单位资质审查不严、未建立安全生产各项规章制度、未对从业人员进行安全生产知识教育培训；安全生产意识淡薄，对陈化库南墙堆土、堆砖危险性认识不足，疏忽大意，放任了安全隐患的存在。对事故发生负有重要责任。建议鲁山宏祥公司对其予以辞退。
5、 温广，鲁山宏祥公司会计。安全生产意识淡薄，对南墙堆土危险性认识不足，疏忽大意，擅自安排堆土作业。对事故发生负有重要责任。建议鲁山宏祥公司对其予以辞退。
6、鲁山宏祥公司。未依法履行审查批准手续，擅自进行改扩建工程，对工程承包单位资质审查不严。建议有关主管部门停止其违法建设，完善审查批准手续。
7、菏泽昊达公司，对事故发生负有直接责任。建议由平顶山市安全生产监督管理局依据《中华人民共和国安全生产法》第一百零九条第二款规定，对其予以行政处罚。
七、整改及防范措施
（一）菏泽昊达公司，必须达到《中华人民共和国安全生产法》规定的企业安全生产各项标准、具备安全生产条件后，再依法依规进行企业生产经营活动。同时要强化安全生产教育培训，建立健全安全生产各项规章制度，加强施工现场安全管理，完善安全施工技术措施，消除安全事故隐患，杜绝有法不依、有章不循、冒险蛮干行为，切实履行企业安全生产主体责任。
（二）鲁山宏祥公司，要完善工程项目承包管理程序，严格资质审查，加强外来施工单位安全生产监督管理，加强从业人员安全生产教育培训，依法规范企业行为，落实安全生产主体责任。
（三）鲁山县国土、环保、住建、安监等部门要加强行业安全生产监督管理，切实强化管行业即管安全的责任落实。针对事故暴露出来的问题，制定、完善整改措施，堵塞安全生产监管漏洞，在全县范围内依照各自职责，对各类企业进行一次全面排查，依法规范企业生产、建设行为，严厉打击违法生产、违法建设，杜绝类似事故的再次发生。梁洼镇人民政府对“12.18”事故要引以为戒，要进一步完善安全生产监管制度，加强企业隐患排查治理工作的监督检查，认真履行职责，做到安全生产不缺位，确保一方平安。鲁山县人民政府要针对事故暴露出来的问题，进一步细化工作措施，切实落实企业安全生产主体责任和相关部门监管责任，有效防范类似事故的再次发生。</t>
    <phoneticPr fontId="2" type="noConversion"/>
  </si>
  <si>
    <t>2014年12月18日7时许，菏泽昊达公司工人陆续来到陈化库南墙外侧做砌墙前准备。7时20分左右，领工梁尔祥安排贾奇驾驶自重5.8吨鲁能20型铲车，从陈化库西侧沿南墙运送和好的灰浆到南墙外不同地点。徐启国驾驶自重16.9吨的雷沃50型铲车沿相同路线运送3趟，每趟约1200块、重2.5吨的砖到陈化库靠南墙6个不同地点的堆土上。7时30 分左右，杂工温广志、李军、王建军、李新岗进入陈化库内平整地面。8时30 分左右，南墙墙头梁尔祥等人正在砌墙，徐启国运完砖，刚把铲车停好下车准备砌墙，陈化库内李军在南墙西头，依次向东温广志、王建军、李新岗正在施工。此时，贾奇运第二趟灰浆走到南墙西头，突然看到南墙整体向北倒塌，将在陈化库内平整地面的温广志、李军、王建军、李新岗压埋，有两名砌墙工人也随着倒塌的墙体跌落到陈化库内。事故发生后，现场人员立即展开救援，几分钟后，将处于尚未浇筑混凝土的立柱位置、被埋半个身子的李新岗救出送往医院救治。半个小时后，将另一名通过拨打其电话确定位置的遇险人员救出，但其已无生命体征。与此同时，现场人员向有关部门报告，鲁山县委、县政府主要领导立即组织相关部门和公安、消防、武警赴现场开展事故抢险工作，16时45分救援结束。事故造成李军、温广志、王建军3人当场死亡，李新岗受伤。目前，善后工作已结束，伤员已痊愈。</t>
    <phoneticPr fontId="2" type="noConversion"/>
  </si>
  <si>
    <t>（一）直接原因
堆土和砖对陈化库南墙的侧压及大型机械在作业时对堆土的反复碾压和巨大的震动，使南墙受到的侧面挤压超过墙体抵抗力，加之陈化库墙体砌筑质量不合格，导致墙体抗侧压能力降低，是此坍塌事故的直接原因。
（二）间接原因
1、菏泽昊达公司非法违法承揽建设项目。菏泽昊达公司未取得建筑施工企业安全生产许可证，使用虚假伪造资料违法承接建设工程。
2、菏泽昊达公司及鲁山宏祥项目施工现场安全管理混乱。公司及施工现场均未安排有安全管理资格的人员负责安全管理；陈化库图纸未经具有设计资质的部门设计，不合格。
3、鲁山宏祥公司对改扩建工程项目管理混乱。对工程承包单位资质审查不严，未安排有安全生产管理资格的人员负责工程建设。
4、梁洼镇安监办未将鲁山宏祥公司改扩建期间的安全纳入安全检查范围进行检查；梁洼镇村镇建设发展中心对鲁山宏祥公司建筑施工安全督促指导不力，未对其违法建设行为进行巡查。
5、梁洼镇政府对辖区建筑领域安全整治专项行动落实部署不到位，对鲁山宏祥公司违法占地违法建设隧道窑和陈化库发现、制止不力。
6、鲁山县新型墙体材料改革领导小组办公室未对鲁山宏祥公司的新型墙体材料发展应用进行日常管理。
7、鲁山县住房和城乡建设局未对宏祥公司未经联审联批、违法建设隧道窑、陈化库进行监督管理。
8、 鲁山县环境监察大队监察五中队对宏祥公司未经环评批准建设隧道窑、陈化库的环境违法行为予以制止、查处。
9、梁洼国土资源所对鲁山宏祥公司违法占地改扩建隧道窑及陈化库未能及时发现、制止和报告。鲁山县国土局、鲁山县土地监察大队对鲁山宏祥公司违法占地建设隧道窑制止查处不力。
10、鲁山县安全监督管理局指导协调和监督检查乡镇安全生产工作不到位，对烧结类企业以及烧结类企业改扩建建筑施工的安全监管部门指导协调不力，监督管理不到位。</t>
    <phoneticPr fontId="2" type="noConversion"/>
  </si>
  <si>
    <t>03-01
                            [   文章]
            管沟塌方 焊工死亡</t>
  </si>
  <si>
    <t>https://www.safehoo.com/Case/Case/Collapse/201903/1555405.shtml</t>
  </si>
  <si>
    <t>管沟塌方 焊工死亡</t>
  </si>
  <si>
    <t>一、事故经过 2007年10月16日，北京有限公司青岛分公司3名员工在青岛大炼油工地进行消防水管线焊接作业。由于开挖沟没有采取放坡、支护等措施，再加上回填土为粉煤灰，遇水流失，开挖沟发生塌方，将正在沟内作业的1名电焊工掩埋，抢救无效死亡。
二、原因分析 1、土方开挖沟没有按规定采取放坡、支护措施，同时没有做好必要的防水浸泡措施，是造成此次事故的直接原因。
2、未对施工现场进行危害识别，没有进行安全技术交底，未落实安全防范措施，现场安全监护不到位。
 三、启示 开挖土方管沟时，要严格执行《破土作业安全管理规定》，必须按规定放坡，土质较差时要加大放坡或支护以及防止塌方伤人。试想，如果坡放的足够大，就不会有塌方出现；如果有完善的支护，塌方就不会形成。事故就能得到有效避免。</t>
    <phoneticPr fontId="2" type="noConversion"/>
  </si>
  <si>
    <t xml:space="preserve"> 2007年10月16日，北京有限公司青岛分公司3名员工在青岛大炼油工地进行消防水管线焊接作业。由于开挖沟没有采取放坡、支护等措施，再加上回填土为粉煤灰，遇水流失，开挖沟发生塌方，将正在沟内作业的1名电焊工掩埋，抢救无效死亡。</t>
    <phoneticPr fontId="2" type="noConversion"/>
  </si>
  <si>
    <t xml:space="preserve"> 1、土方开挖沟没有按规定采取放坡、支护措施，同时没有做好必要的防水浸泡措施，是造成此次事故的直接原因。
2、未对施工现场进行危害识别，没有进行安全技术交底，未落实安全防范措施，现场安全监护不到位。</t>
    <phoneticPr fontId="2" type="noConversion"/>
  </si>
  <si>
    <t>12-04
                            [   文章]
            黑龙江省哈尔滨市“01.04”基坑坍塌事故</t>
  </si>
  <si>
    <t>https://www.safehoo.com/Case/Case/Collapse/201812/1545864.shtml</t>
  </si>
  <si>
    <t>黑龙江省哈尔滨市“01.04”基坑坍塌事故</t>
  </si>
  <si>
    <t>一、事故简介
    2006年1月4日，黑龙江省哈尔滨市某勘察设计院经济适用住房工程发生一起基坑土方坍塌事故，造成3人死亡、3人轻伤，直接经济损失61.7万元。
    该工程建筑面积30000m2，2005年12月31日，该工程在建设单位未获得施工许可证，未确定工程监理单位，未办理建设工程安全监督手续等情况下开工。
    事发当日18时左右，施工单位项目部在组织施工人员挖掘基坑时，靠近周边小区锅炉房一侧的杂填土发生滑落。为保证毗邻建筑物锅炉房和烟囱安全，21时，施工单位开始埋设帷幕桩进行防护。23时，2名施工人员在基坑内进行帷幕桩作业时，突然发生土方坍塌，将其中1人埋入坍塌土方中，坑上人员立即下坑抢救，抢救过程中发生二次土方坍塌，导致人员伤亡。
    根据事故调查和责任认定，对有关责任方作出以下处理：项目技术负责人、项目工长2名责任人移交司法机关依法追究刑事责任；建设单位负责人、施工单位经理、项目经理等11名责任人受到罚款、吊销执业资格或行政记过处分；施工、建设等单位受到吊销企业资质、罚款等相应行政处罚。
    二、原因分析
    1．直接原因
    施工单位未按施工程序埋设帷幕桩，帷幕桩抗弯强度及刚度均未达到《建筑基坑支护技术规程》JGJ12O一99的要求；在进行帷幕桩作业时，未采取安全防范措施；毗邻建筑物(锅炉房)一侧杂填土密度低于其他部位，在开挖土方和埋设帷幕桩时，对杂填土层产生了扰动，进一步降低了基坑土壁的强度，导致坍塌事故发生；施工单位在抢险救援过程中措施不力，致使事故灾害进一步扩大。
    2．间接原因
    (1)建设单位未按照《中华人民共和国建筑法》等有关法律法规要求认真履行职责。在未取得施工许可证、未委托工程监理、未向施工单位提供工程毗邻建筑物保护和深基坑支护等安全防护设计方案、未办理建设工程安全监督手续等施工手续的情况下，默许施工单位进行施工，对施工单位超范围违规作业制止不力，导致工程管理和施工现场安全监管失控。
    (2)施工单位未按照《建设工程安全生产管理条例》等有关法律法规的要求履行职责，未严格落实安全生产责任制和建立健全安全生产制度。在未取得施工许可证和制定毗邻建筑物保护及深基坑支护等安全防护施工方案，没有办理建设工程安全监督手续及未与建设单位签订工程合同的情况下超范围违规作业。施工现场管理混乱，安全检查和安全防范措施不到位，安全培训教育工作不到位，从业人员缺乏应有的安全意识和自我保护能力；未能认真制定和实施事故后应急救援预案，致使抢险救援过程中发生2次坍塌，导致事故灾害进一步扩大。
    三、事故教训
    1.建设单位作为一个省级的勘察设计院，一是未向施工单位提供工程毗邻建筑物保护、深基坑支护等安全防护设计方案；二是设计的帷幕桩抗弯强度及刚度均未达到《建筑基坑支护技术规程》JGJ12O_9 9的要求；三是未要求施工单位组织专家对深基坑工程专项施工方案进行论证审查；四是未能认真审查基坑工程等危险性较大工程的安全专项施工方案并监督实施。加之没有对深基坑开挖深度3倍以上范围附近的地质状况、建筑物、构筑物等情况进行调查，就盲目组织开工建设，甚至放弃对工程的监督管理，默许施工单位不按要求实施先治理后开挖，盲目进行深基坑人工挖掘，导致技术防范缺失、工程管理混乱、安全监管失控。
    2.施工单位未建立健全安全生产保障体系，安全生产基础管理工作滞后。施工单位违背《中华人民共和国安全生产法》、《建设工程安全生产管理条例》以及《黑龙江省建设工程安全生产管理办法》的要求，未遵守安全施工的强制性标准，未严格落实安全生产责任制和建立健全安全生产管理制度，未办理建设工程安全监督手续，未与建设单位签订工程合同的情况下超范围违规作业，颠倒了帷幕桩的施工程序，在基坑部分形成后才进行帷幕桩施工，使其失去其支挡作用。
    四、专家点评
   这是一起由于违反施工技术规程、施工单位安全生产保障体系不健全而引发的生产安全责任事故。事故的发生暴露出建设工程各方主体责任不明确，安全监管缺失等问题。我们应认真吸取事故教训做好以下几方面的工作：
    1.进一步强化工程建设各方主体责任。这起事故中，工程建设各方主体管理不到位。建设单位违法擅自组织开工建设，且未委托有资质的单位进行监理，甚至放弃对工程的监督管理。施工单位不履行职责，施工现场管理混乱，安全检查和安全防范措施不到位，安全培训教育工作不到位；未能认真制定和实施应急救援预案，从业人员缺乏应有的安全意识和自我保护能力，野蛮施工，盲目抢险导致事故灾害进一步扩大。
    2.重点加强基础工程安全技术保障9基坑坍塌是容易发生群死群伤的事故类型，近年来为减少这类事故的发生，国家相继颁布了《建筑工程预防坍塌事故若干规定》等文件。但是基坑施工的安全隐患在许多施工现场屡见不鲜，未能引起相关单位和人员的重视。因此，还要加强建筑基坑安全管理工作。
    3.健全完善安全生产责任追究制度。目前，有关安全生产的法律、法规，标准、规范以及各级的规章制度比较健全，关键是“执行力”不足，有法不依，有章不循。在经济利益的驱动下，个别企业和领导置施工人员生命安全于不顾，将“以人为本”的要义仅仅停留在口头上。当一个企业对各种标准、规定、要求不贯彻、不执行，施工中出现事故就有其必然性；一个不懂法的领导或不掌握规范、标准的管理者指挥安全生产，那就是最大的隐患。
    4．严格按照施工规范、程序组织施工。施工单位要建立和完善安全生产保障体系，建立健全安全生产责任制；施工作业过程中严格按照施工方案进行作业，要加强现场安全检查，不违章指挥，不超范围违规作业；认真制定和实施事故应急救援预案；强化安全培训教育，提高从业人员的安全意识和自我保护能力，尤其是应对突发事件的处理能力。建筑施工必须按照规范要求对危险性较大的分部分项工程编制专项施工方案。
    5.强化各方安全生产责任。建设、设计、施工、监理单位要严格按照有关的建筑安全法律法规的要求，承担各自的安全生产责任。施工单位对基坑工程等危险性较大的分部分项工程编制专项施工方案，经相关方审查同意签字后，方可进行施工，对达到论证规模的基坑应组织专家进行审查论证，进一步加强对危险性较大工程的安全管理。</t>
    <phoneticPr fontId="2" type="noConversion"/>
  </si>
  <si>
    <t>事发当日18时左右，施工单位项目部在组织施工人员挖掘基坑时，靠近周边小区锅炉房一侧的杂填土发生滑落。为保证毗邻建筑物锅炉房和烟囱安全，21时，施工单位开始埋设帷幕桩进行防护。23时，2名施工人员在基坑内进行帷幕桩作业时，突然发生土方坍塌，将其中1人埋入坍塌土方中，坑上人员立即下坑抢救，抢救过程中发生二次土方坍塌，导致人员伤亡。</t>
    <phoneticPr fontId="2" type="noConversion"/>
  </si>
  <si>
    <t>  1．直接原因
    施工单位未按施工程序埋设帷幕桩，帷幕桩抗弯强度及刚度均未达到《建筑基坑支护技术规程》JGJ12O一99的要求；在进行帷幕桩作业时，未采取安全防范措施；毗邻建筑物(锅炉房)一侧杂填土密度低于其他部位，在开挖土方和埋设帷幕桩时，对杂填土层产生了扰动，进一步降低了基坑土壁的强度，导致坍塌事故发生；施工单位在抢险救援过程中措施不力，致使事故灾害进一步扩大。
    2．间接原因
    (1)建设单位未按照《中华人民共和国建筑法》等有关法律法规要求认真履行职责。在未取得施工许可证、未委托工程监理、未向施工单位提供工程毗邻建筑物保护和深基坑支护等安全防护设计方案、未办理建设工程安全监督手续等施工手续的情况下，默许施工单位进行施工，对施工单位超范围违规作业制止不力，导致工程管理和施工现场安全监管失控。
    (2)施工单位未按照《建设工程安全生产管理条例》等有关法律法规的要求履行职责，未严格落实安全生产责任制和建立健全安全生产制度。在未取得施工许可证和制定毗邻建筑物保护及深基坑支护等安全防护施工方案，没有办理建设工程安全监督手续及未与建设单位签订工程合同的情况下超范围违规作业。施工现场管理混乱，安全检查和安全防范措施不到位，安全培训教育工作不到位，从业人员缺乏应有的安全意识和自我保护能力；未能认真制定和实施事故后应急救援预案，致使抢险救援过程中发生2次坍塌，导致事故灾害进一步扩大。</t>
    <phoneticPr fontId="2" type="noConversion"/>
  </si>
  <si>
    <t>10-29
                            [   文章]
            基槽坍塌5亡2伤事故案例</t>
  </si>
  <si>
    <t>https://www.safehoo.com/Case/Case/Collapse/201810/1541650.shtml</t>
  </si>
  <si>
    <t>基槽坍塌5亡2伤事故案例</t>
  </si>
  <si>
    <t>（一）事故简介
　　2004年4月15日XX高速公路工程，在土方施工过程中发生一起挡土墙基槽边坡土方坍塌事故，造成5人死亡，2人受伤。
　　（二）事故发生经过
　　2004年3月2日XX省某土建工程施工公司给非本单位职工王某等人开具前往建设单位—XX省某公司联系有关工程事宜的企业介绍信，并提供该单位有关资质证书（营业执照、建筑企业质量信誉等级证、建筑安全资格证等）。由王某等人持上述资料前往该建设单位，联系洽淡有关XX高速公路XX标段的路基挡土墙工程建设事宜。该土建工程施工公司又于当年3月3日和13日分别给建设单位开出承诺书及XX高速公路XX标段路基挡土墙施工组织设计。经建设单位审查后，确定由该公司承接XX标段路基挡土墙开挖和砌筑任务。
　　2004年4月5日，建设单位给施工单位发函，通知其中标并要求施工单位于2004年4月6日进入现场施工。协同承揽工程并担任施工现场负责人的李某未将通知报告某施工公司，擅自在该通知上签名，并于4月5日以该单位的名义与建设单位草签了合同。4月6日李某再次以土建工程施工公司十一项目部的名义，向建设单位递交了开工报告和路基挡土墙土方开挖砌筑方案。4月6日建设单位回复同意施工方案。4月7日开式开挖，10日机械挖土基本完成。13日，王某、李某从一非法劳务市场私自招募民工进行清槽作业，15日分配其中8人在基槽南侧修整边坡，并准备砌筑挡土墙。9时50分左右，基槽南侧边坡突然发生坍塌，将在此作业的7人埋在土下，在场的其他民工立即进行抢救工作。10时20分，当救出2人时，土方再次坍塌，抢救工作受阻，在闻讯赶来的百余名公安干警的协助下，至12时50分抢救工作结束，被埋的5人全部死亡。
　　（三）事故原因分析
　　1、技术方面
　　在基槽施工前没有编制基槽支护方案，在施工过程中未采取有效的基槽支护措施是此次事故的直接原因。在施工过程中既未按照规定比例进行放坡，也未采取有效的支护措施。在修理边坡过程中没有按照自上而下的顺序施工，而是在基础下部挖掏，是此次事故的技术原因之一，也是导致此次事故的直接原因。
　　未按规定对基槽沉降实施监测。在土方施工过程中，应在边坡上口确定观测点，对土方边坡的水平位移和垂直度进行定期观测。由于在施工中未对土方边坡进行观测，因此当土方发生位移时，不能及时掌握边坡变化，从而导致事故发生，是此次事故技术原因之一，也是此次事故的主要原因。
　　2、管理方面
　　现场生产指挥和技术负责人不具备相应资格，违法组织施工。该工程现场负责人王某、李某和技术负责人刘某未取得相应执业资格证书，不具备建筑施工专业技术资格，违法组织施工生产活动，违章指挥，导致此次事故发生，是此次事故发生的重要管理原因。
　　建设单位违反监理工作程序，未经过监理工程师审查，建设单位回复同意施工方案。
　　监理工程师现场未检查、未及时发现安全隐患，是此次事故发生的另一个原因。
　　（四）事故的结论与教训
　　这是一起严重的安全生产责任事故。表面上看此次事故直接原因是由于土方施工过程中没有根据基槽周边的土质制定施工技术方案、进行放坡或者采取有效的基槽支护措施。但实质上无论是建设单位，还是施工单位或者是监理单位，其中的任何一方如果能够严格履行管理职责，都可以避免此次事故的发生。
　　建筑施工企业经营管理存在严重缺陷。《建筑法》第二十六条明确规定：承包建筑工程的单位应当持有依法取得的资质证书，并在其资质等级许可的业务范围内承揽工程……禁止建筑施工企业以任何形式允许其他单位或者个人使用本企业的资质证书、营业执照，以本企业的名义承揽工程。该施工公司违反《建筑法》的规定，允许非本单位职工王某等人以单位名义承揽工程，同时，也未对其行使安全生产管理职能。如果该施工公司能够认真落实《建筑法》，严格执行企业经营管理的规章制度，拒绝提供企业施工资质，就可能终止王某等人的此次违法施工的行为。
　　建设单位未进行有效的监督。在王某组织施工生产过程中，无论是在对土方施工工艺，还是对劳动力安排，建设单位、监理单位未能按照有关规范对其进行有效监督。如果建设单位、监理单位对施工单位严格进行审查，对施工过程严格监督管理，就完全可以预防此次事故的发生。
　　此次事故在施工技术管理方面有明显漏洞。土方坍塌是一个渐变的过程，它是因土质密度较低，在受外力作用下产生切变线，由此土方发生位移导致坍塌。若在施工过程中按照技术规范在土方边坡设定观测点定期观测，将可以预先发现槽壁变形，及早采取措施，避免事故发生。
　　因此，该工程现场负责人王某等人对此次事故负有直接责任，应当依法追究其刑事责任，建设单位和施工单位也应负行政管理责任。
　　（五）事故的预防对策
　　1、加强和规范建筑市场的招投标管理。建设工程的招投标应该严格依法进行，本着公开、公正、公平的原则，增加建设工程招投标过程的透明度，这样就可以减少其中的一些违法行为。
　　2、依法建立健全企业生产经营管理制度，加强企业生产经营管理。通过完善建筑施工企业资质管理等手段，强化企业自我保护意识，维护企业利益，充分保护作业人员的身体健康和生命安全。
　　3、加强土方施工的技术管理。土方工程应该根据工程特点，依照相关地质资料，经勘察和计算编制施工方案，制定土方边坡的支护措施，并确定土方边坡的观测点，定期进行边坡稳定性的观测记录和对监测结果进行分析，及时预报、提出建议和措施。
　　（六）工程建设各方的责任
　　此次事故反映出在该项建设工程中存在多方面严重违反规范的行为和管理缺陷。
　　1、在此项工程招投标过程中，建设单位对施工单位的施工资质和相关手续没有逐项认真审查，在缺少施工企业法人委托书的情况下，即将工程发包，未对工程承包人的执业资格进行严格审查。
　　2、某施工公司违反《建筑法》的规定，允许非本单位职工以本单位名义承揽工程，对参与招投标的过程不闻不问。同时对其组织施工生产疏于管理，既没有在施工现场设立安全生产管理机构，也没有对承接的工程项目派出专职安全生产管理人员。
　　3、由于该工程现场负责人王某等人未取得执业资格证书，不具备建筑施工专业技术资格，因此在组织施工生产过程中严重违反了《建筑法》和专业施工技术要求。
　　4、监理单位应当对施工单位的施工方案进行审查，并按照监理规范监督安全技术措施实施，发现生产安全事故隐患时果断行使监理职责，要求停工整改。在此次事故中，工程监理乏力，没有有效制止施工生产中的不规范、不安全的现象和行为。因此在此次事故中，工程监理也存在事实不作为。</t>
    <phoneticPr fontId="2" type="noConversion"/>
  </si>
  <si>
    <t>2004年3月2日XX省某土建工程施工公司给非本单位职工王某等人开具前往建设单位—XX省某公司联系有关工程事宜的企业介绍信，并提供该单位有关资质证书（营业执照、建筑企业质量信誉等级证、建筑安全资格证等）。由王某等人持上述资料前往该建设单位，联系洽淡有关XX高速公路XX标段的路基挡土墙工程建设事宜。该土建工程施工公司又于当年3月3日和13日分别给建设单位开出承诺书及XX高速公路XX标段路基挡土墙施工组织设计。经建设单位审查后，确定由该公司承接XX标段路基挡土墙开挖和砌筑任务。
　　2004年4月5日，建设单位给施工单位发函，通知其中标并要求施工单位于2004年4月6日进入现场施工。协同承揽工程并担任施工现场负责人的李某未将通知报告某施工公司，擅自在该通知上签名，并于4月5日以该单位的名义与建设单位草签了合同。4月6日李某再次以土建工程施工公司十一项目部的名义，向建设单位递交了开工报告和路基挡土墙土方开挖砌筑方案。4月6日建设单位回复同意施工方案。4月7日开式开挖，10日机械挖土基本完成。13日，王某、李某从一非法劳务市场私自招募民工进行清槽作业，15日分配其中8人在基槽南侧修整边坡，并准备砌筑挡土墙。9时50分左右，基槽南侧边坡突然发生坍塌，将在此作业的7人埋在土下，在场的其他民工立即进行抢救工作。10时20分，当救出2人时，土方再次坍塌，抢救工作受阻，在闻讯赶来的百余名公安干警的协助下，至12时50分抢救工作结束，被埋的5人全部死亡。</t>
    <phoneticPr fontId="2" type="noConversion"/>
  </si>
  <si>
    <t>（三）事故原因分析
　　1、技术方面
　　在基槽施工前没有编制基槽支护方案，在施工过程中未采取有效的基槽支护措施是此次事故的直接原因。在施工过程中既未按照规定比例进行放坡，也未采取有效的支护措施。在修理边坡过程中没有按照自上而下的顺序施工，而是在基础下部挖掏，是此次事故的技术原因之一，也是导致此次事故的直接原因。
　　未按规定对基槽沉降实施监测。在土方施工过程中，应在边坡上口确定观测点，对土方边坡的水平位移和垂直度进行定期观测。由于在施工中未对土方边坡进行观测，因此当土方发生位移时，不能及时掌握边坡变化，从而导致事故发生，是此次事故技术原因之一，也是此次事故的主要原因。
　　2、管理方面
　　现场生产指挥和技术负责人不具备相应资格，违法组织施工。该工程现场负责人王某、李某和技术负责人刘某未取得相应执业资格证书，不具备建筑施工专业技术资格，违法组织施工生产活动，违章指挥，导致此次事故发生，是此次事故发生的重要管理原因。
　　建设单位违反监理工作程序，未经过监理工程师审查，建设单位回复同意施工方案。
　　监理工程师现场未检查、未及时发现安全隐患，是此次事故发生的另一个原因。</t>
    <phoneticPr fontId="2" type="noConversion"/>
  </si>
  <si>
    <t>12-07
                            [   文章]
            某公司土方坍塌事故</t>
  </si>
  <si>
    <t>https://www.safehoo.com/Case/Case/Collapse/201712/503956.shtml</t>
  </si>
  <si>
    <t>某公司土方坍塌事故</t>
  </si>
  <si>
    <r>
      <t>1、事情经过
2008年1月3日上午10点左右，某公司承包商管工6人在安装地管。
     10点20分左右，六人将一段地管放入刚开挖好的管沟内（地管沟深2.92米，宽1.7米，管子为</t>
    </r>
    <r>
      <rPr>
        <sz val="12"/>
        <color theme="1"/>
        <rFont val="Calibri"/>
        <family val="2"/>
      </rPr>
      <t>φ</t>
    </r>
    <r>
      <rPr>
        <sz val="11"/>
        <color theme="1"/>
        <rFont val="等线"/>
        <family val="2"/>
        <scheme val="minor"/>
      </rPr>
      <t>200mm钢骨架塑料管），此后队长赵某安排陈某、张某两人下到地管沟安装接管，刘某和张某在上面监护。
    10点40分左右，陈某、张某两人下到管沟，陈某开始打磨管口，张某站在旁边协助（站在靠塌方沟壁前）。10点45分左右，东侧管沟壁突然塌方，张某被掩埋下面，陈某因靠前仅左腿被压，后拔腿跑出。刘某看见塌方后，急忙赶去刨土救人，大约一分钟后，刘某刨出张某头部，发现张某身体被一石块挤压并掩埋，就和旁边施工的人员喊来不远处的挖掘机前来挖土救人。
       11点5分左右，张某被挖出，经人工呼吸急救无效死亡。
2、事故原因
1、不放坡、不支护、不验收、不交接。负责管沟开挖的承包商沿南北向横穿马路开挖形成一完整的地管沟，但没有按施工方案要求采取放坡、支护等防护措施，也没有通知施工员检查验收，而是直接口头通知地管施工单位现场施工负责人交接，给下道工序留下事故隐患导致塌方，是事故的直接主要原因。
2、管沟边违规堆放施工材料。事发前，施工人员吊运8根</t>
    </r>
    <r>
      <rPr>
        <sz val="12"/>
        <color theme="1"/>
        <rFont val="Calibri"/>
        <family val="2"/>
      </rPr>
      <t>φ</t>
    </r>
    <r>
      <rPr>
        <sz val="11"/>
        <color theme="1"/>
        <rFont val="等线"/>
        <family val="2"/>
        <scheme val="minor"/>
      </rPr>
      <t>400mm ×6m的铸铁管，违规堆放在距塌方管沟壁侧边缘约1米左右处（同时旁边还躺有一电线水泥杆基础），对管沟壁造成挤压，是导致塌方的直接重要原因。
3、沟坑稳定性差。塌方处沟坑土上下层为粘土，中间为砂土，致使土壤开挖后沟壁稳定性低。同时开挖马路造成先前的沟坑稳定性减小，是事故的直接次要原因。 4、无作业风险分析和措施。地管安装单位没有进行作业危险性分析，没有针对管沟内作业存在的危险进行相应工作安排，作业人员在不具备安全条件的情况下作业，是事故的间接重要原因。</t>
    </r>
    <phoneticPr fontId="2" type="noConversion"/>
  </si>
  <si>
    <r>
      <t>2008年1月3日上午10点左右，某公司承包商管工6人在安装地管。
     10点20分左右，六人将一段地管放入刚开挖好的管沟内（地管沟深2.92米，宽1.7米，管子为</t>
    </r>
    <r>
      <rPr>
        <sz val="12"/>
        <color theme="1"/>
        <rFont val="Calibri"/>
        <family val="2"/>
      </rPr>
      <t>φ</t>
    </r>
    <r>
      <rPr>
        <sz val="11"/>
        <color theme="1"/>
        <rFont val="等线"/>
        <family val="2"/>
        <scheme val="minor"/>
      </rPr>
      <t>200mm钢骨架塑料管），此后队长赵某安排陈某、张某两人下到地管沟安装接管，刘某和张某在上面监护。
    10点40分左右，陈某、张某两人下到管沟，陈某开始打磨管口，张某站在旁边协助（站在靠塌方沟壁前）。10点45分左右，东侧管沟壁突然塌方，张某被掩埋下面，陈某因靠前仅左腿被压，后拔腿跑出。刘某看见塌方后，急忙赶去刨土救人，大约一分钟后，刘某刨出张某头部，发现张某身体被一石块挤压并掩埋，就和旁边施工的人员喊来不远处的挖掘机前来挖土救人。
       11点5分左右，张某被挖出，经人工呼吸急救无效死亡。</t>
    </r>
    <phoneticPr fontId="2" type="noConversion"/>
  </si>
  <si>
    <r>
      <t>1、不放坡、不支护、不验收、不交接。负责管沟开挖的承包商沿南北向横穿马路开挖形成一完整的地管沟，但没有按施工方案要求采取放坡、支护等防护措施，也没有通知施工员检查验收，而是直接口头通知地管施工单位现场施工负责人交接，给下道工序留下事故隐患导致塌方，是事故的直接主要原因。
2、管沟边违规堆放施工材料。事发前，施工人员吊运8根</t>
    </r>
    <r>
      <rPr>
        <sz val="12"/>
        <color theme="1"/>
        <rFont val="Calibri"/>
        <family val="2"/>
      </rPr>
      <t>φ</t>
    </r>
    <r>
      <rPr>
        <sz val="11"/>
        <color theme="1"/>
        <rFont val="等线"/>
        <family val="2"/>
        <scheme val="minor"/>
      </rPr>
      <t>400mm ×6m的铸铁管，违规堆放在距塌方管沟壁侧边缘约1米左右处（同时旁边还躺有一电线水泥杆基础），对管沟壁造成挤压，是导致塌方的直接重要原因。
3、沟坑稳定性差。塌方处沟坑土上下层为粘土，中间为砂土，致使土壤开挖后沟壁稳定性低。同时开挖马路造成先前的沟坑稳定性减小，是事故的直接次要原因。 4、无作业风险分析和措施。地管安装单位没有进行作业危险性分析，没有针对管沟内作业存在的危险进行相应工作安排，作业人员在不具备安全条件的情况下作业，是事故的间接重要原因。</t>
    </r>
    <phoneticPr fontId="2" type="noConversion"/>
  </si>
  <si>
    <t>06-29
                            [   文章]
            煤堆遭破坏垮塌 工人擅闯入被埋</t>
  </si>
  <si>
    <t>https://www.safehoo.com/Case/Case/Collapse/201706/488101.shtml</t>
  </si>
  <si>
    <t>煤堆遭破坏垮塌 工人擅闯入被埋</t>
  </si>
  <si>
    <t>边坡坍塌</t>
  </si>
  <si>
    <t>一、 事故经过
    2004年10月27日17时30分，选煤厂四班皮带清扫工赵建新、郭富茂、张某来到7117、7129、7130、7150皮带清扫的固定岗位作业。23时，当班工长赵红金因装车需要，将三台由马二毛、吴玉龙、王满驾驶的前装机调至末煤排矸场地混煤1号煤堆，从1号煤堆给7106号送料口送料，约23时40分，7106送料口出现堵塞，三台装载机开往别处作业。28日零点15分左右，工长赵红金开动反铲（挖掘机）准备疏通，这时听到有人尖叫一声，随即回头看，发现混煤1号煤堆大面积滑坡，反铲被埋一半。工长赵红金意识到有人被埋住，立即用步话机向当班值班经理肖波汇报，肖波通知赵红金赶快躲到安全地点，并立即把系统停下来，组织郭连全、沈国新、赵红金及系统四十余名工人和三台装载机进行抢救。因当时不清楚尖叫人是否被埋，也不清楚被埋人是谁，于是当班值班经理肖波立即组织各工长清点人员，发现只少张某1人，但也不能确定张某被埋，于是在安排人员去到别处寻找张某的同时挖掘滑坡的煤堆。零点40分左右，当挖掘至反铲右侧履带板时发现有人，立即用铁锹和手将人救出，确认被埋人员是选煤厂皮带清扫工张某。救出后张某身体微热、四肢尚软。肖波用步话机向选煤调度报告，请急救站准备救护车。同时现场人员用车将张送往安家岭公司急救站。在急救站，大夫王丛学立即进行了紧急抢救。零点50分，值班大夫王丛学随车将伤者送往山下医院，同时在救护车上继续实施抢救，伤者被送往朔州市三医院急诊室，经抢救无效于28日早晨7时死亡。
二、 事故原因
1、直接原因
    混煤1号煤泥堆堆尖高度28m，自然安息角43°，煤泥粒度≤1mm，含水份20%。事故发生前两台前装机从混煤1号煤堆给7106号口倒料，由于煤堆下部物料被挖走，改变了煤堆的边坡角，煤堆稳定状态遭到了破坏，导致煤堆滑坡，是造成这起事故的直接原因。
2、间接原因
   ?死者张某，在工作期间违反劳动纪律，擅自进入非本人作业的区域，被滑落的煤泥掩埋，导致死亡，是造成这起事故的主要原因。
   ?安家岭选煤厂对煤泥堆潜在的危险因素认识不足，监控不到位，没有制定有效的安全防范措施，是造成这起事故的重要原因。
   ?安家岭矿与劳务公司对这些临时工的管理职责不清，管理混乱，对临时雇佣人员安全教育培训不到位，日常安全监督管理不力，是造成这起事故的又一重要原因。
三、防范措施
    1、 各单位要认真吸取事故教训，举一反三，提高认识，加大工作力度，加强安全管理，强化安全监察，尤其是加大对临时工、协议工、聘用工、外承包人员、反承包人员的管理力度。
    2、 各单位要举一反三，查找安全管理漏洞和现场不安全隐患，对发现的隐患及时整改。
    3、 各单位要加强对职工的安全教育，教育广大职工严格遵守规章制度，严守劳动纪律，狠反“三违”。尤其是对临时雇佣人员一定要纳入本单位安全教育工作之中，使他们做到不该干的不干，不该做的不做，不该去的地方不去。
    4、 各单位加大三级教育培训力度，严格岗前培训和持证上岗制度，凡未经培训或培训不合格的人员，严禁上岗作业。
    5、 各单位要加强现场管理，加强所有作业场所的监督检查，特别是对现场生产过程中存在的危险因素，要加强日常监控，制定切实可行的防范措施和必要的应急救援预案。
    6、 要求公司所有选煤厂加强煤堆的管理，制定和完善安全防范措施和作业规程。
    7、 公司各单位要完善用工制度，理顺用工体制，落实责任，明确职责，做到人人事事有人管。</t>
    <phoneticPr fontId="2" type="noConversion"/>
  </si>
  <si>
    <t>   2004年10月27日17时30分，选煤厂四班皮带清扫工赵建新、郭富茂、张某来到7117、7129、7130、7150皮带清扫的固定岗位作业。23时，当班工长赵红金因装车需要，将三台由马二毛、吴玉龙、王满驾驶的前装机调至末煤排矸场地混煤1号煤堆，从1号煤堆给7106号送料口送料，约23时40分，7106送料口出现堵塞，三台装载机开往别处作业。28日零点15分左右，工长赵红金开动反铲（挖掘机）准备疏通，这时听到有人尖叫一声，随即回头看，发现混煤1号煤堆大面积滑坡，反铲被埋一半。工长赵红金意识到有人被埋住，立即用步话机向当班值班经理肖波汇报，肖波通知赵红金赶快躲到安全地点，并立即把系统停下来，组织郭连全、沈国新、赵红金及系统四十余名工人和三台装载机进行抢救。因当时不清楚尖叫人是否被埋，也不清楚被埋人是谁，于是当班值班经理肖波立即组织各工长清点人员，发现只少张某1人，但也不能确定张某被埋，于是在安排人员去到别处寻找张某的同时挖掘滑坡的煤堆。零点40分左右，当挖掘至反铲右侧履带板时发现有人，立即用铁锹和手将人救出，确认被埋人员是选煤厂皮带清扫工张某。救出后张某身体微热、四肢尚软。肖波用步话机向选煤调度报告，请急救站准备救护车。同时现场人员用车将张送往安家岭公司急救站。在急救站，大夫王丛学立即进行了紧急抢救。零点50分，值班大夫王丛学随车将伤者送往山下医院，同时在救护车上继续实施抢救，伤者被送往朔州市三医院急诊室，经抢救无效于28日早晨7时死亡。</t>
    <phoneticPr fontId="2" type="noConversion"/>
  </si>
  <si>
    <t>1、直接原因
    混煤1号煤泥堆堆尖高度28m，自然安息角43°，煤泥粒度≤1mm，含水份20%。事故发生前两台前装机从混煤1号煤堆给7106号口倒料，由于煤堆下部物料被挖走，改变了煤堆的边坡角，煤堆稳定状态遭到了破坏，导致煤堆滑坡，是造成这起事故的直接原因。
2、间接原因
   ?死者张某，在工作期间违反劳动纪律，擅自进入非本人作业的区域，被滑落的煤泥掩埋，导致死亡，是造成这起事故的主要原因。
   ?安家岭选煤厂对煤泥堆潜在的危险因素认识不足，监控不到位，没有制定有效的安全防范措施，是造成这起事故的重要原因。
   ?安家岭矿与劳务公司对这些临时工的管理职责不清，管理混乱，对临时雇佣人员安全教育培训不到位，日常安全监督管理不力，是造成这起事故的又一重要原因。</t>
    <phoneticPr fontId="2" type="noConversion"/>
  </si>
  <si>
    <t>04-25
                            [   文章]
            西柏坡电厂废热利用入市项目“8·7”坍塌事故调查报告</t>
  </si>
  <si>
    <t>https://www.safehoo.com/Case/Case/Collapse/201704/481479.shtml</t>
  </si>
  <si>
    <t>西柏坡电厂废热利用入市项目“8·7”坍塌事故调查报告</t>
  </si>
  <si>
    <t>2016年8月7日15时左右，西柏坡电厂废热利用入市穿越石太高速（田家庄互通）项目（以下简称废热利用项目）箱涵顶出面施工现场发生基坑侧壁坍塌事故，造成3人死亡，1人受伤，直接经济损失约350万元。
　　事故发生后，石家庄市委、市政府主要领导对事故调查处理工作做出具体批示，要求全力救援，妥善做好事故善后工作，依法依规调查处理，切实查清事故原因，严肃追究事故责任单位及相关人员责任，制定有针对性的整改措施，切实用事故教训推动安全生产工作。石家庄市政府及市安全监管局、市住建局等部门有关领导迅速赶赴事故现场，指导开展事故应急救援和善后处置工作，要求加强现场警戒，防止发生次生事故，同时按规定上报事故有关情况。
　　依据《中华人民共和国安全生产法》《生产安全事故报告和调查处理条例》等有关法律法规，8月9日，石家庄市政府成立了由市安全监管局牵头，市监察局、公安局、住建局、总工会和新华区政府等有关单位参加的“西柏坡电厂废热利用入市项目‘8·7’坍塌事故调查组”（以下简称事故调查组），并邀请市人民检察院派员参加，同时聘请有关专家参与，对事故展开全面调查。
　　事故调查组按照“四不放过”和“科学严谨、依法依规、实事求是、注重实效”的原则，通过现场勘验、调查取证、询问有关人员，查明了事故发生经过和原因，认定了事故性质，提出了对有关责任人员和责任单位的处理建议和防范整改措施。现将有关情况报告如下：
　　一、工程简介及事故发生单位概况
　　（一）工程简介。
　　西柏坡电厂废热利用入市项目，是将西柏坡电厂的废热输送到石家庄市进行集中供热，替代燃煤锅炉。该项目总投资约50亿元，实现供热面积8500万平方米，每年节煤170万吨，节电7100万度，节水3149万吨。该工程起于西柏坡电厂，沿石闫线南侧敷设至田庄桥，由田庄桥沿古城路南侧向东至新元高速，终于热电三厂，管线全长约46公里，供热管线下穿高速公路9次。
　　事发地点位于石闫公路与石太高速（K311+220）交叉口的东侧，并下穿石太高速公路；事故段为填方路基，扰动土层。
　　该项目于2015年6月8日，取得由石家庄市发展和改革委员会颁发的河北省固定资产投资项目核准证，2个工程标段段证号分别为：石发改投资核字﹝2015﹞12号和石发改投资核字﹝2015﹞13号；石家庄市城乡规划局于2015年4月14日，出具了《关于石家庄西岭供热有限公司长输供热管线路由的规划意见》，并于2016年5月31日，颁发了建设工程规划许可证（建字第市政130100201600072号）。2016年7月19日，河北交通投资集团公司组织专家及有关部门召开了西柏坡电厂废热利用入市穿越G1811高速公路施工图设计评审会。
　　该工程未办理相关部门的施工许可及安全备案手续。
　　（二）事故单位概况。
　　1.河北华固土木工程有限公司（以下简称华固土木公司）。具有地基与基础工程施工及土石方工程施工资质。法定代表人李华。
　　2.石家庄西岭供热有限公司（以下简称西岭供热公司）。具有集中供热、热力销售，管道安装、维修资质，法定代表人李惠杰。
　　（三）事故所涉单位及工程承揽情况
　　该项目工程由河北省交通规划设计院进行设计。2016年6月下旬，为便于招标，该设计单位将施工图设计（送审稿）交给石家庄西岭供热有限公司。随后，西岭供热公司将施工图设计（送审稿）交给拟承包该项目的投资人林雪飞。
　　根据工程需要，林雪飞同该项目合作伙伴李奋宏商定，由林雪飞负责项目出资，李奋宏负责现场经营管理。在实施过程中，李奋宏先后聘用张新科为技术负责人，郑晓晨负责工程质量。林雪飞随后与华固土木公司签署了《西柏坡电厂废热利用入市项目输管线基坑支护施工合同》（合同仅加盖了华固土木公司合同专用章，未签署日期），明确了事故基坑的土方开挖及支护费用。6月16日，华固土木公司法定代表人李华安排工人入场施工，并指定史宁进行现场管理。
　　（四）现场勘验情况
　　事发基坑已开挖，基坑上开口线大致呈方形，东西向12米，南北向12.5米，基坑直立开挖，现状深度约11.2米。基坑北侧支护桩已经凿除至坑底位置，相邻北侧为已施工完毕的箱涵，侧壁采用现浇混凝土板围护，其中设有供人员上下的爬梯井，侧向开口位于基坑底部附近。基坑东侧有人工挖孔桩10根，西侧人工挖孔桩14根，挖孔桩直径1.25米，施工长度16.5米，桩间土未做支护。桩顶施工有冠梁，冠梁宽度1.5米，高度1米。未设置内撑（设计要求设置一道钢管内撑）。
　　顶出基坑南侧支护结构已经坍塌破坏，根据现有情况判断该侧边坡支护采用土钉墙支护型式，上部3米左右深度范围内仅做了挂网喷射混凝土护面施工，网片采用钢板网，混凝土喷射层厚度约5厘米左右；3米以下至5米间施工了两道土钉，坍塌时土钉已被破坏，其中第一道土钉4根已经被拔出约3米，一根被拉断，第二道土钉已被拔出约1米，横向加强筋未被拉断。5米以下基坑侧壁尚未进行支护施工。该侧基坑侧壁坍塌处位于上部4米至5米深度范围内，侧壁坍塌宽度约12米，坍塌深度约0.8米，坍塌土方量约40立方米 。
　　二、事故发生经过及救援过程
　　（一）事故发生经过。
　　2016年8月5日15时许，华固土木公司施工人员对事故基坑进行开挖，第一步开挖深度至5米，并于当晚完成；6日晚，对已开挖的南侧坡面修整后喷射护面混凝土，并开始第二步开挖，至7日晨开挖深度至9米；7日上午，史宁带领4名工人开始搭设架体，进行土钉作业。在3.8米、5米深处完成两道钻孔、植入杆体和注浆施工作业，然后完成横向加强筋的焊接。12时开始第三步土方开挖，14时50分，护坡工人进入坑内进行挂网作业，15时开挖深度至11.2米。
　　15时20分许，基坑侧壁坍塌，致使坑内的5名作业人员被埋，其中3人死亡，1人送医院进行救治，1人未受伤。
　　（二）事故救援情况。
　　8月7日15时26分，李奋宏分别拨打了120急救电话和119救援电话。15时40分始，120急救车及新华区消防大队先后赶到现场并开展救援。经紧急救援，被埋人员韩老四被救出，经现场处置后即送河北省人民医院；15时50分，第2名被埋人员史门墩被救出，随即送往省人民医院；16时10分，第3名被埋人员史宁被救出，随即送往260医院；16时20分，第4名被埋人员王健被救出，随即送往省胸科医院。
　　三、事故原因和性质
　　调查组依法对事故现场进行了认真勘验，及时提取了相关物证，对事故相关人员进行了调查询问，查明了事故原因并认定了事故性质。
　　（一）直接原因。
　　施工过程中，基坑违规超挖和未及时支护，造成侧壁坍塌，作业人员被埋致死，是发生本次事故的直接原因。
　　（二）间接原因。
　　1.施工单位违反《危险性较大分部分项工程安全管理办法》第5、17条①之规定，基坑支护工程未编制专项施工方案；未进行专家论证；未制定和落实施工应急救援预案等安全保证措施；未按规定对支护施工进行专项验收，盲目施工。
　　2.施工单位基坑超挖后，土钉孔径偏小，杆体强度及钉头拉结强度不足，面层配筋量偏小、厚度不够；在灌浆混凝土强度未达到规范要求情况下，进行下一道工序施工，间隔时间短，施工组织安排不合理。违反《建筑基坑支护技术规程》第3.7.1、4.7.4-1②；《建筑深基坑工程施工安全技术规范》第5.1.1、5.1.3、
　　5.1.4、5.6.1、6.2.1-1、6.2.1-2和6.2.1-3条①；《建筑基坑工程监测技术规范》第5.2.7条②之规定。
　　3.施工单位违反《建设工程安全管理条例》第62条第2项③之规定，现场人员（项目部负责人、施工现场技术负责人、安全管理人员及特种作业人员）未取得相应资格上岗。施工作业前工程技术人员未按规定对施工作业人员开展班组安全技术交底；未落实安全施工技术措施。
　　4.未对现场作业人员进行安全生产教育和培训，致其不能有
　　效辨识作业场所和工作岗位存在的危险因素。
　　5.施工单位顶出面作业平台搭设违反《建筑施工高处作业
　　安全技术规范》第5.1.1、5.1.3条①之规定，不能满足安全施工的需要。
　　6.施工单位违反《建筑施工安全技术统一规范》第7.1条②之规定，对I级基坑未采用监测预警技术进行全过程检测控制。
　　7.基坑南侧紧邻石太高速，高速车辆动荷载对基坑侧壁稳定性有一定影响；事故发生前，石家庄市连降暴雨，降水入渗导致基坑侧壁土体含水量偏高、强度降低，对基坑边坡的稳定性有一定影响。
　　8.建设单位违反《中华人民共和国建筑法》第8条4、5、6项③之规定，未按照《关于利用石闫线敷设供热管线及穿越G5、G1811等干线公路交叉方案的意见》（冀交函规〔2015〕692号）要求选择监理单位、施工单位；在未完成勘察和施工设计图审、未签订工程承包合同、未审查现场施工单位及人员的资质资格、未进行专家专项论证、未取得有管辖权的公路管理机构行政许可的情况下，违规开工建设。
　　9.新华区住建局及新华区政府没有认真落实石家庄市政府对该项目的有关要求，疏于管理。
　　10.石家庄市供热指挥部办公室及石家庄市住建局没有认真履行对该项目的安全监督管理职责，疏于管理。
　　（三）事故性质。
　　这是一起因违反建设工程安全管理规定，冒险指挥、违章作业而引发的较大生产安全责任事故。
　　四、事故责任分析及处理建议
　　（一）建议追究刑事责任的人员。
　　1.史宁，男，华固土木公司废热利用项目现场负责人，负责施工现场施工管理工作。对施工现场存在的重大安全隐患未采取有效措施，带领工人冒险作业，对事故发生负有直接责任，涉嫌重大责任事故罪，移送司法机关，依法追究刑事责任，鉴于其已在事故中死亡，不再追究相关责任。
　　2.李华，男，华固土木公司法定代表人，负责废热利用项目
　　基坑开挖全面工作。工作失职，发现施工现场违规开挖、支护和违章指挥等情况，未进行有效制止，对事故发生负有直接责任，涉嫌重大责任事故罪，移送司法机关，依法追究刑事责任；依据
　　《生产安全事故罚款处罚规定》第4条第2款第1项①之规定，由石家庄市安全监管局对其处人民币27万元罚款。
　　（二）建议给予党政纪处分的人员
　　3.郭庆轩，男，中共党员，石家庄市新华区住建局副局长，分管安全生产工作。未认真落实石家庄市人民政府废热利用项目专题会议精神，对事故发生负有主要领导责任。给予其党内警告处分，报石家庄市安全监管局备案。
　　4.候跃海，男，中共党员，石家庄市新华区住建局局长，负责局全面工作。疏于管理，未认真落实石家庄市人民政府废热利用项目专题会议精神；在其职责范围内未按相关规定进行督促检查指导，对事故发生负有主要领导责任。给予其诫勉谈话，报石家庄市安全监管局备案。
　　5.张占宗，男，中共党员，石家庄市新华区副区长，分管本区城建（含住建、国土和规划等相关部门）工作。疏于管理，未认真落实石家庄市人民政府废热利用项目专题会议精神，仅对区住建局进行口头交办，对事故发生负有重要领导责任。给予其批评教育，报石家庄市安全监管局备案。
　　6.彭新红，女，石家庄市供热指挥部办公室副主任，负责协调管理全市供热施工管理工作。未依法对该项目施工现场履行安全监督管理职责，对事故发生负有直接责任。给予其批评教育，报石家庄市安全监管局备案。
　　7.冯玉山，男，中共党员，石家庄市住建局安全生产监督管理站站长，负责对本市地上房屋建筑及市政工程安全监管的业务指导全面工作。未认真落实石家庄市人民政府废热利用项目专题会议要求，对该项目施工现场安全监督管理不到位情况失察，对事故发生负有重要领导责任。给予其批评教育，报石家庄市安全监管局备案。
　　8.王玉志，男，中共党员，石家庄市住建局副调研员，负责协助管理供热施工等工作。对该项目施工现场安全监督管理存在漏洞情况失察，对事故发生负有主要领导责任。对其进行约谈，报石家庄市安全监管局备案。
　　9.张顺泽，男，中共党员，石家庄市住建局副局长，负责全市质量和安全生产等工作。对该项目施工现场安全监督管理存在漏洞情况失察，对事故发生负有重要领导责任。对其进行约谈，报石家庄市安全监管局备案。
　　（三）建议企业内部处理的责任人员。
　　10.张新科，男，废热利用项目技术负责人，负责对施工现场技术指导管理工作。对分包单位违规施工行为未有效制止和上报项目负责人，对事故发生负有直接责任。责成西岭供热公司将其清退出该项目，报石家庄市安全监管局备案。
　　11.李奋宏，男，废热利用项目现场负责人，作为现场主要管理人员，对分包单位违规施工行为没有及时发现和制止，对事故发生负有主要责任。责成西岭供热公司将其清退出该施工项目，报石家庄市安全监管局备案。
　　12.骆君英，男，农工党员，西岭供热公司安全副总，负责本公司安全生产工作。未认真履行安全主管人员的职责，监督检查公司建设项目安全生产工作存在漏洞，对施工现场存在的违规行为没有及时发现并上报单位负责人，对事故发生负有主要责任。责成西岭供热公司依据公司安全生产奖惩制度相关规定给予撤职并免奖12个月，报市安全监管局备案。
　　13.王建维，男，西岭公司生产副总，分管公司工程建设工作，没有落实管生产必须管安全的要求，对各施工单位综合协调管理管控失职，对事故发生负有主要责任。责成西岭供热公司依据公司安全生产奖惩制度相关规定给予撤职并免奖12个月，报石家庄市安全监管局备案。
　　（四）对事故有关责任人的行政处罚建议。
　　14.李惠杰，西岭供热公司法定代表人，负责公司全面工作。安全管理职责未严格落实，对公司所属项目缺乏有效安全管控。对事故发生负有重要责任。依据《生产安全事故报告和调查处理条例》第38条第2项①之规定，由石家庄市安全监管局对其处上一年收入40%的罚款，共计人民币2.2万元。
　　（五）对事故单位的行政处罚建议。
　　1.华固土木公司。未认真落实安全生产管理制度；对专业分包分公司施工现场安全管理存在漏洞，致使施工过程中存在违章指挥、违章作业和培训教育不到位等问题，对事故发生负有责任。依据《中华人民共和国安全生产法》第109条第2项②之规定，由石家庄市安全监管局对其处人民币50万元的罚款。
　　依据《建筑施工企业安全生产许可证动态监管暂行办法》（建质〔2008〕121号）第14条第2项之③规定，建议颁发管理机关对其安全生产许可证实施暂扣65天的处罚。
　　2.西岭供热公司。未认真落实安全生产管理制度；对施工单位安全管理不到位情况失察；施工现场沟通、协调、指导不力；在未完成勘察和施工设计图审、未签订工程承包合同、未审查现场施工单位及人员的资质资格、未进行专家专项论证、未取得有管辖权的公路管理机构行政许可的情况下，违规自行开工建设，并且向施工方提供施工设计送审稿图纸进行违规施工。对事故发生负有责任。依据《中华人民共和国安全生产法》第109条第2项之规定，由石家庄市安全监管局对其处人民币50万元的罚款。
　　（六）对事故有关责任单位的问责建议。
　　责成石家庄市新华区住建局向石家庄市新华区人民政府作出深刻书面检讨。
　　责成石家庄市住建局向石家庄市人民政府作出深刻书面检讨。
　　五、事故防范和整改措施建议
　　（一）华固土木公司要认真吸取事故教训，严格落实企业安全生产主体责任，建立并完善安全生产管理机构体系，树立“以人为本、安全第一”的理念，切实做到施工安全管理工作与施工
　　作业同部署、同落实。
　　（二）华固土木公司要加强对人员的安全教育和培训，尤其对一线作业人员要进行安全生产法律法规以及国家标准、行业标
　　准和操作规程的细致培训教育，特别是严把公司临时聘用人员的安全管理关，严格资质审核和施工环节管控；严格培训管理；提高安全防范意识，对施工过程中的特殊环境、特殊天气（尤其是降雨量大的雨季）要做到“先安全，再操作”，杜绝“三违”现象，确保施工作业安全。
　　（三）西岭供热公司要认真吸取半年内发生两起事故的深刻教训，加强综合管理和协调，选择有资质、资格的施工单位和人员确保各方责任主体履职到位。要全面认真开展在建项目安全生产排查工作，特别要加强对危险性较大的（深）基坑开挖等工程的安全管理，严格专项施工方案的编制、审核论证及实施；要结合工程实际情况及相关规范标准，进一步完善各类安全管理制度并有效落实；要强化对分包单位劳务人员安全教育培训的检查，严把审核关，严禁不符合条件的人员违规进入相关施工场所；尽快完善勘察和施工设计图审、签订工程承包合同、取得有管辖权的公路管理机构行政许可后，方可开工建设。
　　（四）新华区住建局要严格按照职责范围内相关规定对辖区在建工程，特别是重点施工项目认真落实督促、检查和指导工作；新华区人民政府要强化重点工作意识，特别是要认真贯彻落实市政府关于重点项目的专题、专项部署和决议要求，严禁以口头交办等形式缺失工作流程、减少工作要求、降低工作质量。
　　（五）石家庄市供热指挥部办公室及石家庄市住建局要进一步明确各自职责分工，加强对在建项目的监督管理，特别是对供热施工等民生工程要强化日常职责管理程序及范围，完善各自管理制度及规定，确保安全生产，杜绝各类事故发生。</t>
    <phoneticPr fontId="2" type="noConversion"/>
  </si>
  <si>
    <t>2016年8月5日15时许，华固土木公司施工人员对事故基坑进行开挖，第一步开挖深度至5米，并于当晚完成；6日晚，对已开挖的南侧坡面修整后喷射护面混凝土，并开始第二步开挖，至7日晨开挖深度至9米；7日上午，史宁带领4名工人开始搭设架体，进行土钉作业。在3.8米、5米深处完成两道钻孔、植入杆体和注浆施工作业，然后完成横向加强筋的焊接。12时开始第三步土方开挖，14时50分，护坡工人进入坑内进行挂网作业，15时开挖深度至11.2米。
　　15时20分许，基坑侧壁坍塌，致使坑内的5名作业人员被埋，其中3人死亡，1人送医院进行救治，1人未受伤。</t>
    <phoneticPr fontId="2" type="noConversion"/>
  </si>
  <si>
    <t>（一）直接原因。
　　施工过程中，基坑违规超挖和未及时支护，造成侧壁坍塌，作业人员被埋致死，是发生本次事故的直接原因。
　　（二）间接原因。
　　1.施工单位违反《危险性较大分部分项工程安全管理办法》第5、17条①之规定，基坑支护工程未编制专项施工方案；未进行专家论证；未制定和落实施工应急救援预案等安全保证措施；未按规定对支护施工进行专项验收，盲目施工。
　　2.施工单位基坑超挖后，土钉孔径偏小，杆体强度及钉头拉结强度不足，面层配筋量偏小、厚度不够；在灌浆混凝土强度未达到规范要求情况下，进行下一道工序施工，间隔时间短，施工组织安排不合理。违反《建筑基坑支护技术规程》第3.7.1、4.7.4-1②；《建筑深基坑工程施工安全技术规范》第5.1.1、5.1.3、
　　5.1.4、5.6.1、6.2.1-1、6.2.1-2和6.2.1-3条①；《建筑基坑工程监测技术规范》第5.2.7条②之规定。
　　3.施工单位违反《建设工程安全管理条例》第62条第2项③之规定，现场人员（项目部负责人、施工现场技术负责人、安全管理人员及特种作业人员）未取得相应资格上岗。施工作业前工程技术人员未按规定对施工作业人员开展班组安全技术交底；未落实安全施工技术措施。
　　4.未对现场作业人员进行安全生产教育和培训，致其不能有
　　效辨识作业场所和工作岗位存在的危险因素。
　　5.施工单位顶出面作业平台搭设违反《建筑施工高处作业
　　安全技术规范》第5.1.1、5.1.3条①之规定，不能满足安全施工的需要。
　　6.施工单位违反《建筑施工安全技术统一规范》第7.1条②之规定，对I级基坑未采用监测预警技术进行全过程检测控制。
　　7.基坑南侧紧邻石太高速，高速车辆动荷载对基坑侧壁稳定性有一定影响；事故发生前，石家庄市连降暴雨，降水入渗导致基坑侧壁土体含水量偏高、强度降低，对基坑边坡的稳定性有一定影响。
　　8.建设单位违反《中华人民共和国建筑法》第8条4、5、6项③之规定，未按照《关于利用石闫线敷设供热管线及穿越G5、G1811等干线公路交叉方案的意见》（冀交函规〔2015〕692号）要求选择监理单位、施工单位；在未完成勘察和施工设计图审、未签订工程承包合同、未审查现场施工单位及人员的资质资格、未进行专家专项论证、未取得有管辖权的公路管理机构行政许可的情况下，违规开工建设。
　　9.新华区住建局及新华区政府没有认真落实石家庄市政府对该项目的有关要求，疏于管理。
　　10.石家庄市供热指挥部办公室及石家庄市住建局没有认真履行对该项目的安全监督管理职责，疏于管理。</t>
    <phoneticPr fontId="2" type="noConversion"/>
  </si>
  <si>
    <t>12-20
                            [   文章]
            淮北市烈山区宋疃镇“2015.12.26”较大施工坍塌事故调查报告</t>
  </si>
  <si>
    <t>https://www.safehoo.com/Case/Case/Collapse/201612/467521.shtml</t>
  </si>
  <si>
    <t>淮北市烈山区宋疃镇“2015.12.26”较大施工坍塌事故调查报告</t>
  </si>
  <si>
    <t>基坑坍塌，边坡坍塌</t>
    <phoneticPr fontId="2" type="noConversion"/>
  </si>
  <si>
    <t>2015年12月26日9时5分，淮北市烈山区宋疃镇境内亿阳管业淮北通力水泥预制构件有限公司在非法组织深基坑施工时，发生一起坍塌事故，共造成5人死亡，直接经济损失约398万元。
事故发生后，省政府领导高度重视，批示要求全力组织施救，认真妥善处置；加强行业安全管理，切实消除各种安全隐患，确保安全生产。
根据《生产安全事故报告和调查处理条例》（国务院令第493号）和《安徽省生产安全事故报告和调查处理办法》（省政府令第232号）等法律法规规定，经省人民政府同意，成立以省安全监管局为组长单位，省监察厅为副组长单位，省公安厅、省住建厅、省总工会、淮北市人民政府等有关单位同志为成员的省政府“2015.12.26”较大施工坍塌事故调查组（以下简称“省事故调查组”），同时邀请省人民检察院派员参加，开展事故调查处理工作。
省事故调查组通过实地勘察、调查取证、查阅资料、询问证人，查明了事故过程，查清了事故原因，认定了事故性质，分清了事故责任，提出了对事故责任单位、有关责任人的处理建议和防范事故的对策措施。
一、事故有关基本情况
（一）事故发生经过和应急救援情况。
1.事故发生经过。
12月26日，亿阳管业淮北通力水泥预制构件有限公司合伙人姜春林安排施工负责人李顺林带领9名作业人员到设备基坑现场进行作业，其中基坑内作业8人，挖掘机司机1人。
8时许，在基坑内作业的焊工李海良因故离开现场。8时40分左右，瓦工毛岳林离开作业现场取工件。
9时许，在基坑作业的焊工李顺宝发现鱼池与坑壁处有泥土落下遂发出警告，随之基坑北侧上方的养鱼池池壁连同基坑边壁的泥土瞬间倒下，瓦工毛岳中迅速躲避并爬出基坑，剩余在坑底作业的另外5名工人被坍塌下来的泥土、池壁及池水埋没。
2.事故应急救援情况。
事故发生后，9时7分，淮北市公安局110指挥中心接到报警，烈山区消防大队紧急出警，并会同接到紧急支援指令的大唐淮北虎山电厂专职消防队，共计3台消防车辆及20名消防人员赶赴现场实施救援。
接到报告后，淮北市政府立即启动应急预案，并现场成立应急救援指挥部，由市领导任指挥长，组织事故抢险工作。16时5分，被埋5人全被救出，经诊断确认被救5人已经死亡。
（二）事故项目概况。
1.事故项目立项及租地建厂情况。
2012年10月初，经时任宋疃镇新园村书记董昌宏、宋疃镇副镇长陈雷、镇长徐敬圣同意，该事故项目作为镇招商引资项目在淮北市烈山区发改委立项。
2012年10月3日，该事故项目负责人张峰与时任淮北市烈山区宋疃镇新园村村委会主任赵开华签订了租赁土地投资建厂的合同。租用土地位置：淮北市大唐（虎山）电厂西侧山坡下空地（该区域实际规划是基本农田保护区，当时该地块实际有约一半是耕作的农田），合同约定地块面积约38.8亩，土地用途为工业生产经营场地，租赁期限20年，租金是每年1200元/亩。主要生产水泥预制涵管，计划新建4条生产线，年生产能力60万米水泥预制涵管（后期因土地使用等手续不完善等原因，该事故项目仅新建两条生产线就陆续停产、停建）。
2013年2月21日，因该厂使用土地性质不合法，烈山区国土资源执法监察大队和宋疃镇国土资源监督管理所巡查发现后，即阻止其违法行为，并签发《责令停止违法行为通知书》【2013-004号】，要求宋疃镇、新园村及张峰退还非法占用的32.8亩土地，依法拆除非法占用土地上的建筑物，对破坏的2.4亩耕地进行复耕，并处以2.19万元的罚款，要求限期整改。
2013年3月，该厂正式投产，非法生产水泥预制涵管至9月份。因张峰等未认真落实【2013-004号】执法文书整改内容，由烈山区国土资源执法监察大队于2013年5月2日催告执行仍然无效，国土资源烈山分局于2013年6月2日申请烈山区人民法院强制执行，烈山区人民法院当日受理，后因国土部门未及时缴纳诉讼费用，法院撤销该案。
2.事故项目再次启动情况。
2015年11月份，姜春林与张峰商谈，拟租用张峰亿阳管业淮北通力公司的厂区，合作生产经营水泥预制构件。姜春林与张峰两人初步口头约定：租用张峰厂房（包括厂内现有设施、设备），租金为5万元/年，姜春林在厂区西部投资新建一条水泥预制构件生产线机组设备，若姜春林终止合作关系，则投资新建的设备归张峰所有。12月中旬两人正式口头约定，租用张峰的亿阳管业淮北通力公司厂区，并投资新建2号水泥预制构件生产线机组设备。
3.事故用工情况。
2015年12月中旬，姜春林与李顺林在家乡江苏省宜兴市张渚镇联系了4名工人，同时姜春林通过亿阳管业淮北通力公司原门卫董秋月介绍，联系了当地董楼村5名工人。
姜春林与工人们均未签订劳动合同，按工作内容口头约定支付工人每天200～300元/人不等的工资。
（三）事故生产经营单位概况。
2012年10月初，张峰以淮北亿阳钢结构有限公司（该公司法定代表人张峰）名义与新园村签订了租用土地投资建厂内容的合同，双方加盖公章。后期因土地使用性质等存在问题，工商管理部门未予亿阳管业淮北通力公司注册登记。投资建厂后，该厂早期名称为“通力管业”，后期名称为“亿阳管业淮北通力水泥预制构件有限公司”，企业实际负责人张峰，主营水泥预制（涵管）构件等。
二、事故原因和性质
（一）直接原因。
深基坑作业无支护措施、北侧边坡失稳坍塌是导致该起事故发生的直接原因。
（二）间接原因。
1.亿阳管业淮北通力水泥预制构件有限公司违法占用土地，非法经营，非法转租，未履行安全生产主体责任，未制定安全生产相关规章制度，企业安全生产管理混乱，安全隐患长期存在，不具备安全生产条件。
2.淮北市烈山区宋疃镇新园村打非治违专项行动落实不到位，履职不到位。
3.淮北市烈山区宋疃镇政府对招商引资项目把关不严，打非治违专项行动落实不到位，对违法占用土地、非法经营企业日常监管不到位，隐患排查工作不到位，履职不到位。
4.宋疃镇国土资源监督管理所贯彻落实国家有关土地管理法律法规不到位，对非法占地行为纠正不彻底。
5.淮北市国土资源局烈山分局依法管理不到位，监督执法不彻底，对土地违法案件追踪落实不到位。
6.淮北市国土资源局指导下级开展打非治违专项行动不力，督促工作落实不到位。
7.淮北市烈山区政府开展打非治违专项行动不到位。
（三）事故性质。
事故调查组认定，这是一起生产安全责任事故。
三、责任认定和处理建议
（一）建议依法追究刑事责任人员。
1.张峰，亿阳管业淮北通力水泥预制构件有限公司实际负责人。违法占用耕地，未按规定办理企业法人营业执照登记注册，非法生产经营，非法转租场地，事故发生后逃匿，对事故发生负有直接责任，其行为涉嫌刑事犯罪，建议移送司法机关依法处理。
2.姜春林，事故项目合伙投资人。无视《安全生产法》和工程建设许可等方面法律法规，在原厂违法占地、停产停建、不具备安全生产条件的情况下，冒险蛮干，非法投资新建机组设备，继续进行非法生产经营活动，对事故发生负有直接责任，其行为涉嫌刑事犯罪，建议移送司法机关依法处理。
3.李顺林，事故项目现场管理人。非法组织不具备深基坑作业安全基本知识的工人，凭经验进行施工作业，冒险蛮干，未对深基坑进行支护，对事故发生负有直接责任，其行为涉嫌刑事犯罪，建议移送司法机关依法处理。
4.陈雷，烈山区宋疃镇副镇长。分管工业经济、招商引资、安全生产。对招商引资项目把关不严，打非治违专项行动开展不力，对违法占用土地的非法经营企业日常监管不到位，对事故发生负有主要领导责任。鉴于检察机关已对其立案，建议由司法机关按照法定程序处理。
（二）建议给予党纪政纪处分的人员。
1.杨勇，宋疃镇新园村委会主任。落实打非治违专项行动不力，未依法拆除违法占用土地上的违章建筑物，对事故的发生负有主要领导责任。依据《中国共产党纪律处分条例》第133条，建议给予党内严重警告处分。
2.赵开华，宋疃镇新园村党总支书记。落实打非治违专项行动不力，对违法占用土地行为打击不到位，未认真执行《安徽省委办公厅关于贯彻“党政同责一岗双责齐抓共管”要求 进一步落实安全生产责任制的通知》（皖办发〔2014〕27号）要求，对事故的发生负有主要领导责任，依据《中国共产党纪律处分条例》第133条，建议给予撤销党内职务处分。
3.徐敬圣，烈山区宋疃镇镇长，负责镇政府全面工作。落实打非治违专项行动不力，对违法占用土地的非法经营企业监管不到位，隐患排查工作不到位，对事故发生负有重要领导责任。依据《安全生产领域违法违纪行为政纪处分暂行规定》第5条第3项规定，建议给予记过处分。
4.曹崇彬，宋疃镇国土所所长（属事业单位工作人员），负责国土所全面工作。贯彻落实国家有关土地管理法律法规不到位，对非法占地行为纠正不彻底，对事故发生负有主要领导责任。依据《安全生产领域违法违纪行为政纪处分暂行规定》第2条、第5条第3项和《事业单位工作人员处分暂行规定》第5条规定，建议给予记过处分。
5.潘晓典，淮北市国土资源局执法监察支队烈山大队大队长（属事业单位工作人员），负责大队全面工作。贯彻落实国家有关土地管理法律法规不到位，监督执法不彻底，对土地违法案件追踪落实不到位，对事故发生负有主要领导责任。依据《安全生产领域违法违纪行为政纪处分暂行规定》第2条、第5条第3项和《事业单位工作人员处分暂行规定》第5条规定，建议给予记过处分。
6.董宏转，淮北市国土资源局烈山分局副局长，分管地籍、规划、耕保、信访、监察。落实打非治违专项行动不力，监督执法不彻底，对土地违法案件追踪落实不到位，对事故发生负有重要领导责任。依据《安全生产领域违法违纪行为政纪处分暂行规定》第5条第3项规定，建议给予记大过处分。
7.朱香营，淮北市国土资源局烈山分局局长，负责全面工作。落实打非治违专项行动不力，监督执法不彻底，对事故发生负有重要领导责任。依据《安全生产领域违法违纪行为政纪处分暂行规定》第5条第3项规定，建议给予记过处分。
8.潘心刚，淮北市国土资源局执法监察支队副支队长（属事业单位工作人员），主持全面工作。指导下级开展打非治违专项工作不力，督促工作落实不到位，对土地违法案件追踪落实不到位，对事故发生负有重要领导责任。依据《安全生产领域违法违纪行为政纪处分暂行规定》第2条、第5条第3项和《事业单位工作人员处分暂行规定》第5条规定，建议给予记过处分。
9.张震，淮北市国土资源局党委委员、总工程师，分管法规、执法监察。对土地违法案件重视不够，工作指导督促不力，对事故发生负有领导责任。依据《安全生产领域违法违纪行为政纪处分暂行规定》第5条第3项规定，建议给予警告处分。
（三）建议作出深刻书面检查的单位。
1.建议责成宋疃镇政府向烈山区政府作出书面检查。
2.建议责成宋疃镇国土资源所向淮北市国土资源局烈山分局作出书面检查。
3.建议责成淮北市国土资源局烈山分局向淮北市国土资源局作出书面检查。
4.建议责成淮北市国土资源局向淮北市人民政府作出书面检查。
5.建议责成烈山区人民政府向淮北市人民政府作出书面检查。
四、事故防范措施建议
（一）认真落实安全监管责任。淮北市和烈山区、宋疃镇政府要深刻吸取事故教训，建立健全安全生产“党政同责、一岗双责、失职追责”的安全生产责任体系，坚持安全生产工作“关口前移、重心下移”，强化党委政府及部门安全监管责任和企业安全生产主体责任。各级政府和有关部门要按照“管行业必须管安全、管业务必须管安全、管生产经营必须管安全”的要求，把安全责任落实到领导、部门和岗位；切实加强乡镇和行政村（社区）安全生产责任落实到位，严防类似事故再次发生，确保人民群众生命财产安全。
（二）严格落实打非治违专项行动。淮北市和烈山区、宋疃镇政府要保持“打非治违”的高压态势，切实做到“四个一律”，即对非法生产经营建设和经停产整顿仍未达到要求的，一律关闭取缔；对非法生产经营建设有关单位和责任人，一律依法按规定上限予以处罚；对存在非法生产经营的单位，一律责令停产整顿，并严格落实监管措施；对触犯法律的有关单位和人员，一律依法严格追究责任。对该起事故暴露出违法占用土地、非法经营等相关问题，淮北市国土资源管理部门要立即组织开展一次打非治违专项行动。
（三）加大隐患排查治理力度。淮北市和烈山区、宋疃镇政府及有关部门要深入组织开展安全隐患排查整治，进一步强化监管责任。对查出的问题，要督促生产经营单位认真履行安全生产主体责任，制定“三清单”，按照“定人员、定措施、定时限、定责任、定预案”的要求，限期整改到位。对因隐患排查不彻底、不遵守安全生产法律法规规定和违章指挥、违章作业导致事故发生的，一律依法追究责任单位和责任人的责任。
（四）进一步加强安全生产基层基础工作。淮北市各县（区）、镇（乡、街道）、村（社区）、工业园区和各行业管理部门、各生产经营单位要完善安全生产监管机构，按照“分级管理、属地负责”的原则，全面落实基层监管责任。要加大对基层安全监管监察设备设施的保障力度，逐步改善基层安全生产监管监察工作条件，着力提升安全监管队伍和行业安全管理队伍整体业务素质和监管执法能力。各级、各部门要建立健全安全生产基础台账工作，切实加强安全生产源头管理，有效落实企业安全生产主体责任。</t>
    <phoneticPr fontId="2" type="noConversion"/>
  </si>
  <si>
    <t>12月26日，亿阳管业淮北通力水泥预制构件有限公司合伙人姜春林安排施工负责人李顺林带领9名作业人员到设备基坑现场进行作业，其中基坑内作业8人，挖掘机司机1人。
8时许，在基坑内作业的焊工李海良因故离开现场。8时40分左右，瓦工毛岳林离开作业现场取工件。
9时许，在基坑作业的焊工李顺宝发现鱼池与坑壁处有泥土落下遂发出警告，随之基坑北侧上方的养鱼池池壁连同基坑边壁的泥土瞬间倒下，瓦工毛岳中迅速躲避并爬出基坑，剩余在坑底作业的另外5名工人被坍塌下来的泥土、池壁及池水埋没。</t>
    <phoneticPr fontId="2" type="noConversion"/>
  </si>
  <si>
    <t>（一）直接原因。
深基坑作业无支护措施、北侧边坡失稳坍塌是导致该起事故发生的直接原因。
（二）间接原因。
1.亿阳管业淮北通力水泥预制构件有限公司违法占用土地，非法经营，非法转租，未履行安全生产主体责任，未制定安全生产相关规章制度，企业安全生产管理混乱，安全隐患长期存在，不具备安全生产条件。
2.淮北市烈山区宋疃镇新园村打非治违专项行动落实不到位，履职不到位。
3.淮北市烈山区宋疃镇政府对招商引资项目把关不严，打非治违专项行动落实不到位，对违法占用土地、非法经营企业日常监管不到位，隐患排查工作不到位，履职不到位。
4.宋疃镇国土资源监督管理所贯彻落实国家有关土地管理法律法规不到位，对非法占地行为纠正不彻底。
5.淮北市国土资源局烈山分局依法管理不到位，监督执法不彻底，对土地违法案件追踪落实不到位。
6.淮北市国土资源局指导下级开展打非治违专项行动不力，督促工作落实不到位。
7.淮北市烈山区政府开展打非治违专项行动不到位。</t>
    <phoneticPr fontId="2" type="noConversion"/>
  </si>
  <si>
    <t>03-07
                            [   文章]
            奎屯市市政工程公司坍塌事故</t>
  </si>
  <si>
    <t>https://www.safehoo.com/Case/Case/Collapse/201303/305317.shtml</t>
  </si>
  <si>
    <t>奎屯市市政工程公司坍塌事故</t>
  </si>
  <si>
    <t>一、事故发生单位奎屯市政工程公司概况
　　奎屯市市政工程公司成立于1976年3月，位于玛纳斯街43号，公司法人代表朱东风，主要经营范围：市政公用工程总承包叁级，房屋建筑工程专业总承包叁级。营业执照注册号：6540031000261（2-2）。注册资金409万元人民币，经济性质：国有企业。
　　二、事故发生时间、地点、单位、经过、应急救援措施
　　1、事故发生时间：2009年10月21日
　　2、事故发生地点：北京路与昌吉路交汇处南侧约80米处。
　　3、事故发生单位：奎屯市市政工程公司
　　4、事故经过：2009年10月21日下午17时25分左右，由市政工程公司承建的奎屯市供水管网昌吉路（库尔勒路-北京路）段，用挖掘机开挖供水管沟施工中，在距北京东路南侧约80米处，挖掘机司机陈正伟（男、19岁、身份证号612427199004011371）已经开挖长12米、深2.2米、宽1米的管沟，在接近收工时，由于管沟两侧有超过1米的弃土堆置，加之管沟边坡均为过去的回填软土，管沟东侧边坡陡峻、失稳，发生坍塌，造成沟底正在清土的一名工人被埋入土中。   
　　5、应急救援：事故发生后，现场施工人员和现场管理人员立即拔打l20、119电话请求救援，现场施工人员王跃军（男、38岁身份证号：654001197105170392）组织其他人员立即进入管沟用手将覆土挖开，把埋入土中的受害人徐艳花（女、现年36岁、汉族、居民身份证412324197311155040)挖出，附近诊所医生听到呼救及时赶至现场进行急救，119消防人员赶到现场后将受害人徐艳花从管沟底部抬到平地，采取胸外按压法实施抢救。120急救车赶到后，将受害人徐艳花送往伊犁州奎屯医院急救中心进行抢救。市建设局、市安监局、公安局等部门领导接到事故报告后，立即赶到急救中心，要求医院不惜一切代价全力抢救受害者。该名受害人经过急救中心采取多种急救措施后，终因受伤严重，抢救无效于2009年10月21日18时15分死亡。“10.21”工亡事故发生后，安监局、建设局责令市政工程公司立即停止施工，查找事故原因，预防再次发生同类事故，并要求市政工程公司及时做好对死者家属的抚恤赔付与善后处理工作。
　　三、“10.21”受害人基本情况、事故类别、受害部位、受伤性质、伤害程度、起因物、致害物、受伤方式
　　1、“10.21”受害人基本情况：徐艳花，现年36岁、女、汉族、已婚、出生于1973年11月15日，居民身份证412324197311155040，户籍地址：河南省宁陵县阳驿乡东村人。工种：管沟清理工。
　　2、“10.21"事故类别为坍塌事故。
　　3、受伤部位为头、颈、胸、腹部。
　　4、受伤性质为软土压埋伤。
　　5、伤害程度为死亡。
　　6、起因物：（管沟边坡）粘土。
　　7、致害物: 粘土。
　　8、伤害方式：窒息。
　　四、事故等级及事故的直接经济损失
　　“10.21”事故等级属一般事故。直接经济损失20万元人民币。
　　五、事故原因
　　(一)直接原因
　　1、事故发生地段管沟土质松软，属回填土。
　　2、未对该段管沟壁加以支撑和加固，也未按规定放缓坡（松软土质管沟边坡值约1：1.5或更缓）。
　　3、对挖出的弃土直接堆放在管沟两侧，形成侧压，尤其管沟东侧回填土较厚、边坡极不稳定，加剧了坍塌的可能性。
　　4、施工一线工人包括挖掘机驾驶员、管沟清理工等农民工缺乏安全防护意识，不清楚工作岗位存在的危险性。
　　(二)间接原因
　　1、施工现场安全管理人员、施工技术员未对该段管沟土质进行监测、检查，对其产生的危害性辨别不清。
　　2、施工负责人安全生产意识差、缺乏安全生产管理措施、安全管理不到位、安全管理严重疏忽。
　　3、违章指挥、违章操作、违反劳动纪律，人机在同一作业面工作时，缺乏应急预案和防范措施。
　　4、公司没有对农民工进行安全生产教育培训，公司对作业场所存在的危险因素防范措施及事故应急措施未及时如实告知这些农民工。</t>
    <phoneticPr fontId="2" type="noConversion"/>
  </si>
  <si>
    <t>2009年10月21日下午17时25分左右，由市政工程公司承建的奎屯市供水管网昌吉路（库尔勒路-北京路）段，用挖掘机开挖供水管沟施工中，在距北京东路南侧约80米处，挖掘机司机陈正伟（男、19岁、身份证号612427199004011371）已经开挖长12米、深2.2米、宽1米的管沟，在接近收工时，由于管沟两侧有超过1米的弃土堆置，加之管沟边坡均为过去的回填软土，管沟东侧边坡陡峻、失稳，发生坍塌，造成沟底正在清土的一名工人被埋入土中。</t>
    <phoneticPr fontId="2" type="noConversion"/>
  </si>
  <si>
    <t>(一)直接原因
　　1、事故发生地段管沟土质松软，属回填土。
　　2、未对该段管沟壁加以支撑和加固，也未按规定放缓坡（松软土质管沟边坡值约1：1.5或更缓）。
　　3、对挖出的弃土直接堆放在管沟两侧，形成侧压，尤其管沟东侧回填土较厚、边坡极不稳定，加剧了坍塌的可能性。
　　4、施工一线工人包括挖掘机驾驶员、管沟清理工等农民工缺乏安全防护意识，不清楚工作岗位存在的危险性。
　　(二)间接原因
　　1、施工现场安全管理人员、施工技术员未对该段管沟土质进行监测、检查，对其产生的危害性辨别不清。
　　2、施工负责人安全生产意识差、缺乏安全生产管理措施、安全管理不到位、安全管理严重疏忽。
　　3、违章指挥、违章操作、违反劳动纪律，人机在同一作业面工作时，缺乏应急预案和防范措施。
　　4、公司没有对农民工进行安全生产教育培训，公司对作业场所存在的危险因素防范措施及事故应急措施未及时如实告知这些农民工。</t>
    <phoneticPr fontId="2" type="noConversion"/>
  </si>
  <si>
    <t>10-06
                            [   文章]
            坍塌事故案例</t>
  </si>
  <si>
    <t>https://www.safehoo.com/Case/Case/Collapse/201110/200940.shtml</t>
  </si>
  <si>
    <t>坍塌事故案例</t>
  </si>
  <si>
    <r>
      <t>（1）事故时间：2000年8月29日
　　（2）事故类别：坍塌
　　（3）伤亡人员情况：2人死亡
　　（4）直接经济损失：25余万元
　　（5）事故简况：
　　2000年8月29日，某公司在海淀区曙光小区工地进行基础回填作业时，由于回填的土方集中，致使该工程南侧的防水墙受侧压力的作用，呈一字形倒塌（倒塌的长度为35m，高2.3m、厚0.24m），将在防水墙前负责清理工作的2名农工砸伤致死。在此事故处理中，对有关责任者给予了行政处分，并对该工地进行了停工整顿的处理。
　　（6）事故原因分析：
　　1）施工人员违反施工技术交底的有关规定，墙体未达到一定强度就进行回填，且一次回填的高度又超过了规定的要求，加之回填的土方又相对集中，墙体受侧压力的作用，向内呈一字形倒塌是事故发生的直接原因。
　　2）有关技术人员在制定施工方案时，未结合现场的实际情况，制定切实可行的施工方案，未针对实际制定在墙体砌筑宽度较小的部位进行稳固的技术措施，在施工技术方面有疏漏这是造成事故发生的一个重要原因。
　　3）负责施工生产的管理人员，对安全生产工作没有给予足够的重视，对施工现场的安全状况失察，颠倒施工程序，这是事故发生的主要原因。
　　2预防坍塌事故的措施
　　（1）预防井字架门式架倒塌的措施
　　1）把好设计制作关
　　井字架、门式架倒塌的重要原因之一，是设计不按规范，相互仿制时也不进行复算，制作时没有质量检验标准。因此，井字架、门式架均必须按“钢结构设计规范”进行设计，并经公司总工程师、机动科、安全科、技术科审查批准后，按设计图纸制作。制作井字架、门式架的金属材料，必须有出厂证明，按设计要求对号加工，焊接工作必须由经过考试合格并持证的焊工进行。
　　2）做好基础
　　井字架、门式架倒塌的重要原因之二是基础不牢。在安装井字架，门式架之前，首先应对土质进行夯实，然后可用条石、砂夹卵石分层夯实或用C10～C20混凝土现浇简易基础，预埋基脚螺栓。其面积要比架体四周大50cm，高出地面20～30cm，并作好排水沟，保证排水良好，使基础不受水淹，防止基础沉陷，架体倾斜。再将井字架、门式架底座放在基础上，与基础预埋螺栓扭紧。凡装有起重臂杆的井字架底部应设压重物，总压重不得小于井字架总重量的1.9～2倍。井字架竖立高于6m时，应先加6t压重，以利架设作业中安全。
　　3）钢管井字架的搭设
　　用钢管搭设井字架，相邻的两根立杆接头错开长度不得少于50cm，横杆和剪刀撑(十字撑)必须同时安装。滑轨必须垂直，两滑轨间距误差不得超过10mm。
　　4）钢制门式架的搭设
　　钢制门式架整体竖立时，底部须用拉索与地铺固定，防止滑移，上部应绑好缆风绳，对角拉牢，就位后收紧固定缆风绳。
　　5）要设置牢固的缆风绳
　　较多的井字架、门式架倒塌事故的主要原因是缆风绳不牢所致。如有的井架已安装25m高尚不拉缆风，造成安装中井字架倒塌。也有的井字架、门式架使用报废的钢丝绳作缆风绳，导致绳断而倒塌；还有的用钢筋或8号钢丝作缆风绳因折断而倒塌。因此，设置牢固的缆风绳，是预防井字架、门式架倒塌事故的重要措施。
　　a.井字架、门式架的缆风绳，必须根据最大起重量和架设的高度，通过计算，选用最大拉力6倍安全系数的钢丝绳，设置四角缆风。如井字架增设双扒杆，每层应设置6根缆风绳为宜。
　　b.安装高度达到10～15m的井字架、门式架，必须设一组4根固定缆风绳，每增高10m再加设一组(一层)固定缆风绳。搭设井字架、门式架高度达到10m时，应先设一组4根临时缆风绳，待固定缆风绳安装稳妥后，再拆除临时缆风绳，以确保井架搭设时的安全。
　　c.缆风绳与地面的角度应为45°～60°。每根缆风绳底端，必须设置一个花篮螺栓(又称松紧器)，以便随时调整缆风绳的松紧度。花篮螺栓与缆风绳和锚桩连接必须用同一规格的钢丝绳。缆风绳的顶端，不得直接拴在井字架角钢上，应在连接处设置套管或活动环等，把缆风绳拴在套管或活动环上，以减少磨损。禁止用8#钢丝或钢筋作缆风绳。
　　6)要设置牢固的地龙、锚桩
　　要防止井字架、门式架倒塌，必须严格要求，按规定设置。
　　a.地龙坑的深度，应根据地龙受力大小和土质坚硬程度而定。一般坑深l.5～3.5m，将横梁卧放在坑底，在梁中部绑上钢丝绳，从坑的前槽引出与花篮螺栓连接，坑内放一些石头等压重物，然后回填土夯实。起重量较大或井字架、门式架较高，设地龙为宜。
　　b.锚桩由2m长的</t>
    </r>
    <r>
      <rPr>
        <sz val="12"/>
        <color theme="1"/>
        <rFont val="Calibri"/>
        <family val="2"/>
      </rPr>
      <t>φ</t>
    </r>
    <r>
      <rPr>
        <sz val="11"/>
        <color theme="1"/>
        <rFont val="等线"/>
        <family val="2"/>
        <scheme val="minor"/>
      </rPr>
      <t>48～</t>
    </r>
    <r>
      <rPr>
        <sz val="12"/>
        <color theme="1"/>
        <rFont val="Calibri"/>
        <family val="2"/>
      </rPr>
      <t>φ</t>
    </r>
    <r>
      <rPr>
        <sz val="11"/>
        <color theme="1"/>
        <rFont val="等线"/>
        <family val="2"/>
        <scheme val="minor"/>
      </rPr>
      <t>51的铜管或75mm×60mm的角钢制作，与缆风绳相反方向倾斜打入地下1.5m深。
　　c.如要利用建筑物或构筑物代替锚桩，必须事先经过验算，证明确实安全可靠，方可使用。
　　d.严禁把缆风绳拴在树上、电柱上、门窗上等危险作法。
　　e.为了确保使用安全，安装后要由工长会同有关人员检查验收，必要时要试拉。使用中要明确专人定期检查，发现变形应立即采取补救措施，防止事故发生。</t>
    </r>
    <phoneticPr fontId="2" type="noConversion"/>
  </si>
  <si>
    <t>2000年8月29日，某公司在海淀区曙光小区工地进行基础回填作业时，由于回填的土方集中，致使该工程南侧的防水墙受侧压力的作用，呈一字形倒塌（倒塌的长度为35m，高2.3m、厚0.24m），将在防水墙前负责清理工作的2名农工砸伤致死。在此事故处理中，对有关责任者给予了行政处分，并对该工地进行了停工整顿的处理。</t>
    <phoneticPr fontId="2" type="noConversion"/>
  </si>
  <si>
    <t>1）施工人员违反施工技术交底的有关规定，墙体未达到一定强度就进行回填，且一次回填的高度又超过了规定的要求，加之回填的土方又相对集中，墙体受侧压力的作用，向内呈一字形倒塌是事故发生的直接原因。
　　2）有关技术人员在制定施工方案时，未结合现场的实际情况，制定切实可行的施工方案，未针对实际制定在墙体砌筑宽度较小的部位进行稳固的技术措施，在施工技术方面有疏漏这是造成事故发生的一个重要原因。
　　3）负责施工生产的管理人员，对安全生产工作没有给予足够的重视，对施工现场的安全状况失察，颠倒施工程序，这是事故发生的主要原因。</t>
    <phoneticPr fontId="2" type="noConversion"/>
  </si>
  <si>
    <t>11-21
                            [   文章]
            从一起事故看土方坍塌的原因和防范措施</t>
  </si>
  <si>
    <t>https://www.safehoo.com/Case/Case/Collapse/201011/158261.shtml</t>
  </si>
  <si>
    <t>从一起事故看土方坍塌的原因和防范措施</t>
  </si>
  <si>
    <t>2007年11月21日上午11时许，由伊犁建设工程有限公司承建的新疆维吾尔自治区伊宁市自来水公司DN500改扩建施工现场发生一起管沟土方坍塌事故，造成一名正在作业的水暖工死亡。该施工现场位于该市环城北路218线56km+950m处北侧，处于一家汽车修理厂门前，管沟深约2米，采用机械开挖，当时这名水暖工正在沟内进行给水管道对接作业，塌方的土方将其掩埋，现场人员立即拨打报警电话，并积极组织施救，将其救出后，工人已经死亡。　　经对事故现场勘察和调查分析，笔者认为此事故是各种因素综合作用的结果。导致此次事故的直接原因主要有4个方面：（1）该处管沟北面为汽车修理厂，门前地面已做混凝土硬化，管沟南面为环城路绿化带；（2）在开挖管沟时，对该管沟未按规定进行放坡处理；（3）未对管沟壁加以支撑和加固；（4）对挖出的弃土直接堆放在管沟边缘形成侧压，加剧了塌方的可能。　　导致此次事故的间接原因主要有4个方面：（1）施工现场安全管理人员未对管沟周围环境进行观察和监测，对环境可能产生的危害辨识不清；（2）项目部负责人未对工人进行安全技术交底，在管沟内作业的工人不知道自己处于非常危险的境地；（3）施工作业现场安全管理不到位，存在严重疏漏；（4）公司和项目部对工人安全教育不到位，施工作业人员自身安全意识薄弱。　　经笔者了解，在各地工程建设施工过程中，类似事故常有发生，从2001年以来，仅新疆维吾尔自治区伊犁州就发生过6起土方塌方事故，造成8人死亡、1人重伤，因此，这必须引起各建筑施工单位的高度重视。　　按照国家有关安全生产标准规范的规定，结合此次事故和有关事故的原因分析，笔者对防范土方塌方事故提出以下防范措施：</t>
    <phoneticPr fontId="2" type="noConversion"/>
  </si>
  <si>
    <t>2007年11月21日上午11时许，由伊犁建设工程有限公司承建的新疆维吾尔自治区伊宁市自来水公司DN500改扩建施工现场发生一起管沟土方坍塌事故，造成一名正在作业的水暖工死亡。该施工现场位于该市环城北路218线56km+950m处北侧，处于一家汽车修理厂门前，管沟深约2米，采用机械开挖，当时这名水暖工正在沟内进行给水管道对接作业，塌方的土方将其掩埋，现场人员立即拨打报警电话，并积极组织施救，将其救出后，工人已经死亡。</t>
  </si>
  <si>
    <t>（1）该处管沟北面为汽车修理厂，门前地面已做混凝土硬化，管沟南面为环城路绿化带；（2）在开挖管沟时，对该管沟未按规定进行放坡处理；（3）未对管沟壁加以支撑和加固；（4）对挖出的弃土直接堆放在管沟边缘形成侧压，加剧了塌方的可能。　　导致此次事故的间接原因主要有4个方面：（1）施工现场安全管理人员未对管沟周围环境进行观察和监测，对环境可能产生的危害辨识不清；（2）项目部负责人未对工人进行安全技术交底，在管沟内作业的工人不知道自己处于非常危险的境地；（3）施工作业现场安全管理不到位，存在严重疏漏；（4）公司和项目部对工人安全教育不到位，施工作业人员自身安全意识薄弱。　　经笔者了解，在各地工程建设施工过程中，类似事故常有发生，从2001年以来，仅新疆维吾尔自治区伊犁州就发生过6起土方塌方事故，造成8人死亡、1人重伤，因此，这必须引起各建筑施工单位的高度重视。</t>
    <phoneticPr fontId="2" type="noConversion"/>
  </si>
  <si>
    <t>11-13
                            [   文章]
            新疆乌鲁木齐市某大厦工程门面房坍塌事故</t>
  </si>
  <si>
    <t>https://www.safehoo.com/Case/Case/Collapse/201011/157120.shtml</t>
  </si>
  <si>
    <t>新疆乌鲁木齐市某大厦工程门面房坍塌事故</t>
  </si>
  <si>
    <t>一、事故简介
    2000年7月23日，乌鲁木齐市某大厦工程发生一起坍塌事故，造成4人死亡，15人受伤。    二、事故发生经过
    乌鲁木齐市某大厦工程建筑面积为40000m2，是集写字楼、商业用房、商品住宅、补偿住宅为一体的综合楼。该工程为框架剪力墙结构，层数为25层。工程建设单位为某房地产开发公司，土方施工单位为乌鲁木齐某基础实业公司。
    该工程施工中因一排水管线影响基槽施工，所以需改线，改线后新排水管沟中心距门面房后墙仅2m，但沟槽底宽1.2m，沟深2.8m，已超过门面房的基础深度。开挖沟槽时，因故管沟中心线又向门面房后墙方向移了0.6m。由于沟槽较深，开挖时没采取任何支护措施，又距门面房过近，从而使门面房基础严重受损。2000年7月23日23时左右，四间门面房向侧面坍塌，造成4人死亡，15人受伤。    三、事故原因分析
    1．技术方面
    土方施工前既未制定施工方案，也未对现场作业环境进行充分了解。按照土质条件和沟槽深度确定支护方法。由于沟槽距原有房屋基础过近(实际槽壁与门面房后墙最近处不到1m)，使门面房基础承力层受到扰动，最终导致建筑物倒塌，是本次事故的直接原因。
    2．管理方面
    该施工单位无土方工程的资质，无相应专业技术人员，施工前无方案，无保障施工的安全措施，冒险作业，明知距原建筑过近存有隐患，且在7月15日施工当挖深到2.5m时，门面房基础曾发生局部塌方，但因未造成人员伤亡，故未引起重视，虽然施工单位曾向建设方提出有危险，但由于建设方坚持继续施工，施工单位在不采取任何措施的情况下蛮干，最终导致事故发生。</t>
    <phoneticPr fontId="2" type="noConversion"/>
  </si>
  <si>
    <t xml:space="preserve"> 乌鲁木齐市某大厦工程建筑面积为40000m2，是集写字楼、商业用房、商品住宅、补偿住宅为一体的综合楼。该工程为框架剪力墙结构，层数为25层。工程建设单位为某房地产开发公司，土方施工单位为乌鲁木齐某基础实业公司。
    该工程施工中因一排水管线影响基槽施工，所以需改线，改线后新排水管沟中心距门面房后墙仅2m，但沟槽底宽1.2m，沟深2.8m，已超过门面房的基础深度。开挖沟槽时，因故管沟中心线又向门面房后墙方向移了0.6m。由于沟槽较深，开挖时没采取任何支护措施，又距门面房过近，从而使门面房基础严重受损。2000年7月23日23时左右，四间门面房向侧面坍塌，造成4人死亡，15人受伤。</t>
    <phoneticPr fontId="2" type="noConversion"/>
  </si>
  <si>
    <t>1．技术方面
    土方施工前既未制定施工方案，也未对现场作业环境进行充分了解。按照土质条件和沟槽深度确定支护方法。由于沟槽距原有房屋基础过近(实际槽壁与门面房后墙最近处不到1m)，使门面房基础承力层受到扰动，最终导致建筑物倒塌，是本次事故的直接原因。
    2．管理方面
    该施工单位无土方工程的资质，无相应专业技术人员，施工前无方案，无保障施工的安全措施，冒险作业，明知距原建筑过近存有隐患，且在7月15日施工当挖深到2.5m时，门面房基础曾发生局部塌方，但因未造成人员伤亡，故未引起重视，虽然施工单位曾向建设方提出有危险，但由于建设方坚持继续施工，施工单位在不采取任何措施的情况下蛮干，最终导致事故发生。</t>
    <phoneticPr fontId="2" type="noConversion"/>
  </si>
  <si>
    <t>未采取安全防护措施</t>
  </si>
  <si>
    <t>未按照施工方案操作</t>
  </si>
  <si>
    <t>违规冒险作业</t>
  </si>
  <si>
    <t>岩体失稳、土方稳定性差</t>
  </si>
  <si>
    <t>浮土过多、推土过高</t>
  </si>
  <si>
    <t>土质松软</t>
  </si>
  <si>
    <t>混泥土路面松动</t>
  </si>
  <si>
    <t>基坑底部积水</t>
  </si>
  <si>
    <t>墙体、土体抗剪强度低</t>
  </si>
  <si>
    <t>封堵墙接缝质量缺陷</t>
  </si>
  <si>
    <t>墙体砌筑工程质量不合格</t>
  </si>
  <si>
    <t>监管、监理、安全检查不到位</t>
  </si>
  <si>
    <t>安全教育培训不到位</t>
  </si>
  <si>
    <t>生产主体责任落实不到位</t>
  </si>
  <si>
    <t>技术交底不落实</t>
  </si>
  <si>
    <t>施工组织不到位</t>
  </si>
  <si>
    <t>未建立健全风险分级管控机制</t>
  </si>
  <si>
    <t>监督隐患排查治理工作未落实</t>
  </si>
  <si>
    <t>未及时办理施工许可和质检手续</t>
  </si>
  <si>
    <t>未及时报批施工图设计</t>
  </si>
  <si>
    <t>管理人员不到岗履职</t>
  </si>
  <si>
    <t>未建立健全应急救援管理预案</t>
  </si>
  <si>
    <t>抢险救援过程措施不力</t>
  </si>
  <si>
    <t>暴雨、雨雪</t>
  </si>
  <si>
    <t>寒冷冰冻</t>
  </si>
  <si>
    <t>风化岩体</t>
  </si>
  <si>
    <t>阴山坎</t>
  </si>
  <si>
    <t>流沙</t>
  </si>
  <si>
    <t>未预埋钢筋混泥土</t>
  </si>
  <si>
    <t>未加强钢筋或圈梁</t>
  </si>
  <si>
    <t>沟槽开挖不规范</t>
  </si>
  <si>
    <t>挖掘机超载施工</t>
  </si>
  <si>
    <t>反复碾压和巨大震动</t>
  </si>
  <si>
    <t>放坡措施不到位</t>
  </si>
  <si>
    <t>未做好防水浸泡措施</t>
  </si>
  <si>
    <t>未设置隔水排水措施</t>
  </si>
  <si>
    <t>边坡防护不当</t>
  </si>
  <si>
    <t>补救措施不当</t>
  </si>
  <si>
    <t>M5</t>
    <phoneticPr fontId="2" type="noConversion"/>
  </si>
  <si>
    <t>M6</t>
    <phoneticPr fontId="2" type="noConversion"/>
  </si>
  <si>
    <t>M7</t>
    <phoneticPr fontId="2" type="noConversion"/>
  </si>
  <si>
    <t>M1</t>
    <phoneticPr fontId="2" type="noConversion"/>
  </si>
  <si>
    <t>M2</t>
    <phoneticPr fontId="2" type="noConversion"/>
  </si>
  <si>
    <t>M9</t>
    <phoneticPr fontId="2" type="noConversion"/>
  </si>
  <si>
    <t>M10</t>
    <phoneticPr fontId="2" type="noConversion"/>
  </si>
  <si>
    <t>M3</t>
    <phoneticPr fontId="2" type="noConversion"/>
  </si>
  <si>
    <t>M11</t>
    <phoneticPr fontId="2" type="noConversion"/>
  </si>
  <si>
    <t>M12</t>
    <phoneticPr fontId="2" type="noConversion"/>
  </si>
  <si>
    <t>M4</t>
    <phoneticPr fontId="2" type="noConversion"/>
  </si>
  <si>
    <t>M13</t>
    <phoneticPr fontId="2" type="noConversion"/>
  </si>
  <si>
    <t>M14</t>
    <phoneticPr fontId="2" type="noConversion"/>
  </si>
  <si>
    <t>X1</t>
    <phoneticPr fontId="2" type="noConversion"/>
  </si>
  <si>
    <t>X2</t>
    <phoneticPr fontId="2" type="noConversion"/>
  </si>
  <si>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</si>
  <si>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</si>
  <si>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</si>
  <si>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</si>
  <si>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</si>
  <si>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</si>
  <si>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</si>
  <si>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</si>
  <si>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</si>
  <si>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</si>
  <si>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</si>
  <si>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</si>
  <si>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</si>
  <si>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</si>
  <si>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</si>
  <si>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</si>
  <si>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</si>
  <si>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</si>
  <si>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</si>
  <si>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</si>
  <si>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</si>
  <si>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</si>
  <si>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</si>
  <si>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</si>
  <si>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</si>
  <si>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</si>
  <si>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</si>
  <si>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</si>
  <si>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</si>
  <si>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</si>
  <si>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</si>
  <si>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</si>
  <si>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</si>
  <si>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</si>
  <si>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</si>
  <si>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</si>
  <si>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</si>
  <si>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</si>
  <si>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</si>
  <si>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</si>
  <si>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</si>
  <si>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</si>
  <si>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</si>
  <si>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砂质粉土</t>
    <phoneticPr fontId="2" type="noConversion"/>
  </si>
  <si>
    <t>对边坡、土层进行扰动</t>
    <phoneticPr fontId="2" type="noConversion"/>
  </si>
  <si>
    <t>支护、固壁措施不到位</t>
    <phoneticPr fontId="2" type="noConversion"/>
  </si>
  <si>
    <t>沟坑、沟槽边坡失稳</t>
    <phoneticPr fontId="2" type="noConversion"/>
  </si>
  <si>
    <t>安全意识淡薄、自我保护能力差</t>
    <phoneticPr fontId="2" type="noConversion"/>
  </si>
  <si>
    <t>资质证书虚假、施工经验不足</t>
    <phoneticPr fontId="2" type="noConversion"/>
  </si>
  <si>
    <t>隐患排查、勘测工作未落实</t>
    <phoneticPr fontId="2" type="noConversion"/>
  </si>
  <si>
    <t>M8</t>
    <phoneticPr fontId="2" type="noConversion"/>
  </si>
  <si>
    <t>M6</t>
  </si>
  <si>
    <t>yes</t>
    <phoneticPr fontId="2" type="noConversion"/>
  </si>
  <si>
    <t>no</t>
    <phoneticPr fontId="2" type="noConversion"/>
  </si>
  <si>
    <t>M2</t>
  </si>
  <si>
    <t>M3</t>
  </si>
  <si>
    <t>M4</t>
  </si>
  <si>
    <t>M5</t>
  </si>
  <si>
    <t>M7</t>
  </si>
  <si>
    <t>M8</t>
  </si>
  <si>
    <t>M9</t>
  </si>
  <si>
    <t>M10</t>
  </si>
  <si>
    <t>M11</t>
  </si>
  <si>
    <t>M12</t>
  </si>
  <si>
    <t>M13</t>
  </si>
  <si>
    <t>M14</t>
  </si>
  <si>
    <t>YES</t>
    <phoneticPr fontId="2" type="noConversion"/>
  </si>
  <si>
    <t>NO</t>
    <phoneticPr fontId="2" type="noConversion"/>
  </si>
  <si>
    <t>人员因素</t>
  </si>
  <si>
    <t>物体因素</t>
  </si>
  <si>
    <t>管理因素</t>
  </si>
  <si>
    <t>环境因素</t>
  </si>
  <si>
    <t>技术因素</t>
  </si>
  <si>
    <t>事故名称</t>
    <phoneticPr fontId="2" type="noConversion"/>
  </si>
  <si>
    <r>
      <t>李沧区“</t>
    </r>
    <r>
      <rPr>
        <sz val="7.5"/>
        <color theme="1"/>
        <rFont val="Times New Roman"/>
        <family val="1"/>
      </rPr>
      <t>1.5”</t>
    </r>
    <r>
      <rPr>
        <sz val="7.5"/>
        <color theme="1"/>
        <rFont val="宋体"/>
        <family val="3"/>
        <charset val="134"/>
      </rPr>
      <t>永川路建筑工地坍塌一般事故</t>
    </r>
  </si>
  <si>
    <r>
      <t>七宝生态商务区</t>
    </r>
    <r>
      <rPr>
        <sz val="7.5"/>
        <color theme="1"/>
        <rFont val="Times New Roman"/>
        <family val="1"/>
      </rPr>
      <t>18-03</t>
    </r>
    <r>
      <rPr>
        <sz val="7.5"/>
        <color theme="1"/>
        <rFont val="宋体"/>
        <family val="3"/>
        <charset val="134"/>
      </rPr>
      <t>地块商办项目</t>
    </r>
    <r>
      <rPr>
        <sz val="7.5"/>
        <color theme="1"/>
        <rFont val="Times New Roman"/>
        <family val="1"/>
      </rPr>
      <t>“12·29”</t>
    </r>
    <r>
      <rPr>
        <sz val="7.5"/>
        <color theme="1"/>
        <rFont val="宋体"/>
        <family val="3"/>
        <charset val="134"/>
      </rPr>
      <t>坍塌较大事故</t>
    </r>
  </si>
  <si>
    <r>
      <t>黑龙江东宇基础工程有限公司恒大绿洲二期</t>
    </r>
    <r>
      <rPr>
        <sz val="7.5"/>
        <color theme="1"/>
        <rFont val="Times New Roman"/>
        <family val="1"/>
      </rPr>
      <t>p2</t>
    </r>
    <r>
      <rPr>
        <sz val="7.5"/>
        <color theme="1"/>
        <rFont val="宋体"/>
        <family val="3"/>
        <charset val="134"/>
      </rPr>
      <t>地库工程</t>
    </r>
    <r>
      <rPr>
        <sz val="7.5"/>
        <color theme="1"/>
        <rFont val="Times New Roman"/>
        <family val="1"/>
      </rPr>
      <t>“9.20”</t>
    </r>
    <r>
      <rPr>
        <sz val="7.5"/>
        <color theme="1"/>
        <rFont val="宋体"/>
        <family val="3"/>
        <charset val="134"/>
      </rPr>
      <t>基坑边坡坍塌事故</t>
    </r>
  </si>
  <si>
    <r>
      <t>长沙县黄兴镇长沙地铁</t>
    </r>
    <r>
      <rPr>
        <sz val="7.5"/>
        <color theme="1"/>
        <rFont val="Times New Roman"/>
        <family val="1"/>
      </rPr>
      <t>4</t>
    </r>
    <r>
      <rPr>
        <sz val="7.5"/>
        <color theme="1"/>
        <rFont val="宋体"/>
        <family val="3"/>
        <charset val="134"/>
      </rPr>
      <t>号线杜家坪站工地</t>
    </r>
    <r>
      <rPr>
        <sz val="7.5"/>
        <color theme="1"/>
        <rFont val="Times New Roman"/>
        <family val="1"/>
      </rPr>
      <t>“6·30”</t>
    </r>
    <r>
      <rPr>
        <sz val="7.5"/>
        <color theme="1"/>
        <rFont val="宋体"/>
        <family val="3"/>
        <charset val="134"/>
      </rPr>
      <t>坍塌事故</t>
    </r>
  </si>
  <si>
    <r>
      <t>哈尔滨龙丰消防设备安装工程有限公司“</t>
    </r>
    <r>
      <rPr>
        <sz val="7.5"/>
        <color theme="1"/>
        <rFont val="Times New Roman"/>
        <family val="1"/>
      </rPr>
      <t>6·30”</t>
    </r>
    <r>
      <rPr>
        <sz val="7.5"/>
        <color theme="1"/>
        <rFont val="宋体"/>
        <family val="3"/>
        <charset val="134"/>
      </rPr>
      <t>坍塌事故</t>
    </r>
  </si>
  <si>
    <r>
      <t>南宁市隆安县丁当镇污水处理厂配套管网一期工程“</t>
    </r>
    <r>
      <rPr>
        <sz val="7.5"/>
        <color theme="1"/>
        <rFont val="Times New Roman"/>
        <family val="1"/>
      </rPr>
      <t>9.17”</t>
    </r>
    <r>
      <rPr>
        <sz val="7.5"/>
        <color theme="1"/>
        <rFont val="宋体"/>
        <family val="3"/>
        <charset val="134"/>
      </rPr>
      <t>沟槽边坡坍塌较大事故</t>
    </r>
  </si>
  <si>
    <r>
      <t>淄博市昌国路雨污水管道市政工程“</t>
    </r>
    <r>
      <rPr>
        <sz val="7.5"/>
        <color theme="1"/>
        <rFont val="Times New Roman"/>
        <family val="1"/>
      </rPr>
      <t>6.19”</t>
    </r>
    <r>
      <rPr>
        <sz val="7.5"/>
        <color theme="1"/>
        <rFont val="宋体"/>
        <family val="3"/>
        <charset val="134"/>
      </rPr>
      <t>较大坍塌事故</t>
    </r>
  </si>
  <si>
    <r>
      <t>深圳市城市轨道交通</t>
    </r>
    <r>
      <rPr>
        <sz val="7.5"/>
        <color theme="1"/>
        <rFont val="Times New Roman"/>
        <family val="1"/>
      </rPr>
      <t>3</t>
    </r>
    <r>
      <rPr>
        <sz val="7.5"/>
        <color theme="1"/>
        <rFont val="宋体"/>
        <family val="3"/>
        <charset val="134"/>
      </rPr>
      <t>号线三期南延工程主体</t>
    </r>
    <r>
      <rPr>
        <sz val="7.5"/>
        <color theme="1"/>
        <rFont val="Times New Roman"/>
        <family val="1"/>
      </rPr>
      <t>3131</t>
    </r>
    <r>
      <rPr>
        <sz val="7.5"/>
        <color theme="1"/>
        <rFont val="宋体"/>
        <family val="3"/>
        <charset val="134"/>
      </rPr>
      <t>标</t>
    </r>
    <r>
      <rPr>
        <sz val="7.5"/>
        <color theme="1"/>
        <rFont val="Times New Roman"/>
        <family val="1"/>
      </rPr>
      <t>“5·11”</t>
    </r>
    <r>
      <rPr>
        <sz val="7.5"/>
        <color theme="1"/>
        <rFont val="宋体"/>
        <family val="3"/>
        <charset val="134"/>
      </rPr>
      <t>较大坍塌事故</t>
    </r>
  </si>
  <si>
    <r>
      <t>苏州涵紫远市政建设工程有限公司</t>
    </r>
    <r>
      <rPr>
        <sz val="7.5"/>
        <color theme="1"/>
        <rFont val="Times New Roman"/>
        <family val="1"/>
      </rPr>
      <t>12.17</t>
    </r>
    <r>
      <rPr>
        <sz val="7.5"/>
        <color theme="1"/>
        <rFont val="宋体"/>
        <family val="3"/>
        <charset val="134"/>
      </rPr>
      <t>坍塌事故</t>
    </r>
  </si>
  <si>
    <t>长乐市潭头污水处理厂厂外管网工程“11.18”较大坍塌事故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</si>
</sst>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12"/>
      <color theme="1"/>
      <name val="等线"/>
      <family val="3"/>
      <charset val="134"/>
      <scheme val="minor"/>
    </font>
    <font>
      <sz val="9"/>
      <name val="等线"/>
      <family val="3"/>
      <charset val="134"/>
      <scheme val="minor"/>
    </font>
    <font>
      <sz val="10.5"/>
      <color theme="1"/>
      <name val="等线"/>
      <family val="3"/>
      <charset val="134"/>
      <scheme val="minor"/>
    </font>
    <font>
      <sz val="12"/>
      <name val="等线"/>
      <family val="3"/>
      <charset val="134"/>
      <scheme val="minor"/>
    </font>
    <font>
      <sz val="12"/>
      <color theme="1"/>
      <name val="Times New Roman"/>
      <family val="1"/>
      <charset val="1"/>
    </font>
    <font>
      <sz val="12"/>
      <color theme="1"/>
      <name val="Calibri"/>
      <family val="2"/>
    </font>
    <font>
      <sz val="7.5"/>
      <color theme="1"/>
      <name val="宋体"/>
      <family val="3"/>
      <charset val="134"/>
    </font>
    <font>
      <sz val="11"/>
      <color rgb="FFFF0000"/>
      <name val="等线"/>
      <family val="2"/>
      <scheme val="minor"/>
    </font>
    <font>
      <sz val="9"/>
      <color theme="1"/>
      <name val="宋体"/>
      <family val="3"/>
      <charset val="134"/>
    </font>
    <font>
      <sz val="7.5"/>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0" borderId="1" xfId="0" applyFont="1" applyBorder="1" applyAlignment="1">
      <alignment horizontal="center" vertical="center" wrapText="1"/>
    </xf>
    <xf numFmtId="0" fontId="7" fillId="0" borderId="0" xfId="0" applyFont="1" applyAlignment="1">
      <alignment horizontal="justify" vertical="center" wrapText="1"/>
    </xf>
    <xf numFmtId="0" fontId="0" fillId="0" borderId="0" xfId="0" applyAlignment="1">
      <alignment horizontal="center"/>
    </xf>
    <xf numFmtId="0" fontId="0" fillId="0" borderId="0" xfId="0" applyAlignment="1">
      <alignment horizontal="center" vertical="top"/>
    </xf>
    <xf numFmtId="0" fontId="0" fillId="4" borderId="0" xfId="0" applyFill="1"/>
    <xf numFmtId="0" fontId="0" fillId="4" borderId="1" xfId="0" applyFill="1" applyBorder="1" applyAlignment="1">
      <alignment horizontal="center" vertical="center" wrapText="1"/>
    </xf>
    <xf numFmtId="0" fontId="0" fillId="0" borderId="2" xfId="0" applyBorder="1"/>
    <xf numFmtId="0" fontId="8" fillId="0" borderId="0" xfId="0" applyFont="1"/>
    <xf numFmtId="0" fontId="0" fillId="0" borderId="1" xfId="0" applyBorder="1"/>
    <xf numFmtId="0" fontId="0" fillId="5" borderId="1" xfId="0" applyFill="1" applyBorder="1"/>
    <xf numFmtId="0" fontId="9" fillId="0" borderId="0" xfId="0" applyFont="1"/>
    <xf numFmtId="0" fontId="0" fillId="0" borderId="3" xfId="0" applyBorder="1"/>
    <xf numFmtId="0" fontId="0" fillId="0" borderId="4" xfId="0" applyBorder="1"/>
    <xf numFmtId="0" fontId="0" fillId="0" borderId="5" xfId="0" applyBorder="1"/>
    <xf numFmtId="0" fontId="7" fillId="0" borderId="0" xfId="0" applyFont="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opLeftCell="F4" workbookViewId="0">
      <selection activeCell="K4" sqref="K4"/>
    </sheetView>
  </sheetViews>
  <sheetFormatPr defaultColWidth="10" defaultRowHeight="13.8" x14ac:dyDescent="0.25"/>
  <cols>
    <col min="1" max="1" width="6.6640625" style="4" customWidth="1"/>
    <col min="2" max="2" width="9.6640625" style="4" customWidth="1"/>
    <col min="3" max="3" width="10.33203125" style="4" customWidth="1"/>
    <col min="4" max="4" width="13.88671875" style="4" customWidth="1"/>
    <col min="5" max="5" width="18" style="4" customWidth="1"/>
    <col min="6" max="6" width="8.88671875" style="4" customWidth="1"/>
    <col min="7" max="7" width="11.109375" style="4" customWidth="1"/>
    <col min="8" max="8" width="64.33203125" style="4" customWidth="1"/>
    <col min="9" max="9" width="10" style="2"/>
    <col min="10" max="10" width="52.77734375" style="8" customWidth="1"/>
    <col min="11" max="11" width="53.109375" style="8" customWidth="1"/>
    <col min="12" max="16384" width="10" style="4"/>
  </cols>
  <sheetData>
    <row r="1" spans="1:11" ht="15.6" x14ac:dyDescent="0.25">
      <c r="A1" s="1" t="s">
        <v>0</v>
      </c>
      <c r="B1" s="1" t="s">
        <v>1</v>
      </c>
      <c r="C1" s="2" t="s">
        <v>2</v>
      </c>
      <c r="D1" s="2" t="s">
        <v>3</v>
      </c>
      <c r="E1" s="2" t="s">
        <v>4</v>
      </c>
      <c r="F1" s="1" t="s">
        <v>5</v>
      </c>
      <c r="G1" s="1" t="s">
        <v>6</v>
      </c>
      <c r="H1" s="2" t="s">
        <v>7</v>
      </c>
      <c r="J1" s="3" t="s">
        <v>8</v>
      </c>
      <c r="K1" s="1" t="s">
        <v>9</v>
      </c>
    </row>
    <row r="2" spans="1:11" ht="409.6" x14ac:dyDescent="0.25">
      <c r="A2" s="4">
        <v>1</v>
      </c>
      <c r="B2" s="4">
        <v>1</v>
      </c>
      <c r="C2" s="4" t="s">
        <v>10</v>
      </c>
      <c r="D2" s="4" t="s">
        <v>11</v>
      </c>
      <c r="E2" s="4" t="s">
        <v>12</v>
      </c>
      <c r="F2" s="4">
        <v>2017</v>
      </c>
      <c r="G2" s="5" t="s">
        <v>13</v>
      </c>
      <c r="H2" s="6" t="s">
        <v>14</v>
      </c>
      <c r="J2" s="7" t="s">
        <v>15</v>
      </c>
      <c r="K2" s="7" t="s">
        <v>16</v>
      </c>
    </row>
    <row r="3" spans="1:11" ht="409.6" x14ac:dyDescent="0.25">
      <c r="A3" s="4">
        <v>2</v>
      </c>
      <c r="B3" s="4">
        <v>2</v>
      </c>
      <c r="C3" s="4" t="s">
        <v>17</v>
      </c>
      <c r="D3" s="4" t="s">
        <v>18</v>
      </c>
      <c r="E3" s="4" t="s">
        <v>19</v>
      </c>
      <c r="F3" s="4">
        <v>2016</v>
      </c>
      <c r="G3" s="5" t="s">
        <v>20</v>
      </c>
      <c r="H3" s="4" t="s">
        <v>21</v>
      </c>
      <c r="J3" s="8" t="s">
        <v>22</v>
      </c>
      <c r="K3" s="7" t="s">
        <v>23</v>
      </c>
    </row>
    <row r="4" spans="1:11" ht="409.6" x14ac:dyDescent="0.25">
      <c r="A4" s="4">
        <v>3</v>
      </c>
      <c r="B4" s="4">
        <v>3</v>
      </c>
      <c r="C4" s="4" t="s">
        <v>24</v>
      </c>
      <c r="D4" s="4" t="s">
        <v>25</v>
      </c>
      <c r="E4" s="4" t="s">
        <v>26</v>
      </c>
      <c r="F4" s="4">
        <v>2018</v>
      </c>
      <c r="G4" s="5" t="s">
        <v>27</v>
      </c>
      <c r="H4" s="5" t="s">
        <v>28</v>
      </c>
      <c r="J4" s="8" t="s">
        <v>29</v>
      </c>
      <c r="K4" s="7" t="s">
        <v>30</v>
      </c>
    </row>
    <row r="5" spans="1:11" ht="409.6" x14ac:dyDescent="0.25">
      <c r="A5" s="4">
        <v>4</v>
      </c>
      <c r="B5" s="4">
        <v>5</v>
      </c>
      <c r="C5" s="4" t="s">
        <v>31</v>
      </c>
      <c r="D5" s="4" t="s">
        <v>32</v>
      </c>
      <c r="E5" s="4" t="s">
        <v>33</v>
      </c>
      <c r="F5" s="4">
        <v>2020</v>
      </c>
      <c r="G5" s="5" t="s">
        <v>13</v>
      </c>
      <c r="H5" s="5" t="s">
        <v>34</v>
      </c>
      <c r="J5" s="7" t="s">
        <v>35</v>
      </c>
      <c r="K5" s="7" t="s">
        <v>36</v>
      </c>
    </row>
    <row r="6" spans="1:11" ht="409.6" x14ac:dyDescent="0.25">
      <c r="A6" s="4">
        <v>5</v>
      </c>
      <c r="B6" s="4">
        <v>6</v>
      </c>
      <c r="C6" s="4" t="s">
        <v>37</v>
      </c>
      <c r="D6" s="4" t="s">
        <v>38</v>
      </c>
      <c r="E6" s="4" t="s">
        <v>39</v>
      </c>
      <c r="F6" s="4">
        <v>2022</v>
      </c>
      <c r="G6" s="5" t="s">
        <v>40</v>
      </c>
      <c r="H6" s="5" t="s">
        <v>41</v>
      </c>
      <c r="J6" s="7" t="s">
        <v>42</v>
      </c>
      <c r="K6" s="7" t="s">
        <v>43</v>
      </c>
    </row>
    <row r="7" spans="1:11" ht="409.6" x14ac:dyDescent="0.25">
      <c r="A7" s="4">
        <v>6</v>
      </c>
      <c r="B7" s="4">
        <v>7</v>
      </c>
      <c r="C7" s="4" t="s">
        <v>44</v>
      </c>
      <c r="D7" s="4" t="s">
        <v>45</v>
      </c>
      <c r="E7" s="4" t="s">
        <v>46</v>
      </c>
      <c r="F7" s="4">
        <v>2019</v>
      </c>
      <c r="G7" s="5" t="s">
        <v>40</v>
      </c>
      <c r="H7" s="5" t="s">
        <v>47</v>
      </c>
      <c r="J7" s="7" t="s">
        <v>48</v>
      </c>
      <c r="K7" s="7" t="s">
        <v>49</v>
      </c>
    </row>
    <row r="8" spans="1:11" ht="409.6" x14ac:dyDescent="0.25">
      <c r="A8" s="4">
        <v>7</v>
      </c>
      <c r="B8" s="4">
        <v>9</v>
      </c>
      <c r="C8" s="4" t="s">
        <v>50</v>
      </c>
      <c r="D8" s="4" t="s">
        <v>51</v>
      </c>
      <c r="E8" s="4" t="s">
        <v>52</v>
      </c>
      <c r="F8" s="4">
        <v>2019</v>
      </c>
      <c r="G8" s="5" t="s">
        <v>53</v>
      </c>
      <c r="H8" s="5" t="s">
        <v>54</v>
      </c>
      <c r="J8" s="7" t="s">
        <v>55</v>
      </c>
      <c r="K8" s="7" t="s">
        <v>56</v>
      </c>
    </row>
    <row r="9" spans="1:11" ht="409.6" x14ac:dyDescent="0.25">
      <c r="A9" s="4">
        <v>8</v>
      </c>
      <c r="B9" s="4">
        <v>10</v>
      </c>
      <c r="C9" s="4" t="s">
        <v>57</v>
      </c>
      <c r="D9" s="4" t="s">
        <v>58</v>
      </c>
      <c r="E9" s="4" t="s">
        <v>59</v>
      </c>
      <c r="F9" s="4">
        <v>2018</v>
      </c>
      <c r="G9" s="5" t="s">
        <v>60</v>
      </c>
      <c r="H9" s="5" t="s">
        <v>61</v>
      </c>
      <c r="J9" s="7" t="s">
        <v>62</v>
      </c>
      <c r="K9" s="7" t="s">
        <v>63</v>
      </c>
    </row>
    <row r="10" spans="1:11" ht="409.6" x14ac:dyDescent="0.25">
      <c r="A10" s="4">
        <v>9</v>
      </c>
      <c r="B10" s="4">
        <v>12</v>
      </c>
      <c r="C10" s="4" t="s">
        <v>64</v>
      </c>
      <c r="D10" s="4" t="s">
        <v>65</v>
      </c>
      <c r="E10" s="4" t="s">
        <v>66</v>
      </c>
      <c r="F10" s="4">
        <v>2022</v>
      </c>
      <c r="G10" s="9" t="s">
        <v>67</v>
      </c>
      <c r="H10" s="5" t="s">
        <v>68</v>
      </c>
      <c r="J10" s="7" t="s">
        <v>69</v>
      </c>
      <c r="K10" s="7" t="s">
        <v>70</v>
      </c>
    </row>
    <row r="11" spans="1:11" ht="409.6" x14ac:dyDescent="0.25">
      <c r="A11" s="4">
        <v>10</v>
      </c>
      <c r="B11" s="4">
        <v>13</v>
      </c>
      <c r="C11" s="4" t="s">
        <v>71</v>
      </c>
      <c r="D11" s="4" t="s">
        <v>72</v>
      </c>
      <c r="E11" s="4" t="s">
        <v>73</v>
      </c>
      <c r="F11" s="4">
        <v>2021</v>
      </c>
      <c r="G11" s="5" t="s">
        <v>40</v>
      </c>
      <c r="H11" s="5" t="s">
        <v>74</v>
      </c>
      <c r="J11" s="7" t="s">
        <v>75</v>
      </c>
      <c r="K11" s="7" t="s">
        <v>76</v>
      </c>
    </row>
    <row r="12" spans="1:11" ht="409.6" x14ac:dyDescent="0.25">
      <c r="A12" s="4">
        <v>11</v>
      </c>
      <c r="B12" s="4">
        <v>16</v>
      </c>
      <c r="C12" s="4" t="s">
        <v>77</v>
      </c>
      <c r="D12" s="4" t="s">
        <v>78</v>
      </c>
      <c r="E12" s="4" t="s">
        <v>79</v>
      </c>
      <c r="F12" s="4">
        <v>2021</v>
      </c>
      <c r="G12" s="5" t="s">
        <v>80</v>
      </c>
      <c r="H12" s="5" t="s">
        <v>81</v>
      </c>
      <c r="J12" s="7" t="s">
        <v>82</v>
      </c>
      <c r="K12" s="7" t="s">
        <v>83</v>
      </c>
    </row>
    <row r="13" spans="1:11" ht="409.6" x14ac:dyDescent="0.25">
      <c r="A13" s="4">
        <v>12</v>
      </c>
      <c r="B13" s="4">
        <v>22</v>
      </c>
      <c r="C13" s="4" t="s">
        <v>84</v>
      </c>
      <c r="D13" s="4" t="s">
        <v>85</v>
      </c>
      <c r="E13" s="4" t="s">
        <v>86</v>
      </c>
      <c r="F13" s="4">
        <v>2016</v>
      </c>
      <c r="G13" s="5" t="s">
        <v>27</v>
      </c>
      <c r="H13" s="5" t="s">
        <v>87</v>
      </c>
      <c r="J13" s="7" t="s">
        <v>88</v>
      </c>
      <c r="K13" s="7" t="s">
        <v>89</v>
      </c>
    </row>
    <row r="14" spans="1:11" ht="409.6" x14ac:dyDescent="0.25">
      <c r="A14" s="4">
        <v>13</v>
      </c>
      <c r="B14" s="4">
        <v>25</v>
      </c>
      <c r="C14" s="4" t="s">
        <v>90</v>
      </c>
      <c r="D14" s="4" t="s">
        <v>91</v>
      </c>
      <c r="E14" s="4" t="s">
        <v>92</v>
      </c>
      <c r="F14" s="4">
        <v>2019</v>
      </c>
      <c r="G14" s="4" t="s">
        <v>93</v>
      </c>
      <c r="H14" s="5" t="s">
        <v>94</v>
      </c>
      <c r="J14" s="7" t="s">
        <v>95</v>
      </c>
      <c r="K14" s="7" t="s">
        <v>96</v>
      </c>
    </row>
    <row r="15" spans="1:11" ht="409.6" x14ac:dyDescent="0.25">
      <c r="A15" s="4">
        <v>14</v>
      </c>
      <c r="B15" s="4">
        <v>44</v>
      </c>
      <c r="C15" s="4" t="s">
        <v>97</v>
      </c>
      <c r="D15" s="4" t="s">
        <v>98</v>
      </c>
      <c r="E15" s="4" t="s">
        <v>99</v>
      </c>
      <c r="F15" s="4">
        <v>2020</v>
      </c>
      <c r="G15" s="5" t="s">
        <v>40</v>
      </c>
      <c r="H15" s="5" t="s">
        <v>100</v>
      </c>
      <c r="J15" s="7" t="s">
        <v>101</v>
      </c>
      <c r="K15" s="7" t="s">
        <v>102</v>
      </c>
    </row>
    <row r="16" spans="1:11" ht="409.6" x14ac:dyDescent="0.25">
      <c r="A16" s="4">
        <v>15</v>
      </c>
      <c r="B16" s="4">
        <v>46</v>
      </c>
      <c r="C16" s="4" t="s">
        <v>103</v>
      </c>
      <c r="D16" s="4" t="s">
        <v>104</v>
      </c>
      <c r="E16" s="4" t="s">
        <v>105</v>
      </c>
      <c r="F16" s="4">
        <v>2020</v>
      </c>
      <c r="G16" s="9" t="s">
        <v>106</v>
      </c>
      <c r="H16" s="5" t="s">
        <v>107</v>
      </c>
      <c r="J16" s="7" t="s">
        <v>108</v>
      </c>
      <c r="K16" s="7" t="s">
        <v>109</v>
      </c>
    </row>
    <row r="17" spans="1:11" ht="409.6" x14ac:dyDescent="0.25">
      <c r="A17" s="4">
        <v>16</v>
      </c>
      <c r="B17" s="4">
        <v>52</v>
      </c>
      <c r="C17" s="4" t="s">
        <v>110</v>
      </c>
      <c r="D17" s="4" t="s">
        <v>111</v>
      </c>
      <c r="E17" s="4" t="s">
        <v>112</v>
      </c>
      <c r="F17" s="4">
        <v>2001</v>
      </c>
      <c r="G17" s="5" t="s">
        <v>13</v>
      </c>
      <c r="H17" s="5" t="s">
        <v>113</v>
      </c>
      <c r="J17" s="7" t="s">
        <v>114</v>
      </c>
      <c r="K17" s="7" t="s">
        <v>115</v>
      </c>
    </row>
    <row r="18" spans="1:11" ht="409.6" x14ac:dyDescent="0.25">
      <c r="A18" s="4">
        <v>17</v>
      </c>
      <c r="B18" s="4">
        <v>58</v>
      </c>
      <c r="C18" s="4" t="s">
        <v>116</v>
      </c>
      <c r="D18" s="4" t="s">
        <v>117</v>
      </c>
      <c r="E18" s="4" t="s">
        <v>118</v>
      </c>
      <c r="F18" s="4">
        <v>2017</v>
      </c>
      <c r="G18" s="5" t="s">
        <v>40</v>
      </c>
      <c r="H18" s="5" t="s">
        <v>119</v>
      </c>
      <c r="J18" s="7" t="s">
        <v>120</v>
      </c>
      <c r="K18" s="7" t="s">
        <v>121</v>
      </c>
    </row>
    <row r="19" spans="1:11" ht="409.6" x14ac:dyDescent="0.25">
      <c r="A19" s="4">
        <v>18</v>
      </c>
      <c r="B19" s="4">
        <v>61</v>
      </c>
      <c r="C19" s="4" t="s">
        <v>122</v>
      </c>
      <c r="D19" s="4" t="s">
        <v>123</v>
      </c>
      <c r="E19" s="4" t="s">
        <v>124</v>
      </c>
      <c r="F19" s="4">
        <v>2019</v>
      </c>
      <c r="G19" s="5" t="s">
        <v>40</v>
      </c>
      <c r="H19" s="5" t="s">
        <v>125</v>
      </c>
      <c r="J19" s="7" t="s">
        <v>126</v>
      </c>
      <c r="K19" s="7" t="s">
        <v>127</v>
      </c>
    </row>
    <row r="20" spans="1:11" ht="409.6" x14ac:dyDescent="0.25">
      <c r="A20" s="4">
        <v>19</v>
      </c>
      <c r="B20" s="4">
        <v>66</v>
      </c>
      <c r="C20" s="4" t="s">
        <v>128</v>
      </c>
      <c r="D20" s="4" t="s">
        <v>129</v>
      </c>
      <c r="E20" s="4" t="s">
        <v>130</v>
      </c>
      <c r="F20" s="4">
        <v>2017</v>
      </c>
      <c r="G20" s="5" t="s">
        <v>40</v>
      </c>
      <c r="H20" s="5" t="s">
        <v>131</v>
      </c>
      <c r="J20" s="7" t="s">
        <v>132</v>
      </c>
      <c r="K20" s="7" t="s">
        <v>133</v>
      </c>
    </row>
    <row r="21" spans="1:11" ht="409.6" x14ac:dyDescent="0.25">
      <c r="A21" s="4">
        <v>20</v>
      </c>
      <c r="B21" s="4">
        <v>67</v>
      </c>
      <c r="C21" s="4" t="s">
        <v>134</v>
      </c>
      <c r="D21" s="4" t="s">
        <v>135</v>
      </c>
      <c r="E21" s="4" t="s">
        <v>136</v>
      </c>
      <c r="F21" s="4">
        <v>2016</v>
      </c>
      <c r="G21" s="5" t="s">
        <v>40</v>
      </c>
      <c r="H21" s="5" t="s">
        <v>137</v>
      </c>
      <c r="J21" s="7" t="s">
        <v>138</v>
      </c>
      <c r="K21" s="7" t="s">
        <v>139</v>
      </c>
    </row>
    <row r="22" spans="1:11" ht="409.6" x14ac:dyDescent="0.25">
      <c r="A22" s="4">
        <v>21</v>
      </c>
      <c r="B22" s="4">
        <v>68</v>
      </c>
      <c r="C22" s="4" t="s">
        <v>140</v>
      </c>
      <c r="D22" s="4" t="s">
        <v>141</v>
      </c>
      <c r="E22" s="4" t="s">
        <v>142</v>
      </c>
      <c r="F22" s="4">
        <v>2017</v>
      </c>
      <c r="G22" s="4" t="s">
        <v>143</v>
      </c>
      <c r="H22" s="5" t="s">
        <v>144</v>
      </c>
      <c r="J22" s="7" t="s">
        <v>145</v>
      </c>
      <c r="K22" s="7" t="s">
        <v>146</v>
      </c>
    </row>
    <row r="23" spans="1:11" ht="409.6" x14ac:dyDescent="0.25">
      <c r="A23" s="4">
        <v>22</v>
      </c>
      <c r="B23" s="4">
        <v>71</v>
      </c>
      <c r="C23" s="4" t="s">
        <v>147</v>
      </c>
      <c r="D23" s="4" t="s">
        <v>148</v>
      </c>
      <c r="E23" s="4" t="s">
        <v>149</v>
      </c>
      <c r="F23" s="4">
        <v>2014</v>
      </c>
      <c r="G23" s="9" t="s">
        <v>106</v>
      </c>
      <c r="H23" s="5" t="s">
        <v>150</v>
      </c>
      <c r="J23" s="7" t="s">
        <v>151</v>
      </c>
      <c r="K23" s="7" t="s">
        <v>152</v>
      </c>
    </row>
    <row r="24" spans="1:11" ht="218.4" x14ac:dyDescent="0.25">
      <c r="A24" s="4">
        <v>23</v>
      </c>
      <c r="B24" s="4">
        <v>74</v>
      </c>
      <c r="C24" s="4" t="s">
        <v>153</v>
      </c>
      <c r="D24" s="4" t="s">
        <v>154</v>
      </c>
      <c r="E24" s="4" t="s">
        <v>155</v>
      </c>
      <c r="F24" s="4">
        <v>2007</v>
      </c>
      <c r="G24" s="4" t="s">
        <v>93</v>
      </c>
      <c r="H24" s="5" t="s">
        <v>156</v>
      </c>
      <c r="J24" s="7" t="s">
        <v>157</v>
      </c>
      <c r="K24" s="7" t="s">
        <v>158</v>
      </c>
    </row>
    <row r="25" spans="1:11" ht="409.6" x14ac:dyDescent="0.25">
      <c r="A25" s="4">
        <v>24</v>
      </c>
      <c r="B25" s="4">
        <v>77</v>
      </c>
      <c r="C25" s="4" t="s">
        <v>159</v>
      </c>
      <c r="D25" s="4" t="s">
        <v>160</v>
      </c>
      <c r="E25" s="4" t="s">
        <v>161</v>
      </c>
      <c r="F25" s="4">
        <v>2006</v>
      </c>
      <c r="G25" s="5" t="s">
        <v>27</v>
      </c>
      <c r="H25" s="5" t="s">
        <v>162</v>
      </c>
      <c r="J25" s="7" t="s">
        <v>163</v>
      </c>
      <c r="K25" s="7" t="s">
        <v>164</v>
      </c>
    </row>
    <row r="26" spans="1:11" ht="409.6" x14ac:dyDescent="0.25">
      <c r="A26" s="4">
        <v>25</v>
      </c>
      <c r="B26" s="4">
        <v>80</v>
      </c>
      <c r="C26" s="4" t="s">
        <v>165</v>
      </c>
      <c r="D26" s="4" t="s">
        <v>166</v>
      </c>
      <c r="E26" s="4" t="s">
        <v>167</v>
      </c>
      <c r="F26" s="4">
        <v>2004</v>
      </c>
      <c r="G26" s="5" t="s">
        <v>53</v>
      </c>
      <c r="H26" s="5" t="s">
        <v>168</v>
      </c>
      <c r="J26" s="7" t="s">
        <v>169</v>
      </c>
      <c r="K26" s="7" t="s">
        <v>170</v>
      </c>
    </row>
    <row r="27" spans="1:11" ht="409.6" x14ac:dyDescent="0.25">
      <c r="A27" s="4">
        <v>26</v>
      </c>
      <c r="B27" s="4">
        <v>86</v>
      </c>
      <c r="C27" s="4" t="s">
        <v>171</v>
      </c>
      <c r="D27" s="4" t="s">
        <v>172</v>
      </c>
      <c r="E27" s="4" t="s">
        <v>173</v>
      </c>
      <c r="F27" s="4">
        <v>2008</v>
      </c>
      <c r="G27" s="4" t="s">
        <v>93</v>
      </c>
      <c r="H27" s="5" t="s">
        <v>174</v>
      </c>
      <c r="J27" s="7" t="s">
        <v>175</v>
      </c>
      <c r="K27" s="7" t="s">
        <v>176</v>
      </c>
    </row>
    <row r="28" spans="1:11" ht="409.6" x14ac:dyDescent="0.25">
      <c r="A28" s="4">
        <v>27</v>
      </c>
      <c r="B28" s="4">
        <v>89</v>
      </c>
      <c r="C28" s="4" t="s">
        <v>177</v>
      </c>
      <c r="D28" s="4" t="s">
        <v>178</v>
      </c>
      <c r="E28" s="4" t="s">
        <v>179</v>
      </c>
      <c r="F28" s="4">
        <v>2004</v>
      </c>
      <c r="G28" s="4" t="s">
        <v>180</v>
      </c>
      <c r="H28" s="5" t="s">
        <v>181</v>
      </c>
      <c r="J28" s="7" t="s">
        <v>182</v>
      </c>
      <c r="K28" s="7" t="s">
        <v>183</v>
      </c>
    </row>
    <row r="29" spans="1:11" ht="409.6" x14ac:dyDescent="0.25">
      <c r="A29" s="4">
        <v>28</v>
      </c>
      <c r="B29" s="4">
        <v>90</v>
      </c>
      <c r="C29" s="4" t="s">
        <v>184</v>
      </c>
      <c r="D29" s="4" t="s">
        <v>185</v>
      </c>
      <c r="E29" s="4" t="s">
        <v>186</v>
      </c>
      <c r="F29" s="4">
        <v>2016</v>
      </c>
      <c r="G29" s="5" t="s">
        <v>40</v>
      </c>
      <c r="H29" s="5" t="s">
        <v>187</v>
      </c>
      <c r="J29" s="7" t="s">
        <v>188</v>
      </c>
      <c r="K29" s="7" t="s">
        <v>189</v>
      </c>
    </row>
    <row r="30" spans="1:11" ht="409.6" x14ac:dyDescent="0.25">
      <c r="A30" s="4">
        <v>29</v>
      </c>
      <c r="B30" s="4">
        <v>96</v>
      </c>
      <c r="C30" s="4" t="s">
        <v>190</v>
      </c>
      <c r="D30" s="4" t="s">
        <v>191</v>
      </c>
      <c r="E30" s="4" t="s">
        <v>192</v>
      </c>
      <c r="F30" s="4">
        <v>2015</v>
      </c>
      <c r="G30" s="5" t="s">
        <v>193</v>
      </c>
      <c r="H30" s="5" t="s">
        <v>194</v>
      </c>
      <c r="J30" s="7" t="s">
        <v>195</v>
      </c>
      <c r="K30" s="7" t="s">
        <v>196</v>
      </c>
    </row>
    <row r="31" spans="1:11" ht="409.6" x14ac:dyDescent="0.25">
      <c r="A31" s="4">
        <v>30</v>
      </c>
      <c r="B31" s="4">
        <v>109</v>
      </c>
      <c r="C31" s="4" t="s">
        <v>197</v>
      </c>
      <c r="D31" s="4" t="s">
        <v>198</v>
      </c>
      <c r="E31" s="4" t="s">
        <v>199</v>
      </c>
      <c r="F31" s="4">
        <v>2009</v>
      </c>
      <c r="G31" s="4" t="s">
        <v>180</v>
      </c>
      <c r="H31" s="5" t="s">
        <v>200</v>
      </c>
      <c r="J31" s="7" t="s">
        <v>201</v>
      </c>
      <c r="K31" s="7" t="s">
        <v>202</v>
      </c>
    </row>
    <row r="32" spans="1:11" ht="409.6" x14ac:dyDescent="0.25">
      <c r="A32" s="4">
        <v>31</v>
      </c>
      <c r="B32" s="4">
        <v>113</v>
      </c>
      <c r="C32" s="4" t="s">
        <v>203</v>
      </c>
      <c r="D32" s="4" t="s">
        <v>204</v>
      </c>
      <c r="E32" s="4" t="s">
        <v>205</v>
      </c>
      <c r="F32" s="4">
        <v>2000</v>
      </c>
      <c r="G32" s="4" t="s">
        <v>93</v>
      </c>
      <c r="H32" s="5" t="s">
        <v>206</v>
      </c>
      <c r="J32" s="7" t="s">
        <v>207</v>
      </c>
      <c r="K32" s="7" t="s">
        <v>208</v>
      </c>
    </row>
    <row r="33" spans="1:11" ht="390" x14ac:dyDescent="0.25">
      <c r="A33" s="4">
        <v>32</v>
      </c>
      <c r="B33" s="4">
        <v>121</v>
      </c>
      <c r="C33" s="4" t="s">
        <v>209</v>
      </c>
      <c r="D33" s="4" t="s">
        <v>210</v>
      </c>
      <c r="E33" s="4" t="s">
        <v>211</v>
      </c>
      <c r="F33" s="4">
        <v>2007</v>
      </c>
      <c r="G33" s="4" t="s">
        <v>93</v>
      </c>
      <c r="H33" s="5" t="s">
        <v>212</v>
      </c>
      <c r="J33" s="8" t="s">
        <v>213</v>
      </c>
      <c r="K33" s="7" t="s">
        <v>214</v>
      </c>
    </row>
    <row r="34" spans="1:11" ht="409.6" x14ac:dyDescent="0.25">
      <c r="A34" s="4">
        <v>33</v>
      </c>
      <c r="B34" s="4">
        <v>122</v>
      </c>
      <c r="C34" s="4" t="s">
        <v>215</v>
      </c>
      <c r="D34" s="4" t="s">
        <v>216</v>
      </c>
      <c r="E34" s="4" t="s">
        <v>217</v>
      </c>
      <c r="F34" s="4">
        <v>2000</v>
      </c>
      <c r="G34" s="4" t="s">
        <v>93</v>
      </c>
      <c r="H34" s="5" t="s">
        <v>218</v>
      </c>
      <c r="J34" s="7" t="s">
        <v>219</v>
      </c>
      <c r="K34" s="7" t="s">
        <v>220</v>
      </c>
    </row>
  </sheetData>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8667-1AE6-45F6-94FD-B8FD08600FDF}">
  <dimension ref="A1:AU40"/>
  <sheetViews>
    <sheetView zoomScale="85" zoomScaleNormal="85" workbookViewId="0">
      <selection activeCell="AD7" sqref="AD7"/>
    </sheetView>
  </sheetViews>
  <sheetFormatPr defaultRowHeight="13.8" x14ac:dyDescent="0.25"/>
  <cols>
    <col min="2" max="2" width="9.6640625" style="4" customWidth="1"/>
  </cols>
  <sheetData>
    <row r="1" spans="1:47" x14ac:dyDescent="0.25">
      <c r="C1" s="25" t="s">
        <v>262</v>
      </c>
      <c r="D1" s="24"/>
      <c r="E1" s="24"/>
      <c r="F1" s="24"/>
      <c r="G1" s="24"/>
      <c r="H1" s="24"/>
      <c r="I1" s="24" t="s">
        <v>263</v>
      </c>
      <c r="J1" s="24"/>
      <c r="K1" s="24"/>
      <c r="L1" s="24"/>
      <c r="M1" s="24"/>
      <c r="N1" s="24"/>
      <c r="O1" s="24"/>
      <c r="P1" s="24"/>
      <c r="Q1" s="24"/>
      <c r="R1" s="24" t="s">
        <v>266</v>
      </c>
      <c r="S1" s="24"/>
      <c r="T1" s="24"/>
      <c r="U1" s="24"/>
      <c r="V1" s="24"/>
      <c r="W1" s="24"/>
      <c r="X1" s="24"/>
      <c r="Y1" s="24"/>
      <c r="Z1" s="24"/>
      <c r="AA1" s="24"/>
      <c r="AB1" s="24"/>
      <c r="AC1" s="24"/>
      <c r="AD1" s="24" t="s">
        <v>269</v>
      </c>
      <c r="AE1" s="24"/>
      <c r="AF1" s="24"/>
      <c r="AG1" s="24"/>
      <c r="AH1" s="24"/>
      <c r="AI1" s="24"/>
      <c r="AJ1" s="24" t="s">
        <v>259</v>
      </c>
      <c r="AK1" s="24"/>
      <c r="AL1" s="24"/>
      <c r="AM1" s="24"/>
      <c r="AN1" s="24"/>
      <c r="AO1" s="24"/>
      <c r="AP1" s="24"/>
      <c r="AQ1" s="24"/>
      <c r="AR1" s="24"/>
      <c r="AS1" s="24"/>
      <c r="AT1" s="24"/>
      <c r="AU1" s="24"/>
    </row>
    <row r="2" spans="1:47" x14ac:dyDescent="0.25">
      <c r="C2" s="25" t="s">
        <v>260</v>
      </c>
      <c r="D2" s="24"/>
      <c r="E2" s="24" t="s">
        <v>261</v>
      </c>
      <c r="F2" s="24"/>
      <c r="G2" s="24"/>
      <c r="H2" s="12" t="s">
        <v>324</v>
      </c>
      <c r="I2" s="24"/>
      <c r="J2" s="24"/>
      <c r="K2" s="24"/>
      <c r="L2" s="24"/>
      <c r="M2" s="24"/>
      <c r="N2" s="24"/>
      <c r="O2" s="24"/>
      <c r="P2" s="24"/>
      <c r="Q2" s="24"/>
      <c r="R2" s="24" t="s">
        <v>264</v>
      </c>
      <c r="S2" s="24"/>
      <c r="T2" s="24"/>
      <c r="U2" s="24"/>
      <c r="V2" s="24"/>
      <c r="W2" s="24"/>
      <c r="X2" s="24"/>
      <c r="Y2" s="24"/>
      <c r="Z2" s="24"/>
      <c r="AA2" s="24"/>
      <c r="AB2" s="24" t="s">
        <v>265</v>
      </c>
      <c r="AC2" s="24"/>
      <c r="AD2" s="24" t="s">
        <v>267</v>
      </c>
      <c r="AE2" s="24"/>
      <c r="AF2" s="24" t="s">
        <v>268</v>
      </c>
      <c r="AG2" s="24"/>
      <c r="AH2" s="24"/>
      <c r="AI2" s="24"/>
      <c r="AJ2" s="24" t="s">
        <v>270</v>
      </c>
      <c r="AK2" s="24"/>
      <c r="AL2" s="24"/>
      <c r="AM2" s="24"/>
      <c r="AN2" s="24"/>
      <c r="AO2" s="24"/>
      <c r="AP2" s="24" t="s">
        <v>271</v>
      </c>
      <c r="AQ2" s="24"/>
      <c r="AR2" s="24"/>
      <c r="AS2" s="24"/>
      <c r="AT2" s="24"/>
      <c r="AU2" s="24"/>
    </row>
    <row r="3" spans="1:47" ht="15.6" x14ac:dyDescent="0.25">
      <c r="B3" s="1" t="s">
        <v>1</v>
      </c>
      <c r="C3" s="11" t="s">
        <v>272</v>
      </c>
      <c r="D3" s="11" t="s">
        <v>273</v>
      </c>
      <c r="E3" s="11" t="s">
        <v>274</v>
      </c>
      <c r="F3" s="11" t="s">
        <v>275</v>
      </c>
      <c r="G3" s="11" t="s">
        <v>276</v>
      </c>
      <c r="H3" s="11" t="s">
        <v>277</v>
      </c>
      <c r="I3" s="11" t="s">
        <v>278</v>
      </c>
      <c r="J3" s="11" t="s">
        <v>279</v>
      </c>
      <c r="K3" s="11" t="s">
        <v>280</v>
      </c>
      <c r="L3" s="11" t="s">
        <v>281</v>
      </c>
      <c r="M3" s="11" t="s">
        <v>282</v>
      </c>
      <c r="N3" s="11" t="s">
        <v>283</v>
      </c>
      <c r="O3" s="11" t="s">
        <v>284</v>
      </c>
      <c r="P3" s="11" t="s">
        <v>285</v>
      </c>
      <c r="Q3" s="11" t="s">
        <v>286</v>
      </c>
      <c r="R3" s="11" t="s">
        <v>287</v>
      </c>
      <c r="S3" s="11" t="s">
        <v>288</v>
      </c>
      <c r="T3" s="11" t="s">
        <v>289</v>
      </c>
      <c r="U3" s="11" t="s">
        <v>290</v>
      </c>
      <c r="V3" s="11" t="s">
        <v>291</v>
      </c>
      <c r="W3" s="11" t="s">
        <v>292</v>
      </c>
      <c r="X3" s="11" t="s">
        <v>293</v>
      </c>
      <c r="Y3" s="11" t="s">
        <v>294</v>
      </c>
      <c r="Z3" s="11" t="s">
        <v>295</v>
      </c>
      <c r="AA3" s="11" t="s">
        <v>296</v>
      </c>
      <c r="AB3" s="11" t="s">
        <v>297</v>
      </c>
      <c r="AC3" s="11" t="s">
        <v>298</v>
      </c>
      <c r="AD3" s="11" t="s">
        <v>299</v>
      </c>
      <c r="AE3" s="11" t="s">
        <v>300</v>
      </c>
      <c r="AF3" s="11" t="s">
        <v>301</v>
      </c>
      <c r="AG3" s="11" t="s">
        <v>302</v>
      </c>
      <c r="AH3" s="11" t="s">
        <v>303</v>
      </c>
      <c r="AI3" s="11" t="s">
        <v>304</v>
      </c>
      <c r="AJ3" s="11" t="s">
        <v>305</v>
      </c>
      <c r="AK3" s="11" t="s">
        <v>306</v>
      </c>
      <c r="AL3" s="11" t="s">
        <v>307</v>
      </c>
      <c r="AM3" s="11" t="s">
        <v>308</v>
      </c>
      <c r="AN3" s="11" t="s">
        <v>309</v>
      </c>
      <c r="AO3" s="11" t="s">
        <v>310</v>
      </c>
      <c r="AP3" s="11" t="s">
        <v>311</v>
      </c>
      <c r="AQ3" s="11" t="s">
        <v>312</v>
      </c>
      <c r="AR3" s="11" t="s">
        <v>313</v>
      </c>
      <c r="AS3" s="11" t="s">
        <v>314</v>
      </c>
      <c r="AT3" s="11" t="s">
        <v>315</v>
      </c>
      <c r="AU3" s="11" t="s">
        <v>316</v>
      </c>
    </row>
    <row r="4" spans="1:47" ht="28.8" x14ac:dyDescent="0.25">
      <c r="A4" t="s">
        <v>0</v>
      </c>
      <c r="B4" s="1" t="s">
        <v>1</v>
      </c>
      <c r="C4" s="10" t="s">
        <v>321</v>
      </c>
      <c r="D4" s="10" t="s">
        <v>322</v>
      </c>
      <c r="E4" s="10" t="s">
        <v>221</v>
      </c>
      <c r="F4" s="10" t="s">
        <v>222</v>
      </c>
      <c r="G4" s="10" t="s">
        <v>223</v>
      </c>
      <c r="H4" s="10" t="s">
        <v>323</v>
      </c>
      <c r="I4" s="10" t="s">
        <v>224</v>
      </c>
      <c r="J4" s="10" t="s">
        <v>225</v>
      </c>
      <c r="K4" s="10" t="s">
        <v>226</v>
      </c>
      <c r="L4" s="10" t="s">
        <v>227</v>
      </c>
      <c r="M4" s="10" t="s">
        <v>228</v>
      </c>
      <c r="N4" s="10" t="s">
        <v>320</v>
      </c>
      <c r="O4" s="10" t="s">
        <v>229</v>
      </c>
      <c r="P4" s="10" t="s">
        <v>230</v>
      </c>
      <c r="Q4" s="10" t="s">
        <v>231</v>
      </c>
      <c r="R4" s="10" t="s">
        <v>232</v>
      </c>
      <c r="S4" s="10" t="s">
        <v>233</v>
      </c>
      <c r="T4" s="10" t="s">
        <v>234</v>
      </c>
      <c r="U4" s="10" t="s">
        <v>235</v>
      </c>
      <c r="V4" s="10" t="s">
        <v>236</v>
      </c>
      <c r="W4" s="10" t="s">
        <v>237</v>
      </c>
      <c r="X4" s="10" t="s">
        <v>238</v>
      </c>
      <c r="Y4" s="10" t="s">
        <v>239</v>
      </c>
      <c r="Z4" s="10" t="s">
        <v>240</v>
      </c>
      <c r="AA4" s="10" t="s">
        <v>241</v>
      </c>
      <c r="AB4" s="10" t="s">
        <v>242</v>
      </c>
      <c r="AC4" s="10" t="s">
        <v>243</v>
      </c>
      <c r="AD4" s="10" t="s">
        <v>244</v>
      </c>
      <c r="AE4" s="10" t="s">
        <v>245</v>
      </c>
      <c r="AF4" s="10" t="s">
        <v>246</v>
      </c>
      <c r="AG4" s="10" t="s">
        <v>247</v>
      </c>
      <c r="AH4" s="10" t="s">
        <v>317</v>
      </c>
      <c r="AI4" s="10" t="s">
        <v>248</v>
      </c>
      <c r="AJ4" s="10" t="s">
        <v>249</v>
      </c>
      <c r="AK4" s="10" t="s">
        <v>250</v>
      </c>
      <c r="AL4" s="10" t="s">
        <v>251</v>
      </c>
      <c r="AM4" s="10" t="s">
        <v>252</v>
      </c>
      <c r="AN4" s="10" t="s">
        <v>318</v>
      </c>
      <c r="AO4" s="10" t="s">
        <v>253</v>
      </c>
      <c r="AP4" s="10" t="s">
        <v>254</v>
      </c>
      <c r="AQ4" s="10" t="s">
        <v>319</v>
      </c>
      <c r="AR4" s="10" t="s">
        <v>255</v>
      </c>
      <c r="AS4" s="10" t="s">
        <v>256</v>
      </c>
      <c r="AT4" s="10" t="s">
        <v>257</v>
      </c>
      <c r="AU4" s="10" t="s">
        <v>258</v>
      </c>
    </row>
    <row r="5" spans="1:47" x14ac:dyDescent="0.25">
      <c r="A5">
        <v>1</v>
      </c>
      <c r="B5" s="4">
        <v>1</v>
      </c>
      <c r="H5">
        <v>1</v>
      </c>
      <c r="I5">
        <v>1</v>
      </c>
      <c r="AD5">
        <v>1</v>
      </c>
      <c r="AF5">
        <v>1</v>
      </c>
    </row>
    <row r="6" spans="1:47" x14ac:dyDescent="0.25">
      <c r="A6">
        <v>2</v>
      </c>
      <c r="B6" s="4">
        <v>2</v>
      </c>
      <c r="H6">
        <v>1</v>
      </c>
      <c r="Q6">
        <v>1</v>
      </c>
      <c r="X6">
        <v>1</v>
      </c>
      <c r="AJ6">
        <v>1</v>
      </c>
      <c r="AK6">
        <v>1</v>
      </c>
    </row>
    <row r="7" spans="1:47" x14ac:dyDescent="0.25">
      <c r="A7">
        <v>3</v>
      </c>
      <c r="B7" s="4">
        <v>3</v>
      </c>
      <c r="H7">
        <v>1</v>
      </c>
      <c r="I7">
        <v>1</v>
      </c>
      <c r="K7">
        <v>1</v>
      </c>
      <c r="R7">
        <v>1</v>
      </c>
      <c r="T7">
        <v>1</v>
      </c>
      <c r="AD7">
        <v>1</v>
      </c>
    </row>
    <row r="8" spans="1:47" x14ac:dyDescent="0.25">
      <c r="A8">
        <v>4</v>
      </c>
      <c r="B8" s="4">
        <v>5</v>
      </c>
      <c r="H8">
        <v>1</v>
      </c>
      <c r="K8">
        <v>1</v>
      </c>
      <c r="R8">
        <v>1</v>
      </c>
      <c r="S8">
        <v>1</v>
      </c>
      <c r="T8">
        <v>1</v>
      </c>
      <c r="U8">
        <v>1</v>
      </c>
      <c r="AL8">
        <v>1</v>
      </c>
      <c r="AP8">
        <v>1</v>
      </c>
    </row>
    <row r="9" spans="1:47" x14ac:dyDescent="0.25">
      <c r="A9">
        <v>5</v>
      </c>
      <c r="B9" s="4">
        <v>6</v>
      </c>
      <c r="G9">
        <v>1</v>
      </c>
      <c r="J9">
        <v>1</v>
      </c>
      <c r="R9">
        <v>1</v>
      </c>
      <c r="S9">
        <v>1</v>
      </c>
      <c r="T9">
        <v>1</v>
      </c>
      <c r="W9">
        <v>1</v>
      </c>
      <c r="X9">
        <v>1</v>
      </c>
      <c r="AP9">
        <v>1</v>
      </c>
    </row>
    <row r="10" spans="1:47" x14ac:dyDescent="0.25">
      <c r="A10">
        <v>6</v>
      </c>
      <c r="B10" s="4">
        <v>7</v>
      </c>
      <c r="D10">
        <v>1</v>
      </c>
      <c r="G10">
        <v>1</v>
      </c>
      <c r="J10">
        <v>1</v>
      </c>
      <c r="M10">
        <v>1</v>
      </c>
      <c r="T10">
        <v>1</v>
      </c>
      <c r="X10">
        <v>1</v>
      </c>
      <c r="Y10">
        <v>1</v>
      </c>
      <c r="Z10">
        <v>1</v>
      </c>
      <c r="AM10">
        <v>1</v>
      </c>
      <c r="AQ10">
        <v>1</v>
      </c>
      <c r="AS10">
        <v>1</v>
      </c>
      <c r="AT10">
        <v>1</v>
      </c>
    </row>
    <row r="11" spans="1:47" x14ac:dyDescent="0.25">
      <c r="A11">
        <v>7</v>
      </c>
      <c r="B11" s="4">
        <v>9</v>
      </c>
      <c r="C11">
        <v>1</v>
      </c>
      <c r="F11">
        <v>1</v>
      </c>
      <c r="H11">
        <v>1</v>
      </c>
      <c r="L11">
        <v>1</v>
      </c>
      <c r="N11">
        <v>1</v>
      </c>
      <c r="R11">
        <v>1</v>
      </c>
      <c r="U11">
        <v>1</v>
      </c>
      <c r="V11">
        <v>1</v>
      </c>
      <c r="AD11">
        <v>1</v>
      </c>
      <c r="AN11">
        <v>1</v>
      </c>
    </row>
    <row r="12" spans="1:47" x14ac:dyDescent="0.25">
      <c r="A12">
        <v>8</v>
      </c>
      <c r="B12" s="4">
        <v>10</v>
      </c>
      <c r="C12">
        <v>1</v>
      </c>
      <c r="G12">
        <v>1</v>
      </c>
      <c r="R12">
        <v>1</v>
      </c>
      <c r="S12">
        <v>1</v>
      </c>
      <c r="U12">
        <v>1</v>
      </c>
      <c r="AT12">
        <v>1</v>
      </c>
    </row>
    <row r="13" spans="1:47" x14ac:dyDescent="0.25">
      <c r="A13">
        <v>9</v>
      </c>
      <c r="B13" s="4">
        <v>12</v>
      </c>
      <c r="H13">
        <v>1</v>
      </c>
      <c r="O13">
        <v>1</v>
      </c>
      <c r="X13">
        <v>1</v>
      </c>
      <c r="AD13">
        <v>1</v>
      </c>
      <c r="AR13">
        <v>1</v>
      </c>
    </row>
    <row r="14" spans="1:47" x14ac:dyDescent="0.25">
      <c r="A14">
        <v>10</v>
      </c>
      <c r="B14" s="4">
        <v>13</v>
      </c>
      <c r="D14">
        <v>1</v>
      </c>
      <c r="F14">
        <v>1</v>
      </c>
      <c r="H14">
        <v>1</v>
      </c>
      <c r="N14">
        <v>1</v>
      </c>
      <c r="O14">
        <v>1</v>
      </c>
      <c r="R14">
        <v>1</v>
      </c>
      <c r="U14">
        <v>1</v>
      </c>
      <c r="X14">
        <v>1</v>
      </c>
      <c r="AA14">
        <v>1</v>
      </c>
      <c r="AD14">
        <v>1</v>
      </c>
      <c r="AP14">
        <v>1</v>
      </c>
      <c r="AQ14">
        <v>1</v>
      </c>
      <c r="AS14">
        <v>1</v>
      </c>
      <c r="AT14">
        <v>1</v>
      </c>
    </row>
    <row r="15" spans="1:47" x14ac:dyDescent="0.25">
      <c r="A15">
        <v>11</v>
      </c>
      <c r="B15" s="4">
        <v>16</v>
      </c>
      <c r="D15">
        <v>1</v>
      </c>
      <c r="E15">
        <v>1</v>
      </c>
      <c r="H15">
        <v>1</v>
      </c>
      <c r="O15">
        <v>1</v>
      </c>
      <c r="R15">
        <v>1</v>
      </c>
      <c r="S15">
        <v>1</v>
      </c>
      <c r="T15">
        <v>1</v>
      </c>
    </row>
    <row r="16" spans="1:47" x14ac:dyDescent="0.25">
      <c r="A16">
        <v>12</v>
      </c>
      <c r="B16" s="4">
        <v>22</v>
      </c>
      <c r="C16">
        <v>1</v>
      </c>
      <c r="F16">
        <v>1</v>
      </c>
      <c r="J16">
        <v>1</v>
      </c>
      <c r="P16">
        <v>1</v>
      </c>
      <c r="R16">
        <v>1</v>
      </c>
      <c r="S16">
        <v>1</v>
      </c>
      <c r="Z16">
        <v>1</v>
      </c>
      <c r="AD16">
        <v>1</v>
      </c>
      <c r="AU16">
        <v>1</v>
      </c>
    </row>
    <row r="17" spans="1:47" x14ac:dyDescent="0.25">
      <c r="A17">
        <v>13</v>
      </c>
      <c r="B17" s="4">
        <v>25</v>
      </c>
      <c r="C17">
        <v>1</v>
      </c>
      <c r="H17">
        <v>1</v>
      </c>
      <c r="I17">
        <v>1</v>
      </c>
      <c r="N17">
        <v>1</v>
      </c>
      <c r="R17">
        <v>1</v>
      </c>
      <c r="S17">
        <v>1</v>
      </c>
      <c r="AA17">
        <v>1</v>
      </c>
      <c r="AP17">
        <v>1</v>
      </c>
    </row>
    <row r="18" spans="1:47" x14ac:dyDescent="0.25">
      <c r="A18">
        <v>14</v>
      </c>
      <c r="B18" s="4">
        <v>44</v>
      </c>
      <c r="C18">
        <v>1</v>
      </c>
      <c r="I18">
        <v>1</v>
      </c>
      <c r="N18">
        <v>1</v>
      </c>
      <c r="R18">
        <v>1</v>
      </c>
      <c r="S18">
        <v>1</v>
      </c>
      <c r="U18">
        <v>1</v>
      </c>
    </row>
    <row r="19" spans="1:47" x14ac:dyDescent="0.25">
      <c r="A19">
        <v>15</v>
      </c>
      <c r="B19" s="4">
        <v>46</v>
      </c>
      <c r="C19">
        <v>1</v>
      </c>
      <c r="E19">
        <v>1</v>
      </c>
      <c r="G19">
        <v>1</v>
      </c>
      <c r="H19">
        <v>1</v>
      </c>
      <c r="P19">
        <v>1</v>
      </c>
      <c r="R19">
        <v>1</v>
      </c>
      <c r="T19">
        <v>1</v>
      </c>
      <c r="AM19">
        <v>1</v>
      </c>
      <c r="AO19">
        <v>1</v>
      </c>
    </row>
    <row r="20" spans="1:47" x14ac:dyDescent="0.25">
      <c r="A20">
        <v>16</v>
      </c>
      <c r="B20" s="4">
        <v>52</v>
      </c>
      <c r="C20">
        <v>1</v>
      </c>
      <c r="E20">
        <v>1</v>
      </c>
      <c r="I20">
        <v>1</v>
      </c>
      <c r="R20">
        <v>1</v>
      </c>
      <c r="AD20">
        <v>1</v>
      </c>
      <c r="AE20">
        <v>1</v>
      </c>
      <c r="AG20">
        <v>1</v>
      </c>
      <c r="AU20">
        <v>1</v>
      </c>
    </row>
    <row r="21" spans="1:47" x14ac:dyDescent="0.25">
      <c r="A21">
        <v>17</v>
      </c>
      <c r="B21" s="4">
        <v>58</v>
      </c>
      <c r="E21">
        <v>1</v>
      </c>
      <c r="O21">
        <v>1</v>
      </c>
      <c r="R21">
        <v>1</v>
      </c>
      <c r="AD21">
        <v>1</v>
      </c>
      <c r="AH21">
        <v>1</v>
      </c>
      <c r="AQ21">
        <v>1</v>
      </c>
      <c r="AS21">
        <v>1</v>
      </c>
      <c r="AT21">
        <v>1</v>
      </c>
    </row>
    <row r="22" spans="1:47" x14ac:dyDescent="0.25">
      <c r="A22">
        <v>18</v>
      </c>
      <c r="B22" s="4">
        <v>61</v>
      </c>
      <c r="F22">
        <v>1</v>
      </c>
      <c r="G22">
        <v>1</v>
      </c>
      <c r="H22">
        <v>1</v>
      </c>
      <c r="K22">
        <v>1</v>
      </c>
      <c r="N22">
        <v>1</v>
      </c>
      <c r="R22">
        <v>1</v>
      </c>
      <c r="AD22">
        <v>1</v>
      </c>
      <c r="AL22">
        <v>1</v>
      </c>
      <c r="AN22">
        <v>1</v>
      </c>
    </row>
    <row r="23" spans="1:47" x14ac:dyDescent="0.25">
      <c r="A23">
        <v>19</v>
      </c>
      <c r="B23" s="4">
        <v>66</v>
      </c>
      <c r="D23">
        <v>1</v>
      </c>
      <c r="E23">
        <v>1</v>
      </c>
      <c r="G23">
        <v>1</v>
      </c>
      <c r="I23">
        <v>1</v>
      </c>
      <c r="S23">
        <v>1</v>
      </c>
    </row>
    <row r="24" spans="1:47" x14ac:dyDescent="0.25">
      <c r="A24">
        <v>20</v>
      </c>
      <c r="B24" s="4">
        <v>67</v>
      </c>
      <c r="D24">
        <v>1</v>
      </c>
      <c r="E24">
        <v>1</v>
      </c>
      <c r="G24">
        <v>1</v>
      </c>
      <c r="R24">
        <v>1</v>
      </c>
    </row>
    <row r="25" spans="1:47" x14ac:dyDescent="0.25">
      <c r="A25">
        <v>21</v>
      </c>
      <c r="B25" s="4">
        <v>68</v>
      </c>
      <c r="C25">
        <v>1</v>
      </c>
      <c r="G25">
        <v>1</v>
      </c>
      <c r="R25">
        <v>1</v>
      </c>
      <c r="S25">
        <v>1</v>
      </c>
      <c r="V25">
        <v>1</v>
      </c>
      <c r="AD25">
        <v>1</v>
      </c>
      <c r="AI25">
        <v>1</v>
      </c>
      <c r="AS25">
        <v>1</v>
      </c>
    </row>
    <row r="26" spans="1:47" x14ac:dyDescent="0.25">
      <c r="A26">
        <v>22</v>
      </c>
      <c r="B26" s="4">
        <v>71</v>
      </c>
      <c r="D26">
        <v>1</v>
      </c>
      <c r="O26">
        <v>1</v>
      </c>
      <c r="Q26">
        <v>1</v>
      </c>
      <c r="R26">
        <v>1</v>
      </c>
      <c r="Y26">
        <v>1</v>
      </c>
      <c r="Z26">
        <v>1</v>
      </c>
      <c r="AO26">
        <v>1</v>
      </c>
    </row>
    <row r="27" spans="1:47" x14ac:dyDescent="0.25">
      <c r="A27">
        <v>23</v>
      </c>
      <c r="B27" s="4">
        <v>74</v>
      </c>
      <c r="E27">
        <v>1</v>
      </c>
      <c r="H27">
        <v>1</v>
      </c>
      <c r="R27">
        <v>1</v>
      </c>
      <c r="U27">
        <v>1</v>
      </c>
      <c r="AP27">
        <v>1</v>
      </c>
      <c r="AQ27">
        <v>1</v>
      </c>
      <c r="AR27">
        <v>1</v>
      </c>
    </row>
    <row r="28" spans="1:47" x14ac:dyDescent="0.25">
      <c r="A28">
        <v>24</v>
      </c>
      <c r="B28" s="4">
        <v>77</v>
      </c>
      <c r="C28">
        <v>1</v>
      </c>
      <c r="E28">
        <v>1</v>
      </c>
      <c r="O28">
        <v>1</v>
      </c>
      <c r="R28">
        <v>1</v>
      </c>
      <c r="S28">
        <v>1</v>
      </c>
      <c r="T28">
        <v>1</v>
      </c>
      <c r="Y28">
        <v>1</v>
      </c>
      <c r="AB28">
        <v>1</v>
      </c>
      <c r="AC28">
        <v>1</v>
      </c>
      <c r="AN28">
        <v>1</v>
      </c>
      <c r="AU28">
        <v>1</v>
      </c>
    </row>
    <row r="29" spans="1:47" x14ac:dyDescent="0.25">
      <c r="A29">
        <v>25</v>
      </c>
      <c r="B29" s="4">
        <v>80</v>
      </c>
      <c r="D29">
        <v>1</v>
      </c>
      <c r="F29">
        <v>1</v>
      </c>
      <c r="H29">
        <v>1</v>
      </c>
      <c r="R29">
        <v>1</v>
      </c>
      <c r="AQ29">
        <v>1</v>
      </c>
    </row>
    <row r="30" spans="1:47" x14ac:dyDescent="0.25">
      <c r="A30">
        <v>26</v>
      </c>
      <c r="B30" s="4">
        <v>86</v>
      </c>
      <c r="F30">
        <v>1</v>
      </c>
      <c r="N30">
        <v>1</v>
      </c>
      <c r="R30">
        <v>1</v>
      </c>
      <c r="AP30">
        <v>1</v>
      </c>
      <c r="AQ30">
        <v>1</v>
      </c>
    </row>
    <row r="31" spans="1:47" x14ac:dyDescent="0.25">
      <c r="A31">
        <v>27</v>
      </c>
      <c r="B31" s="4">
        <v>89</v>
      </c>
      <c r="C31">
        <v>1</v>
      </c>
      <c r="E31">
        <v>1</v>
      </c>
      <c r="G31">
        <v>1</v>
      </c>
      <c r="I31">
        <v>1</v>
      </c>
      <c r="R31">
        <v>1</v>
      </c>
      <c r="S31">
        <v>1</v>
      </c>
    </row>
    <row r="32" spans="1:47" x14ac:dyDescent="0.25">
      <c r="A32">
        <v>28</v>
      </c>
      <c r="B32" s="4">
        <v>90</v>
      </c>
      <c r="D32">
        <v>1</v>
      </c>
      <c r="N32">
        <v>1</v>
      </c>
      <c r="R32">
        <v>1</v>
      </c>
      <c r="S32">
        <v>1</v>
      </c>
      <c r="U32">
        <v>1</v>
      </c>
      <c r="AB32">
        <v>1</v>
      </c>
      <c r="AD32">
        <v>1</v>
      </c>
      <c r="AK32">
        <v>1</v>
      </c>
      <c r="AL32">
        <v>1</v>
      </c>
      <c r="AQ32">
        <v>1</v>
      </c>
    </row>
    <row r="33" spans="1:47" x14ac:dyDescent="0.25">
      <c r="A33">
        <v>29</v>
      </c>
      <c r="B33" s="4">
        <v>96</v>
      </c>
      <c r="H33">
        <v>1</v>
      </c>
      <c r="N33">
        <v>1</v>
      </c>
      <c r="R33">
        <v>1</v>
      </c>
      <c r="T33">
        <v>1</v>
      </c>
      <c r="AA33">
        <v>1</v>
      </c>
      <c r="AQ33">
        <v>1</v>
      </c>
    </row>
    <row r="34" spans="1:47" x14ac:dyDescent="0.25">
      <c r="A34">
        <v>30</v>
      </c>
      <c r="B34" s="4">
        <v>109</v>
      </c>
      <c r="C34">
        <v>1</v>
      </c>
      <c r="K34">
        <v>1</v>
      </c>
      <c r="N34">
        <v>1</v>
      </c>
      <c r="R34">
        <v>1</v>
      </c>
      <c r="S34">
        <v>1</v>
      </c>
      <c r="AB34">
        <v>1</v>
      </c>
      <c r="AP34">
        <v>1</v>
      </c>
      <c r="AQ34">
        <v>1</v>
      </c>
    </row>
    <row r="35" spans="1:47" x14ac:dyDescent="0.25">
      <c r="A35">
        <v>31</v>
      </c>
      <c r="B35" s="4">
        <v>113</v>
      </c>
      <c r="F35">
        <v>1</v>
      </c>
      <c r="O35">
        <v>1</v>
      </c>
      <c r="R35">
        <v>1</v>
      </c>
      <c r="U35">
        <v>1</v>
      </c>
      <c r="AQ35">
        <v>1</v>
      </c>
    </row>
    <row r="36" spans="1:47" x14ac:dyDescent="0.25">
      <c r="A36">
        <v>32</v>
      </c>
      <c r="B36" s="4">
        <v>121</v>
      </c>
      <c r="C36">
        <v>1</v>
      </c>
      <c r="H36">
        <v>1</v>
      </c>
      <c r="S36">
        <v>1</v>
      </c>
      <c r="U36">
        <v>1</v>
      </c>
      <c r="AP36">
        <v>1</v>
      </c>
      <c r="AQ36">
        <v>1</v>
      </c>
    </row>
    <row r="37" spans="1:47" x14ac:dyDescent="0.25">
      <c r="A37">
        <v>33</v>
      </c>
      <c r="B37" s="4">
        <v>122</v>
      </c>
      <c r="D37">
        <v>1</v>
      </c>
      <c r="E37">
        <v>1</v>
      </c>
      <c r="G37">
        <v>1</v>
      </c>
      <c r="V37">
        <v>1</v>
      </c>
      <c r="AN37">
        <v>1</v>
      </c>
      <c r="AQ37">
        <v>1</v>
      </c>
    </row>
    <row r="38" spans="1:47" s="13" customFormat="1" x14ac:dyDescent="0.25">
      <c r="B38" s="14"/>
      <c r="C38" s="13">
        <f>SUM(C5:C37)</f>
        <v>12</v>
      </c>
      <c r="D38" s="13">
        <f t="shared" ref="D38:AU38" si="0">SUM(D5:D37)</f>
        <v>9</v>
      </c>
      <c r="E38" s="13">
        <f t="shared" si="0"/>
        <v>10</v>
      </c>
      <c r="F38" s="13">
        <f t="shared" si="0"/>
        <v>7</v>
      </c>
      <c r="G38" s="13">
        <f t="shared" si="0"/>
        <v>10</v>
      </c>
      <c r="H38" s="13">
        <f t="shared" si="0"/>
        <v>15</v>
      </c>
      <c r="I38" s="13">
        <f t="shared" si="0"/>
        <v>7</v>
      </c>
      <c r="J38" s="13">
        <f t="shared" si="0"/>
        <v>3</v>
      </c>
      <c r="K38" s="13">
        <f t="shared" si="0"/>
        <v>4</v>
      </c>
      <c r="L38" s="13">
        <f t="shared" si="0"/>
        <v>1</v>
      </c>
      <c r="M38" s="13">
        <f t="shared" si="0"/>
        <v>1</v>
      </c>
      <c r="N38" s="13">
        <f t="shared" si="0"/>
        <v>9</v>
      </c>
      <c r="O38" s="13">
        <f t="shared" si="0"/>
        <v>7</v>
      </c>
      <c r="P38" s="13">
        <f t="shared" si="0"/>
        <v>2</v>
      </c>
      <c r="Q38" s="13">
        <f t="shared" si="0"/>
        <v>2</v>
      </c>
      <c r="R38" s="13">
        <f t="shared" si="0"/>
        <v>26</v>
      </c>
      <c r="S38" s="13">
        <f t="shared" si="0"/>
        <v>14</v>
      </c>
      <c r="T38" s="13">
        <f t="shared" si="0"/>
        <v>8</v>
      </c>
      <c r="U38" s="13">
        <f t="shared" si="0"/>
        <v>9</v>
      </c>
      <c r="V38" s="13">
        <f t="shared" si="0"/>
        <v>3</v>
      </c>
      <c r="W38" s="13">
        <f t="shared" si="0"/>
        <v>1</v>
      </c>
      <c r="X38" s="13">
        <f t="shared" si="0"/>
        <v>5</v>
      </c>
      <c r="Y38" s="13">
        <f t="shared" si="0"/>
        <v>3</v>
      </c>
      <c r="Z38" s="13">
        <f t="shared" si="0"/>
        <v>3</v>
      </c>
      <c r="AA38" s="13">
        <f t="shared" si="0"/>
        <v>3</v>
      </c>
      <c r="AB38" s="13">
        <f t="shared" si="0"/>
        <v>3</v>
      </c>
      <c r="AC38" s="13">
        <f t="shared" si="0"/>
        <v>1</v>
      </c>
      <c r="AD38" s="13">
        <f t="shared" si="0"/>
        <v>11</v>
      </c>
      <c r="AE38" s="13">
        <f t="shared" si="0"/>
        <v>1</v>
      </c>
      <c r="AF38" s="13">
        <f t="shared" si="0"/>
        <v>1</v>
      </c>
      <c r="AG38" s="13">
        <f t="shared" si="0"/>
        <v>1</v>
      </c>
      <c r="AH38" s="13">
        <f t="shared" si="0"/>
        <v>1</v>
      </c>
      <c r="AI38" s="13">
        <f t="shared" si="0"/>
        <v>1</v>
      </c>
      <c r="AJ38" s="13">
        <f t="shared" si="0"/>
        <v>1</v>
      </c>
      <c r="AK38" s="13">
        <f t="shared" si="0"/>
        <v>2</v>
      </c>
      <c r="AL38" s="13">
        <f t="shared" si="0"/>
        <v>3</v>
      </c>
      <c r="AM38" s="13">
        <f t="shared" si="0"/>
        <v>2</v>
      </c>
      <c r="AN38" s="13">
        <f t="shared" si="0"/>
        <v>4</v>
      </c>
      <c r="AO38" s="13">
        <f t="shared" si="0"/>
        <v>2</v>
      </c>
      <c r="AP38" s="13">
        <f t="shared" si="0"/>
        <v>8</v>
      </c>
      <c r="AQ38" s="13">
        <f t="shared" si="0"/>
        <v>12</v>
      </c>
      <c r="AR38" s="13">
        <f t="shared" si="0"/>
        <v>2</v>
      </c>
      <c r="AS38" s="13">
        <f t="shared" si="0"/>
        <v>4</v>
      </c>
      <c r="AT38" s="13">
        <f t="shared" si="0"/>
        <v>4</v>
      </c>
      <c r="AU38" s="13">
        <f t="shared" si="0"/>
        <v>3</v>
      </c>
    </row>
    <row r="39" spans="1:47" x14ac:dyDescent="0.25">
      <c r="C39">
        <v>33</v>
      </c>
      <c r="D39">
        <v>33</v>
      </c>
      <c r="E39">
        <v>33</v>
      </c>
      <c r="F39">
        <v>33</v>
      </c>
      <c r="G39">
        <v>33</v>
      </c>
      <c r="H39">
        <v>33</v>
      </c>
      <c r="I39">
        <v>33</v>
      </c>
      <c r="J39">
        <v>33</v>
      </c>
      <c r="K39">
        <v>33</v>
      </c>
      <c r="L39">
        <v>33</v>
      </c>
      <c r="M39">
        <v>33</v>
      </c>
      <c r="N39">
        <v>33</v>
      </c>
      <c r="O39">
        <v>33</v>
      </c>
      <c r="P39">
        <v>33</v>
      </c>
      <c r="Q39">
        <v>33</v>
      </c>
      <c r="R39">
        <v>33</v>
      </c>
      <c r="S39">
        <v>33</v>
      </c>
      <c r="T39">
        <v>33</v>
      </c>
      <c r="U39">
        <v>33</v>
      </c>
      <c r="V39">
        <v>33</v>
      </c>
      <c r="W39">
        <v>33</v>
      </c>
      <c r="X39">
        <v>33</v>
      </c>
      <c r="Y39">
        <v>33</v>
      </c>
      <c r="Z39">
        <v>33</v>
      </c>
      <c r="AA39">
        <v>33</v>
      </c>
      <c r="AB39">
        <v>33</v>
      </c>
      <c r="AC39">
        <v>33</v>
      </c>
      <c r="AD39">
        <v>33</v>
      </c>
      <c r="AE39">
        <v>33</v>
      </c>
      <c r="AF39">
        <v>33</v>
      </c>
      <c r="AG39">
        <v>33</v>
      </c>
      <c r="AH39">
        <v>33</v>
      </c>
      <c r="AI39">
        <v>33</v>
      </c>
      <c r="AJ39">
        <v>33</v>
      </c>
      <c r="AK39">
        <v>33</v>
      </c>
      <c r="AL39">
        <v>33</v>
      </c>
      <c r="AM39">
        <v>33</v>
      </c>
      <c r="AN39">
        <v>33</v>
      </c>
      <c r="AO39">
        <v>33</v>
      </c>
      <c r="AP39">
        <v>33</v>
      </c>
      <c r="AQ39">
        <v>33</v>
      </c>
      <c r="AR39">
        <v>33</v>
      </c>
      <c r="AS39">
        <v>33</v>
      </c>
      <c r="AT39">
        <v>33</v>
      </c>
      <c r="AU39">
        <v>33</v>
      </c>
    </row>
    <row r="40" spans="1:47" x14ac:dyDescent="0.25">
      <c r="C40">
        <f>C38/C39</f>
        <v>0.36363636363636365</v>
      </c>
      <c r="D40">
        <f t="shared" ref="D40:AU40" si="1">D38/D39</f>
        <v>0.27272727272727271</v>
      </c>
      <c r="E40">
        <f t="shared" si="1"/>
        <v>0.30303030303030304</v>
      </c>
      <c r="F40">
        <f t="shared" si="1"/>
        <v>0.21212121212121213</v>
      </c>
      <c r="G40">
        <f t="shared" si="1"/>
        <v>0.30303030303030304</v>
      </c>
      <c r="H40">
        <f t="shared" si="1"/>
        <v>0.45454545454545453</v>
      </c>
      <c r="I40">
        <f t="shared" si="1"/>
        <v>0.21212121212121213</v>
      </c>
      <c r="J40">
        <f t="shared" si="1"/>
        <v>9.0909090909090912E-2</v>
      </c>
      <c r="K40">
        <f t="shared" si="1"/>
        <v>0.12121212121212122</v>
      </c>
      <c r="L40">
        <f t="shared" si="1"/>
        <v>3.0303030303030304E-2</v>
      </c>
      <c r="M40">
        <f t="shared" si="1"/>
        <v>3.0303030303030304E-2</v>
      </c>
      <c r="N40">
        <f t="shared" si="1"/>
        <v>0.27272727272727271</v>
      </c>
      <c r="O40">
        <f t="shared" si="1"/>
        <v>0.21212121212121213</v>
      </c>
      <c r="P40">
        <f t="shared" si="1"/>
        <v>6.0606060606060608E-2</v>
      </c>
      <c r="Q40">
        <f t="shared" si="1"/>
        <v>6.0606060606060608E-2</v>
      </c>
      <c r="R40">
        <f t="shared" si="1"/>
        <v>0.78787878787878785</v>
      </c>
      <c r="S40">
        <f t="shared" si="1"/>
        <v>0.42424242424242425</v>
      </c>
      <c r="T40">
        <f t="shared" si="1"/>
        <v>0.24242424242424243</v>
      </c>
      <c r="U40">
        <f t="shared" si="1"/>
        <v>0.27272727272727271</v>
      </c>
      <c r="V40">
        <f t="shared" si="1"/>
        <v>9.0909090909090912E-2</v>
      </c>
      <c r="W40">
        <f t="shared" si="1"/>
        <v>3.0303030303030304E-2</v>
      </c>
      <c r="X40">
        <f t="shared" si="1"/>
        <v>0.15151515151515152</v>
      </c>
      <c r="Y40">
        <f t="shared" si="1"/>
        <v>9.0909090909090912E-2</v>
      </c>
      <c r="Z40">
        <f t="shared" si="1"/>
        <v>9.0909090909090912E-2</v>
      </c>
      <c r="AA40">
        <f t="shared" si="1"/>
        <v>9.0909090909090912E-2</v>
      </c>
      <c r="AB40">
        <f t="shared" si="1"/>
        <v>9.0909090909090912E-2</v>
      </c>
      <c r="AC40">
        <f t="shared" si="1"/>
        <v>3.0303030303030304E-2</v>
      </c>
      <c r="AD40">
        <f t="shared" si="1"/>
        <v>0.33333333333333331</v>
      </c>
      <c r="AE40">
        <f t="shared" si="1"/>
        <v>3.0303030303030304E-2</v>
      </c>
      <c r="AF40">
        <f t="shared" si="1"/>
        <v>3.0303030303030304E-2</v>
      </c>
      <c r="AG40">
        <f t="shared" si="1"/>
        <v>3.0303030303030304E-2</v>
      </c>
      <c r="AH40">
        <f t="shared" si="1"/>
        <v>3.0303030303030304E-2</v>
      </c>
      <c r="AI40">
        <f t="shared" si="1"/>
        <v>3.0303030303030304E-2</v>
      </c>
      <c r="AJ40">
        <f t="shared" si="1"/>
        <v>3.0303030303030304E-2</v>
      </c>
      <c r="AK40">
        <f t="shared" si="1"/>
        <v>6.0606060606060608E-2</v>
      </c>
      <c r="AL40">
        <f t="shared" si="1"/>
        <v>9.0909090909090912E-2</v>
      </c>
      <c r="AM40">
        <f t="shared" si="1"/>
        <v>6.0606060606060608E-2</v>
      </c>
      <c r="AN40">
        <f t="shared" si="1"/>
        <v>0.12121212121212122</v>
      </c>
      <c r="AO40">
        <f t="shared" si="1"/>
        <v>6.0606060606060608E-2</v>
      </c>
      <c r="AP40">
        <f t="shared" si="1"/>
        <v>0.24242424242424243</v>
      </c>
      <c r="AQ40">
        <f t="shared" si="1"/>
        <v>0.36363636363636365</v>
      </c>
      <c r="AR40">
        <f t="shared" si="1"/>
        <v>6.0606060606060608E-2</v>
      </c>
      <c r="AS40">
        <f t="shared" si="1"/>
        <v>0.12121212121212122</v>
      </c>
      <c r="AT40">
        <f t="shared" si="1"/>
        <v>0.12121212121212122</v>
      </c>
      <c r="AU40">
        <f t="shared" si="1"/>
        <v>9.0909090909090912E-2</v>
      </c>
    </row>
  </sheetData>
  <mergeCells count="13">
    <mergeCell ref="E2:G2"/>
    <mergeCell ref="C2:D2"/>
    <mergeCell ref="C1:H1"/>
    <mergeCell ref="I1:Q2"/>
    <mergeCell ref="AJ1:AU1"/>
    <mergeCell ref="R2:AA2"/>
    <mergeCell ref="R1:AC1"/>
    <mergeCell ref="AD2:AE2"/>
    <mergeCell ref="AF2:AI2"/>
    <mergeCell ref="AD1:AI1"/>
    <mergeCell ref="AB2:AC2"/>
    <mergeCell ref="AJ2:AO2"/>
    <mergeCell ref="AP2:AU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F052-2FA7-4EEF-B04C-CC7199B990DD}">
  <dimension ref="A1:M37"/>
  <sheetViews>
    <sheetView tabSelected="1" zoomScale="85" zoomScaleNormal="85" workbookViewId="0">
      <selection activeCell="R18" sqref="R18"/>
    </sheetView>
  </sheetViews>
  <sheetFormatPr defaultRowHeight="13.8" x14ac:dyDescent="0.25"/>
  <cols>
    <col min="2" max="2" width="9.6640625" style="4" customWidth="1"/>
    <col min="13" max="13" width="9.5546875" bestFit="1" customWidth="1"/>
  </cols>
  <sheetData>
    <row r="1" spans="1:13" x14ac:dyDescent="0.25">
      <c r="C1" s="25" t="s">
        <v>262</v>
      </c>
      <c r="D1" s="24"/>
      <c r="E1" s="24"/>
      <c r="F1" s="24" t="s">
        <v>263</v>
      </c>
      <c r="G1" s="24" t="s">
        <v>266</v>
      </c>
      <c r="H1" s="24"/>
      <c r="I1" s="24" t="s">
        <v>269</v>
      </c>
      <c r="J1" s="24"/>
      <c r="K1" s="24" t="s">
        <v>259</v>
      </c>
      <c r="L1" s="24"/>
    </row>
    <row r="2" spans="1:13" x14ac:dyDescent="0.25">
      <c r="C2" s="15" t="s">
        <v>260</v>
      </c>
      <c r="D2" t="s">
        <v>261</v>
      </c>
      <c r="E2" s="12" t="s">
        <v>324</v>
      </c>
      <c r="F2" s="24"/>
      <c r="G2" t="s">
        <v>264</v>
      </c>
      <c r="H2" t="s">
        <v>265</v>
      </c>
      <c r="I2" t="s">
        <v>267</v>
      </c>
      <c r="J2" t="s">
        <v>268</v>
      </c>
      <c r="K2" t="s">
        <v>270</v>
      </c>
      <c r="L2" t="s">
        <v>271</v>
      </c>
    </row>
    <row r="3" spans="1:13" ht="28.8" x14ac:dyDescent="0.25">
      <c r="A3" t="s">
        <v>0</v>
      </c>
      <c r="B3" s="1" t="s">
        <v>1</v>
      </c>
      <c r="C3" s="10" t="s">
        <v>321</v>
      </c>
      <c r="D3" s="10" t="s">
        <v>221</v>
      </c>
      <c r="E3" s="10" t="s">
        <v>323</v>
      </c>
      <c r="F3" s="10" t="s">
        <v>224</v>
      </c>
      <c r="G3" s="10" t="s">
        <v>232</v>
      </c>
      <c r="H3" s="10" t="s">
        <v>242</v>
      </c>
      <c r="I3" s="10" t="s">
        <v>244</v>
      </c>
      <c r="J3" s="10" t="s">
        <v>246</v>
      </c>
      <c r="K3" s="10" t="s">
        <v>249</v>
      </c>
      <c r="L3" s="10" t="s">
        <v>254</v>
      </c>
    </row>
    <row r="4" spans="1:13" x14ac:dyDescent="0.25">
      <c r="A4">
        <v>1</v>
      </c>
      <c r="B4" s="4">
        <v>1</v>
      </c>
      <c r="E4">
        <v>1</v>
      </c>
      <c r="F4" s="16">
        <v>1</v>
      </c>
      <c r="I4">
        <v>1</v>
      </c>
      <c r="J4">
        <v>1</v>
      </c>
      <c r="M4">
        <f>K4+L4</f>
        <v>0</v>
      </c>
    </row>
    <row r="5" spans="1:13" x14ac:dyDescent="0.25">
      <c r="A5">
        <v>2</v>
      </c>
      <c r="B5" s="4">
        <v>2</v>
      </c>
      <c r="E5">
        <v>1</v>
      </c>
      <c r="F5" s="16">
        <v>1</v>
      </c>
      <c r="G5">
        <v>1</v>
      </c>
      <c r="K5">
        <v>1</v>
      </c>
      <c r="M5">
        <f t="shared" ref="M5:M36" si="0">K5+L5</f>
        <v>1</v>
      </c>
    </row>
    <row r="6" spans="1:13" x14ac:dyDescent="0.25">
      <c r="A6">
        <v>3</v>
      </c>
      <c r="B6" s="4">
        <v>3</v>
      </c>
      <c r="E6">
        <v>1</v>
      </c>
      <c r="F6" s="16">
        <v>1</v>
      </c>
      <c r="G6">
        <v>1</v>
      </c>
      <c r="I6">
        <v>1</v>
      </c>
      <c r="M6">
        <f t="shared" si="0"/>
        <v>0</v>
      </c>
    </row>
    <row r="7" spans="1:13" x14ac:dyDescent="0.25">
      <c r="A7">
        <v>4</v>
      </c>
      <c r="B7" s="4">
        <v>5</v>
      </c>
      <c r="E7">
        <v>1</v>
      </c>
      <c r="F7" s="16">
        <v>1</v>
      </c>
      <c r="G7">
        <v>1</v>
      </c>
      <c r="K7">
        <v>1</v>
      </c>
      <c r="L7">
        <v>1</v>
      </c>
      <c r="M7">
        <f t="shared" si="0"/>
        <v>2</v>
      </c>
    </row>
    <row r="8" spans="1:13" x14ac:dyDescent="0.25">
      <c r="A8">
        <v>5</v>
      </c>
      <c r="B8" s="4">
        <v>6</v>
      </c>
      <c r="D8">
        <v>1</v>
      </c>
      <c r="F8" s="16">
        <v>1</v>
      </c>
      <c r="G8">
        <v>1</v>
      </c>
      <c r="L8">
        <v>1</v>
      </c>
      <c r="M8">
        <f t="shared" si="0"/>
        <v>1</v>
      </c>
    </row>
    <row r="9" spans="1:13" x14ac:dyDescent="0.25">
      <c r="A9">
        <v>6</v>
      </c>
      <c r="B9" s="4">
        <v>7</v>
      </c>
      <c r="C9">
        <v>1</v>
      </c>
      <c r="D9">
        <v>1</v>
      </c>
      <c r="F9" s="16">
        <v>1</v>
      </c>
      <c r="G9">
        <v>1</v>
      </c>
      <c r="K9">
        <v>1</v>
      </c>
      <c r="L9">
        <v>1</v>
      </c>
      <c r="M9">
        <f t="shared" si="0"/>
        <v>2</v>
      </c>
    </row>
    <row r="10" spans="1:13" x14ac:dyDescent="0.25">
      <c r="A10">
        <v>7</v>
      </c>
      <c r="B10" s="4">
        <v>9</v>
      </c>
      <c r="C10">
        <v>1</v>
      </c>
      <c r="D10">
        <v>1</v>
      </c>
      <c r="E10">
        <v>1</v>
      </c>
      <c r="F10" s="16">
        <v>1</v>
      </c>
      <c r="G10">
        <v>1</v>
      </c>
      <c r="I10">
        <v>1</v>
      </c>
      <c r="K10">
        <v>1</v>
      </c>
      <c r="M10">
        <f t="shared" si="0"/>
        <v>1</v>
      </c>
    </row>
    <row r="11" spans="1:13" x14ac:dyDescent="0.25">
      <c r="A11">
        <v>8</v>
      </c>
      <c r="B11" s="4">
        <v>10</v>
      </c>
      <c r="C11">
        <v>1</v>
      </c>
      <c r="D11">
        <v>1</v>
      </c>
      <c r="F11" s="16"/>
      <c r="G11">
        <v>1</v>
      </c>
      <c r="L11">
        <v>1</v>
      </c>
      <c r="M11">
        <f t="shared" si="0"/>
        <v>1</v>
      </c>
    </row>
    <row r="12" spans="1:13" x14ac:dyDescent="0.25">
      <c r="A12">
        <v>9</v>
      </c>
      <c r="B12" s="4">
        <v>12</v>
      </c>
      <c r="E12">
        <v>1</v>
      </c>
      <c r="F12" s="16">
        <v>1</v>
      </c>
      <c r="G12">
        <v>1</v>
      </c>
      <c r="I12">
        <v>1</v>
      </c>
      <c r="L12">
        <v>1</v>
      </c>
      <c r="M12">
        <f t="shared" si="0"/>
        <v>1</v>
      </c>
    </row>
    <row r="13" spans="1:13" x14ac:dyDescent="0.25">
      <c r="A13">
        <v>10</v>
      </c>
      <c r="B13" s="4">
        <v>13</v>
      </c>
      <c r="C13">
        <v>1</v>
      </c>
      <c r="D13">
        <v>1</v>
      </c>
      <c r="E13">
        <v>1</v>
      </c>
      <c r="F13" s="16">
        <v>1</v>
      </c>
      <c r="G13">
        <v>1</v>
      </c>
      <c r="I13">
        <v>1</v>
      </c>
      <c r="L13">
        <v>1</v>
      </c>
      <c r="M13">
        <f t="shared" si="0"/>
        <v>1</v>
      </c>
    </row>
    <row r="14" spans="1:13" x14ac:dyDescent="0.25">
      <c r="A14">
        <v>11</v>
      </c>
      <c r="B14" s="4">
        <v>16</v>
      </c>
      <c r="C14">
        <v>1</v>
      </c>
      <c r="D14">
        <v>1</v>
      </c>
      <c r="E14">
        <v>1</v>
      </c>
      <c r="F14" s="16">
        <v>1</v>
      </c>
      <c r="G14">
        <v>1</v>
      </c>
      <c r="M14">
        <f t="shared" si="0"/>
        <v>0</v>
      </c>
    </row>
    <row r="15" spans="1:13" x14ac:dyDescent="0.25">
      <c r="A15">
        <v>12</v>
      </c>
      <c r="B15" s="4">
        <v>22</v>
      </c>
      <c r="C15">
        <v>1</v>
      </c>
      <c r="D15">
        <v>1</v>
      </c>
      <c r="F15" s="16">
        <v>1</v>
      </c>
      <c r="G15">
        <v>1</v>
      </c>
      <c r="I15">
        <v>1</v>
      </c>
      <c r="L15">
        <v>1</v>
      </c>
      <c r="M15">
        <f t="shared" si="0"/>
        <v>1</v>
      </c>
    </row>
    <row r="16" spans="1:13" x14ac:dyDescent="0.25">
      <c r="A16">
        <v>13</v>
      </c>
      <c r="B16" s="4">
        <v>25</v>
      </c>
      <c r="C16">
        <v>1</v>
      </c>
      <c r="E16">
        <v>1</v>
      </c>
      <c r="F16" s="16">
        <v>1</v>
      </c>
      <c r="G16">
        <v>1</v>
      </c>
      <c r="L16">
        <v>1</v>
      </c>
      <c r="M16">
        <f t="shared" si="0"/>
        <v>1</v>
      </c>
    </row>
    <row r="17" spans="1:13" x14ac:dyDescent="0.25">
      <c r="A17">
        <v>14</v>
      </c>
      <c r="B17" s="4">
        <v>44</v>
      </c>
      <c r="C17">
        <v>1</v>
      </c>
      <c r="F17" s="16">
        <v>1</v>
      </c>
      <c r="G17">
        <v>1</v>
      </c>
      <c r="M17">
        <f t="shared" si="0"/>
        <v>0</v>
      </c>
    </row>
    <row r="18" spans="1:13" x14ac:dyDescent="0.25">
      <c r="A18">
        <v>15</v>
      </c>
      <c r="B18" s="4">
        <v>46</v>
      </c>
      <c r="C18">
        <v>1</v>
      </c>
      <c r="D18">
        <v>1</v>
      </c>
      <c r="E18">
        <v>1</v>
      </c>
      <c r="F18" s="16">
        <v>1</v>
      </c>
      <c r="G18">
        <v>1</v>
      </c>
      <c r="K18">
        <v>1</v>
      </c>
      <c r="M18">
        <f t="shared" si="0"/>
        <v>1</v>
      </c>
    </row>
    <row r="19" spans="1:13" x14ac:dyDescent="0.25">
      <c r="A19">
        <v>16</v>
      </c>
      <c r="B19" s="4">
        <v>52</v>
      </c>
      <c r="C19">
        <v>1</v>
      </c>
      <c r="D19">
        <v>1</v>
      </c>
      <c r="F19" s="16">
        <v>1</v>
      </c>
      <c r="G19">
        <v>1</v>
      </c>
      <c r="I19">
        <v>1</v>
      </c>
      <c r="J19">
        <v>1</v>
      </c>
      <c r="L19">
        <v>1</v>
      </c>
      <c r="M19">
        <f t="shared" si="0"/>
        <v>1</v>
      </c>
    </row>
    <row r="20" spans="1:13" x14ac:dyDescent="0.25">
      <c r="A20">
        <v>17</v>
      </c>
      <c r="B20" s="4">
        <v>58</v>
      </c>
      <c r="D20">
        <v>1</v>
      </c>
      <c r="F20" s="16">
        <v>1</v>
      </c>
      <c r="G20">
        <v>1</v>
      </c>
      <c r="I20">
        <v>1</v>
      </c>
      <c r="J20">
        <v>1</v>
      </c>
      <c r="L20">
        <v>1</v>
      </c>
      <c r="M20">
        <f t="shared" si="0"/>
        <v>1</v>
      </c>
    </row>
    <row r="21" spans="1:13" x14ac:dyDescent="0.25">
      <c r="A21">
        <v>18</v>
      </c>
      <c r="B21" s="4">
        <v>61</v>
      </c>
      <c r="D21">
        <v>1</v>
      </c>
      <c r="E21">
        <v>1</v>
      </c>
      <c r="F21" s="16">
        <v>1</v>
      </c>
      <c r="G21">
        <v>1</v>
      </c>
      <c r="I21">
        <v>1</v>
      </c>
      <c r="K21">
        <v>1</v>
      </c>
      <c r="M21">
        <f t="shared" si="0"/>
        <v>1</v>
      </c>
    </row>
    <row r="22" spans="1:13" x14ac:dyDescent="0.25">
      <c r="A22">
        <v>19</v>
      </c>
      <c r="B22" s="4">
        <v>66</v>
      </c>
      <c r="C22">
        <v>1</v>
      </c>
      <c r="D22">
        <v>1</v>
      </c>
      <c r="F22" s="16">
        <v>1</v>
      </c>
      <c r="G22">
        <v>1</v>
      </c>
      <c r="M22">
        <f t="shared" si="0"/>
        <v>0</v>
      </c>
    </row>
    <row r="23" spans="1:13" x14ac:dyDescent="0.25">
      <c r="A23">
        <v>20</v>
      </c>
      <c r="B23" s="4">
        <v>67</v>
      </c>
      <c r="C23">
        <v>1</v>
      </c>
      <c r="D23">
        <v>1</v>
      </c>
      <c r="F23" s="16"/>
      <c r="G23">
        <v>1</v>
      </c>
      <c r="M23">
        <f t="shared" si="0"/>
        <v>0</v>
      </c>
    </row>
    <row r="24" spans="1:13" x14ac:dyDescent="0.25">
      <c r="A24">
        <v>21</v>
      </c>
      <c r="B24" s="4">
        <v>68</v>
      </c>
      <c r="C24">
        <v>1</v>
      </c>
      <c r="D24">
        <v>1</v>
      </c>
      <c r="F24" s="16"/>
      <c r="G24">
        <v>1</v>
      </c>
      <c r="I24">
        <v>1</v>
      </c>
      <c r="J24">
        <v>1</v>
      </c>
      <c r="L24">
        <v>1</v>
      </c>
      <c r="M24">
        <f t="shared" si="0"/>
        <v>1</v>
      </c>
    </row>
    <row r="25" spans="1:13" x14ac:dyDescent="0.25">
      <c r="A25">
        <v>22</v>
      </c>
      <c r="B25" s="4">
        <v>71</v>
      </c>
      <c r="C25">
        <v>1</v>
      </c>
      <c r="F25" s="16">
        <v>1</v>
      </c>
      <c r="G25">
        <v>1</v>
      </c>
      <c r="K25">
        <v>1</v>
      </c>
      <c r="M25">
        <f t="shared" si="0"/>
        <v>1</v>
      </c>
    </row>
    <row r="26" spans="1:13" x14ac:dyDescent="0.25">
      <c r="A26">
        <v>23</v>
      </c>
      <c r="B26" s="4">
        <v>74</v>
      </c>
      <c r="D26">
        <v>1</v>
      </c>
      <c r="E26">
        <v>1</v>
      </c>
      <c r="F26" s="16"/>
      <c r="G26">
        <v>1</v>
      </c>
      <c r="L26">
        <v>1</v>
      </c>
      <c r="M26">
        <f t="shared" si="0"/>
        <v>1</v>
      </c>
    </row>
    <row r="27" spans="1:13" x14ac:dyDescent="0.25">
      <c r="A27">
        <v>24</v>
      </c>
      <c r="B27" s="4">
        <v>77</v>
      </c>
      <c r="C27">
        <v>1</v>
      </c>
      <c r="D27">
        <v>1</v>
      </c>
      <c r="F27" s="16">
        <v>1</v>
      </c>
      <c r="G27">
        <v>1</v>
      </c>
      <c r="H27">
        <v>1</v>
      </c>
      <c r="K27">
        <v>1</v>
      </c>
      <c r="L27">
        <v>1</v>
      </c>
      <c r="M27">
        <f t="shared" si="0"/>
        <v>2</v>
      </c>
    </row>
    <row r="28" spans="1:13" x14ac:dyDescent="0.25">
      <c r="A28">
        <v>25</v>
      </c>
      <c r="B28" s="4">
        <v>80</v>
      </c>
      <c r="C28">
        <v>1</v>
      </c>
      <c r="D28">
        <v>1</v>
      </c>
      <c r="E28">
        <v>1</v>
      </c>
      <c r="F28" s="16"/>
      <c r="G28">
        <v>1</v>
      </c>
      <c r="L28">
        <v>1</v>
      </c>
      <c r="M28">
        <f t="shared" si="0"/>
        <v>1</v>
      </c>
    </row>
    <row r="29" spans="1:13" x14ac:dyDescent="0.25">
      <c r="A29">
        <v>26</v>
      </c>
      <c r="B29" s="4">
        <v>86</v>
      </c>
      <c r="D29">
        <v>1</v>
      </c>
      <c r="F29" s="16">
        <v>1</v>
      </c>
      <c r="G29">
        <v>1</v>
      </c>
      <c r="L29">
        <v>1</v>
      </c>
      <c r="M29">
        <f t="shared" si="0"/>
        <v>1</v>
      </c>
    </row>
    <row r="30" spans="1:13" x14ac:dyDescent="0.25">
      <c r="A30">
        <v>27</v>
      </c>
      <c r="B30" s="4">
        <v>89</v>
      </c>
      <c r="C30">
        <v>1</v>
      </c>
      <c r="D30">
        <v>1</v>
      </c>
      <c r="F30" s="16">
        <v>1</v>
      </c>
      <c r="G30">
        <v>1</v>
      </c>
      <c r="M30">
        <f t="shared" si="0"/>
        <v>0</v>
      </c>
    </row>
    <row r="31" spans="1:13" x14ac:dyDescent="0.25">
      <c r="A31">
        <v>28</v>
      </c>
      <c r="B31" s="4">
        <v>90</v>
      </c>
      <c r="C31">
        <v>1</v>
      </c>
      <c r="F31" s="16">
        <v>1</v>
      </c>
      <c r="G31">
        <v>1</v>
      </c>
      <c r="H31">
        <v>1</v>
      </c>
      <c r="I31">
        <v>1</v>
      </c>
      <c r="K31">
        <v>1</v>
      </c>
      <c r="L31">
        <v>1</v>
      </c>
      <c r="M31">
        <f t="shared" si="0"/>
        <v>2</v>
      </c>
    </row>
    <row r="32" spans="1:13" x14ac:dyDescent="0.25">
      <c r="A32">
        <v>29</v>
      </c>
      <c r="B32" s="4">
        <v>96</v>
      </c>
      <c r="E32">
        <v>1</v>
      </c>
      <c r="F32" s="16">
        <v>1</v>
      </c>
      <c r="G32">
        <v>1</v>
      </c>
      <c r="L32">
        <v>1</v>
      </c>
      <c r="M32">
        <f t="shared" si="0"/>
        <v>1</v>
      </c>
    </row>
    <row r="33" spans="1:13" x14ac:dyDescent="0.25">
      <c r="A33">
        <v>30</v>
      </c>
      <c r="B33" s="4">
        <v>109</v>
      </c>
      <c r="C33">
        <v>1</v>
      </c>
      <c r="F33" s="16">
        <v>1</v>
      </c>
      <c r="G33">
        <v>1</v>
      </c>
      <c r="H33">
        <v>1</v>
      </c>
      <c r="L33">
        <v>1</v>
      </c>
      <c r="M33">
        <f t="shared" si="0"/>
        <v>1</v>
      </c>
    </row>
    <row r="34" spans="1:13" x14ac:dyDescent="0.25">
      <c r="A34">
        <v>31</v>
      </c>
      <c r="B34" s="4">
        <v>113</v>
      </c>
      <c r="D34">
        <v>1</v>
      </c>
      <c r="F34" s="16">
        <v>1</v>
      </c>
      <c r="G34">
        <v>1</v>
      </c>
      <c r="L34">
        <v>1</v>
      </c>
      <c r="M34">
        <f t="shared" si="0"/>
        <v>1</v>
      </c>
    </row>
    <row r="35" spans="1:13" x14ac:dyDescent="0.25">
      <c r="A35">
        <v>32</v>
      </c>
      <c r="B35" s="4">
        <v>121</v>
      </c>
      <c r="C35">
        <v>1</v>
      </c>
      <c r="E35">
        <v>1</v>
      </c>
      <c r="F35" s="16"/>
      <c r="G35">
        <v>1</v>
      </c>
      <c r="L35">
        <v>1</v>
      </c>
      <c r="M35">
        <f t="shared" si="0"/>
        <v>1</v>
      </c>
    </row>
    <row r="36" spans="1:13" x14ac:dyDescent="0.25">
      <c r="A36">
        <v>33</v>
      </c>
      <c r="B36" s="4">
        <v>122</v>
      </c>
      <c r="C36">
        <v>1</v>
      </c>
      <c r="D36">
        <v>1</v>
      </c>
      <c r="F36" s="16"/>
      <c r="G36">
        <v>1</v>
      </c>
      <c r="K36">
        <v>1</v>
      </c>
      <c r="L36">
        <v>1</v>
      </c>
      <c r="M36">
        <f t="shared" si="0"/>
        <v>2</v>
      </c>
    </row>
    <row r="37" spans="1:13" s="13" customFormat="1" x14ac:dyDescent="0.25">
      <c r="B37" s="14"/>
      <c r="C37" s="13">
        <f>SUM(C4:C36)</f>
        <v>21</v>
      </c>
      <c r="D37" s="13">
        <f t="shared" ref="D37:L37" si="1">SUM(D4:D36)</f>
        <v>21</v>
      </c>
      <c r="E37" s="13">
        <f t="shared" si="1"/>
        <v>15</v>
      </c>
      <c r="F37" s="13">
        <f t="shared" si="1"/>
        <v>26</v>
      </c>
      <c r="G37" s="13">
        <f t="shared" si="1"/>
        <v>32</v>
      </c>
      <c r="H37" s="13">
        <f t="shared" si="1"/>
        <v>3</v>
      </c>
      <c r="I37" s="13">
        <f t="shared" si="1"/>
        <v>11</v>
      </c>
      <c r="J37" s="13">
        <f t="shared" si="1"/>
        <v>4</v>
      </c>
      <c r="K37" s="13">
        <f t="shared" si="1"/>
        <v>10</v>
      </c>
      <c r="L37" s="13">
        <f t="shared" si="1"/>
        <v>21</v>
      </c>
    </row>
  </sheetData>
  <mergeCells count="5">
    <mergeCell ref="K1:L1"/>
    <mergeCell ref="F1:F2"/>
    <mergeCell ref="C1:E1"/>
    <mergeCell ref="G1:H1"/>
    <mergeCell ref="I1:J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5F14C-6083-4DD4-8F17-8629B3DDE7D5}">
  <dimension ref="A1:Q28"/>
  <sheetViews>
    <sheetView zoomScaleNormal="100" workbookViewId="0">
      <selection activeCell="M19" sqref="M19"/>
    </sheetView>
  </sheetViews>
  <sheetFormatPr defaultRowHeight="13.8" x14ac:dyDescent="0.25"/>
  <sheetData>
    <row r="1" spans="1:14" x14ac:dyDescent="0.25">
      <c r="A1" t="s">
        <v>272</v>
      </c>
      <c r="B1" s="24" t="s">
        <v>326</v>
      </c>
      <c r="C1" s="24"/>
      <c r="D1" s="24" t="s">
        <v>327</v>
      </c>
      <c r="E1" s="24"/>
    </row>
    <row r="2" spans="1:14" x14ac:dyDescent="0.25">
      <c r="A2" t="s">
        <v>273</v>
      </c>
      <c r="B2" t="s">
        <v>326</v>
      </c>
      <c r="C2" t="s">
        <v>327</v>
      </c>
      <c r="D2" t="s">
        <v>326</v>
      </c>
      <c r="E2" t="s">
        <v>327</v>
      </c>
    </row>
    <row r="3" spans="1:14" x14ac:dyDescent="0.25">
      <c r="A3" t="s">
        <v>326</v>
      </c>
      <c r="B3">
        <v>0</v>
      </c>
      <c r="C3">
        <v>0</v>
      </c>
      <c r="D3">
        <v>0</v>
      </c>
      <c r="E3">
        <v>0</v>
      </c>
    </row>
    <row r="4" spans="1:14" x14ac:dyDescent="0.25">
      <c r="A4" t="s">
        <v>327</v>
      </c>
      <c r="B4">
        <v>0</v>
      </c>
      <c r="C4">
        <v>0</v>
      </c>
      <c r="E4">
        <v>0</v>
      </c>
    </row>
    <row r="8" spans="1:14" x14ac:dyDescent="0.25">
      <c r="A8" s="19" t="s">
        <v>342</v>
      </c>
      <c r="B8" s="19" t="s">
        <v>343</v>
      </c>
      <c r="C8" s="19" t="s">
        <v>344</v>
      </c>
      <c r="D8" s="19" t="s">
        <v>345</v>
      </c>
      <c r="E8" s="19" t="s">
        <v>346</v>
      </c>
    </row>
    <row r="9" spans="1:14" x14ac:dyDescent="0.25">
      <c r="A9" t="s">
        <v>262</v>
      </c>
      <c r="B9" t="s">
        <v>328</v>
      </c>
      <c r="C9" t="s">
        <v>329</v>
      </c>
      <c r="D9" t="s">
        <v>330</v>
      </c>
      <c r="E9" t="s">
        <v>331</v>
      </c>
      <c r="F9" t="s">
        <v>325</v>
      </c>
      <c r="G9" t="s">
        <v>332</v>
      </c>
      <c r="H9" t="s">
        <v>333</v>
      </c>
      <c r="I9" t="s">
        <v>334</v>
      </c>
      <c r="J9" t="s">
        <v>335</v>
      </c>
      <c r="K9" t="s">
        <v>336</v>
      </c>
      <c r="L9" t="s">
        <v>337</v>
      </c>
      <c r="M9" t="s">
        <v>338</v>
      </c>
      <c r="N9" t="s">
        <v>339</v>
      </c>
    </row>
    <row r="10" spans="1:14" x14ac:dyDescent="0.25">
      <c r="B10">
        <v>26</v>
      </c>
      <c r="F10">
        <v>21</v>
      </c>
      <c r="G10">
        <v>21</v>
      </c>
      <c r="H10">
        <v>15</v>
      </c>
      <c r="I10">
        <v>32</v>
      </c>
      <c r="J10">
        <v>3</v>
      </c>
      <c r="K10">
        <v>11</v>
      </c>
      <c r="L10">
        <v>4</v>
      </c>
      <c r="M10">
        <v>10</v>
      </c>
      <c r="N10">
        <v>21</v>
      </c>
    </row>
    <row r="11" spans="1:14" x14ac:dyDescent="0.25">
      <c r="B11">
        <v>33</v>
      </c>
      <c r="F11">
        <v>33</v>
      </c>
      <c r="G11">
        <v>33</v>
      </c>
      <c r="H11">
        <v>33</v>
      </c>
      <c r="I11">
        <v>33</v>
      </c>
      <c r="J11">
        <v>33</v>
      </c>
      <c r="K11">
        <v>33</v>
      </c>
      <c r="L11">
        <v>33</v>
      </c>
      <c r="M11">
        <v>33</v>
      </c>
      <c r="N11">
        <v>33</v>
      </c>
    </row>
    <row r="12" spans="1:14" x14ac:dyDescent="0.25">
      <c r="B12">
        <f t="shared" ref="B12" si="0">B10/B11</f>
        <v>0.78787878787878785</v>
      </c>
      <c r="F12">
        <f>F10/F11</f>
        <v>0.63636363636363635</v>
      </c>
      <c r="G12">
        <f t="shared" ref="G12:N12" si="1">G10/G11</f>
        <v>0.63636363636363635</v>
      </c>
      <c r="H12">
        <f t="shared" si="1"/>
        <v>0.45454545454545453</v>
      </c>
      <c r="I12">
        <f t="shared" si="1"/>
        <v>0.96969696969696972</v>
      </c>
      <c r="J12">
        <f t="shared" si="1"/>
        <v>9.0909090909090912E-2</v>
      </c>
      <c r="K12">
        <f t="shared" si="1"/>
        <v>0.33333333333333331</v>
      </c>
      <c r="L12">
        <f t="shared" si="1"/>
        <v>0.12121212121212122</v>
      </c>
      <c r="M12">
        <f t="shared" si="1"/>
        <v>0.30303030303030304</v>
      </c>
      <c r="N12">
        <f t="shared" si="1"/>
        <v>0.63636363636363635</v>
      </c>
    </row>
    <row r="13" spans="1:14" x14ac:dyDescent="0.25">
      <c r="B13">
        <f t="shared" ref="B13" si="2">1-B12</f>
        <v>0.21212121212121215</v>
      </c>
      <c r="F13">
        <f>1-F12</f>
        <v>0.36363636363636365</v>
      </c>
      <c r="G13">
        <f t="shared" ref="G13:N13" si="3">1-G12</f>
        <v>0.36363636363636365</v>
      </c>
      <c r="H13">
        <f t="shared" si="3"/>
        <v>0.54545454545454541</v>
      </c>
      <c r="I13">
        <f t="shared" si="3"/>
        <v>3.0303030303030276E-2</v>
      </c>
      <c r="J13">
        <f t="shared" si="3"/>
        <v>0.90909090909090906</v>
      </c>
      <c r="K13">
        <f t="shared" si="3"/>
        <v>0.66666666666666674</v>
      </c>
      <c r="L13">
        <f t="shared" si="3"/>
        <v>0.87878787878787878</v>
      </c>
      <c r="M13">
        <f t="shared" si="3"/>
        <v>0.69696969696969702</v>
      </c>
      <c r="N13">
        <f t="shared" si="3"/>
        <v>0.36363636363636365</v>
      </c>
    </row>
    <row r="17" spans="1:17" x14ac:dyDescent="0.25">
      <c r="A17" s="17" t="s">
        <v>260</v>
      </c>
      <c r="B17" s="26" t="s">
        <v>340</v>
      </c>
      <c r="C17" s="26"/>
      <c r="D17" s="26"/>
      <c r="E17" s="26"/>
      <c r="F17" s="26" t="s">
        <v>341</v>
      </c>
      <c r="G17" s="26"/>
      <c r="H17" s="26"/>
      <c r="I17" s="26"/>
    </row>
    <row r="18" spans="1:17" x14ac:dyDescent="0.25">
      <c r="A18" s="17" t="s">
        <v>332</v>
      </c>
      <c r="B18" s="26" t="s">
        <v>340</v>
      </c>
      <c r="C18" s="26"/>
      <c r="D18" s="26" t="s">
        <v>341</v>
      </c>
      <c r="E18" s="26"/>
      <c r="F18" s="26" t="s">
        <v>340</v>
      </c>
      <c r="G18" s="26"/>
      <c r="H18" s="26" t="s">
        <v>341</v>
      </c>
      <c r="I18" s="26"/>
    </row>
    <row r="19" spans="1:17" x14ac:dyDescent="0.25">
      <c r="A19" s="17" t="s">
        <v>333</v>
      </c>
      <c r="B19" s="17" t="s">
        <v>340</v>
      </c>
      <c r="C19" s="17" t="s">
        <v>341</v>
      </c>
      <c r="D19" s="17" t="s">
        <v>340</v>
      </c>
      <c r="E19" s="17" t="s">
        <v>341</v>
      </c>
      <c r="F19" s="17" t="s">
        <v>340</v>
      </c>
      <c r="G19" s="17" t="s">
        <v>341</v>
      </c>
      <c r="H19" s="17" t="s">
        <v>340</v>
      </c>
      <c r="I19" s="17" t="s">
        <v>341</v>
      </c>
    </row>
    <row r="20" spans="1:17" x14ac:dyDescent="0.25">
      <c r="A20" s="17"/>
      <c r="B20" s="17">
        <v>33</v>
      </c>
      <c r="C20" s="17">
        <v>27</v>
      </c>
      <c r="D20" s="17">
        <v>29</v>
      </c>
      <c r="E20" s="17">
        <v>21</v>
      </c>
      <c r="F20" s="17">
        <v>29</v>
      </c>
      <c r="G20" s="17">
        <v>21</v>
      </c>
      <c r="H20" s="17">
        <v>15</v>
      </c>
      <c r="I20" s="17">
        <v>0</v>
      </c>
    </row>
    <row r="21" spans="1:17" x14ac:dyDescent="0.25">
      <c r="A21" s="17" t="s">
        <v>340</v>
      </c>
      <c r="B21" s="17">
        <f>B20/33</f>
        <v>1</v>
      </c>
      <c r="C21" s="17">
        <f t="shared" ref="C21:I21" si="4">C20/33</f>
        <v>0.81818181818181823</v>
      </c>
      <c r="D21" s="17">
        <f t="shared" si="4"/>
        <v>0.87878787878787878</v>
      </c>
      <c r="E21" s="17">
        <f t="shared" si="4"/>
        <v>0.63636363636363635</v>
      </c>
      <c r="F21" s="17">
        <f t="shared" si="4"/>
        <v>0.87878787878787878</v>
      </c>
      <c r="G21" s="17">
        <f t="shared" si="4"/>
        <v>0.63636363636363635</v>
      </c>
      <c r="H21" s="17">
        <f t="shared" si="4"/>
        <v>0.45454545454545453</v>
      </c>
      <c r="I21" s="17">
        <f t="shared" si="4"/>
        <v>0</v>
      </c>
    </row>
    <row r="22" spans="1:17" x14ac:dyDescent="0.25">
      <c r="A22" s="20" t="s">
        <v>341</v>
      </c>
      <c r="B22" s="17">
        <f>1-B21</f>
        <v>0</v>
      </c>
      <c r="C22" s="17">
        <f t="shared" ref="C22:I22" si="5">1-C21</f>
        <v>0.18181818181818177</v>
      </c>
      <c r="D22" s="17">
        <f t="shared" si="5"/>
        <v>0.12121212121212122</v>
      </c>
      <c r="E22" s="17">
        <f t="shared" si="5"/>
        <v>0.36363636363636365</v>
      </c>
      <c r="F22" s="17">
        <f t="shared" si="5"/>
        <v>0.12121212121212122</v>
      </c>
      <c r="G22" s="17">
        <f t="shared" si="5"/>
        <v>0.36363636363636365</v>
      </c>
      <c r="H22" s="17">
        <f t="shared" si="5"/>
        <v>0.54545454545454541</v>
      </c>
      <c r="I22" s="17">
        <f t="shared" si="5"/>
        <v>1</v>
      </c>
    </row>
    <row r="23" spans="1:17" x14ac:dyDescent="0.25">
      <c r="A23" s="22"/>
    </row>
    <row r="24" spans="1:17" x14ac:dyDescent="0.25">
      <c r="A24" s="21" t="s">
        <v>264</v>
      </c>
      <c r="B24" s="26" t="s">
        <v>340</v>
      </c>
      <c r="C24" s="26"/>
      <c r="D24" s="26" t="s">
        <v>341</v>
      </c>
      <c r="E24" s="26"/>
      <c r="G24" s="17" t="s">
        <v>267</v>
      </c>
      <c r="H24" s="26" t="s">
        <v>340</v>
      </c>
      <c r="I24" s="26"/>
      <c r="J24" s="26" t="s">
        <v>341</v>
      </c>
      <c r="K24" s="26"/>
      <c r="M24" s="17" t="s">
        <v>270</v>
      </c>
      <c r="N24" s="26" t="s">
        <v>340</v>
      </c>
      <c r="O24" s="26"/>
      <c r="P24" s="26" t="s">
        <v>341</v>
      </c>
      <c r="Q24" s="26"/>
    </row>
    <row r="25" spans="1:17" x14ac:dyDescent="0.25">
      <c r="A25" s="17" t="s">
        <v>265</v>
      </c>
      <c r="B25" s="17" t="s">
        <v>340</v>
      </c>
      <c r="C25" s="17" t="s">
        <v>341</v>
      </c>
      <c r="D25" s="17" t="s">
        <v>340</v>
      </c>
      <c r="E25" s="17" t="s">
        <v>341</v>
      </c>
      <c r="G25" s="17" t="s">
        <v>268</v>
      </c>
      <c r="H25" s="17" t="s">
        <v>340</v>
      </c>
      <c r="I25" s="17" t="s">
        <v>341</v>
      </c>
      <c r="J25" s="17" t="s">
        <v>340</v>
      </c>
      <c r="K25" s="17" t="s">
        <v>341</v>
      </c>
      <c r="M25" s="17" t="s">
        <v>271</v>
      </c>
      <c r="N25" s="17" t="s">
        <v>340</v>
      </c>
      <c r="O25" s="17" t="s">
        <v>341</v>
      </c>
      <c r="P25" s="17" t="s">
        <v>340</v>
      </c>
      <c r="Q25" s="17" t="s">
        <v>341</v>
      </c>
    </row>
    <row r="26" spans="1:17" x14ac:dyDescent="0.25">
      <c r="A26" s="17"/>
      <c r="B26" s="17">
        <v>32</v>
      </c>
      <c r="C26" s="17">
        <v>32</v>
      </c>
      <c r="D26" s="18">
        <v>3</v>
      </c>
      <c r="E26" s="17">
        <v>1</v>
      </c>
      <c r="G26" s="17"/>
      <c r="H26" s="17">
        <v>11</v>
      </c>
      <c r="I26" s="17">
        <v>11</v>
      </c>
      <c r="J26" s="18">
        <v>4</v>
      </c>
      <c r="K26" s="17">
        <v>22</v>
      </c>
      <c r="N26" s="17">
        <v>26</v>
      </c>
      <c r="O26" s="17">
        <v>10</v>
      </c>
      <c r="P26" s="17">
        <v>21</v>
      </c>
      <c r="Q26" s="17">
        <v>7</v>
      </c>
    </row>
    <row r="27" spans="1:17" x14ac:dyDescent="0.25">
      <c r="A27" s="17" t="s">
        <v>340</v>
      </c>
      <c r="B27" s="17">
        <f>B26/33</f>
        <v>0.96969696969696972</v>
      </c>
      <c r="C27" s="17">
        <f t="shared" ref="C27:E27" si="6">C26/33</f>
        <v>0.96969696969696972</v>
      </c>
      <c r="D27" s="17">
        <f t="shared" si="6"/>
        <v>9.0909090909090912E-2</v>
      </c>
      <c r="E27" s="17">
        <f t="shared" si="6"/>
        <v>3.0303030303030304E-2</v>
      </c>
      <c r="G27" s="17" t="s">
        <v>340</v>
      </c>
      <c r="H27" s="17">
        <f>H26/33</f>
        <v>0.33333333333333331</v>
      </c>
      <c r="I27" s="17">
        <f t="shared" ref="I27:K27" si="7">I26/33</f>
        <v>0.33333333333333331</v>
      </c>
      <c r="J27" s="17">
        <f t="shared" si="7"/>
        <v>0.12121212121212122</v>
      </c>
      <c r="K27" s="17">
        <f t="shared" si="7"/>
        <v>0.66666666666666663</v>
      </c>
      <c r="M27" s="17" t="s">
        <v>340</v>
      </c>
      <c r="N27" s="17">
        <f>N26/33</f>
        <v>0.78787878787878785</v>
      </c>
      <c r="O27" s="17">
        <f t="shared" ref="O27:Q27" si="8">O26/33</f>
        <v>0.30303030303030304</v>
      </c>
      <c r="P27" s="17">
        <f t="shared" si="8"/>
        <v>0.63636363636363635</v>
      </c>
      <c r="Q27" s="17">
        <f t="shared" si="8"/>
        <v>0.21212121212121213</v>
      </c>
    </row>
    <row r="28" spans="1:17" x14ac:dyDescent="0.25">
      <c r="A28" s="17" t="s">
        <v>341</v>
      </c>
      <c r="B28">
        <f>1-B27</f>
        <v>3.0303030303030276E-2</v>
      </c>
      <c r="C28">
        <f t="shared" ref="C28:E28" si="9">1-C27</f>
        <v>3.0303030303030276E-2</v>
      </c>
      <c r="D28">
        <f t="shared" si="9"/>
        <v>0.90909090909090906</v>
      </c>
      <c r="E28">
        <f t="shared" si="9"/>
        <v>0.96969696969696972</v>
      </c>
      <c r="G28" s="17" t="s">
        <v>341</v>
      </c>
      <c r="H28">
        <f>1-H27</f>
        <v>0.66666666666666674</v>
      </c>
      <c r="I28">
        <f t="shared" ref="I28:K28" si="10">1-I27</f>
        <v>0.66666666666666674</v>
      </c>
      <c r="J28">
        <f t="shared" si="10"/>
        <v>0.87878787878787878</v>
      </c>
      <c r="K28">
        <f t="shared" si="10"/>
        <v>0.33333333333333337</v>
      </c>
      <c r="M28" s="17" t="s">
        <v>341</v>
      </c>
      <c r="N28">
        <f>1-N27</f>
        <v>0.21212121212121215</v>
      </c>
      <c r="O28">
        <f t="shared" ref="O28:Q28" si="11">1-O27</f>
        <v>0.69696969696969702</v>
      </c>
      <c r="P28">
        <f t="shared" si="11"/>
        <v>0.36363636363636365</v>
      </c>
      <c r="Q28">
        <f t="shared" si="11"/>
        <v>0.78787878787878785</v>
      </c>
    </row>
  </sheetData>
  <mergeCells count="14">
    <mergeCell ref="N24:O24"/>
    <mergeCell ref="D24:E24"/>
    <mergeCell ref="J24:K24"/>
    <mergeCell ref="P24:Q24"/>
    <mergeCell ref="B24:C24"/>
    <mergeCell ref="H24:I24"/>
    <mergeCell ref="F17:I17"/>
    <mergeCell ref="F18:G18"/>
    <mergeCell ref="H18:I18"/>
    <mergeCell ref="B1:C1"/>
    <mergeCell ref="D1:E1"/>
    <mergeCell ref="B17:E17"/>
    <mergeCell ref="B18:C18"/>
    <mergeCell ref="D18:E1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CED1D-E005-47A9-9B64-F886BC8337AF}">
  <dimension ref="A1:AV14"/>
  <sheetViews>
    <sheetView zoomScale="145" zoomScaleNormal="145" workbookViewId="0">
      <selection activeCell="D15" sqref="D15"/>
    </sheetView>
  </sheetViews>
  <sheetFormatPr defaultRowHeight="13.8" x14ac:dyDescent="0.25"/>
  <cols>
    <col min="2" max="2" width="20.5546875" customWidth="1"/>
    <col min="3" max="3" width="9.6640625" style="4" customWidth="1"/>
  </cols>
  <sheetData>
    <row r="1" spans="1:48" x14ac:dyDescent="0.25">
      <c r="D1" s="25" t="s">
        <v>262</v>
      </c>
      <c r="E1" s="24"/>
      <c r="F1" s="24"/>
      <c r="G1" s="24"/>
      <c r="H1" s="24"/>
      <c r="I1" s="24"/>
      <c r="J1" s="24" t="s">
        <v>263</v>
      </c>
      <c r="K1" s="24"/>
      <c r="L1" s="24"/>
      <c r="M1" s="24"/>
      <c r="N1" s="24"/>
      <c r="O1" s="24"/>
      <c r="P1" s="24"/>
      <c r="Q1" s="24"/>
      <c r="R1" s="24"/>
      <c r="S1" s="24" t="s">
        <v>266</v>
      </c>
      <c r="T1" s="24"/>
      <c r="U1" s="24"/>
      <c r="V1" s="24"/>
      <c r="W1" s="24"/>
      <c r="X1" s="24"/>
      <c r="Y1" s="24"/>
      <c r="Z1" s="24"/>
      <c r="AA1" s="24"/>
      <c r="AB1" s="24"/>
      <c r="AC1" s="24"/>
      <c r="AD1" s="24"/>
      <c r="AE1" s="24" t="s">
        <v>269</v>
      </c>
      <c r="AF1" s="24"/>
      <c r="AG1" s="24"/>
      <c r="AH1" s="24"/>
      <c r="AI1" s="24"/>
      <c r="AJ1" s="24"/>
      <c r="AK1" s="24" t="s">
        <v>259</v>
      </c>
      <c r="AL1" s="24"/>
      <c r="AM1" s="24"/>
      <c r="AN1" s="24"/>
      <c r="AO1" s="24"/>
      <c r="AP1" s="24"/>
      <c r="AQ1" s="24"/>
      <c r="AR1" s="24"/>
      <c r="AS1" s="24"/>
      <c r="AT1" s="24"/>
      <c r="AU1" s="24"/>
      <c r="AV1" s="24"/>
    </row>
    <row r="2" spans="1:48" x14ac:dyDescent="0.25">
      <c r="D2" s="25" t="s">
        <v>260</v>
      </c>
      <c r="E2" s="24"/>
      <c r="F2" s="24" t="s">
        <v>261</v>
      </c>
      <c r="G2" s="24"/>
      <c r="H2" s="24"/>
      <c r="I2" s="12" t="s">
        <v>324</v>
      </c>
      <c r="J2" s="24"/>
      <c r="K2" s="24"/>
      <c r="L2" s="24"/>
      <c r="M2" s="24"/>
      <c r="N2" s="24"/>
      <c r="O2" s="24"/>
      <c r="P2" s="24"/>
      <c r="Q2" s="24"/>
      <c r="R2" s="24"/>
      <c r="S2" s="24" t="s">
        <v>264</v>
      </c>
      <c r="T2" s="24"/>
      <c r="U2" s="24"/>
      <c r="V2" s="24"/>
      <c r="W2" s="24"/>
      <c r="X2" s="24"/>
      <c r="Y2" s="24"/>
      <c r="Z2" s="24"/>
      <c r="AA2" s="24"/>
      <c r="AB2" s="24"/>
      <c r="AC2" s="24" t="s">
        <v>265</v>
      </c>
      <c r="AD2" s="24"/>
      <c r="AE2" s="24" t="s">
        <v>267</v>
      </c>
      <c r="AF2" s="24"/>
      <c r="AG2" s="24" t="s">
        <v>268</v>
      </c>
      <c r="AH2" s="24"/>
      <c r="AI2" s="24"/>
      <c r="AJ2" s="24"/>
      <c r="AK2" s="24" t="s">
        <v>270</v>
      </c>
      <c r="AL2" s="24"/>
      <c r="AM2" s="24"/>
      <c r="AN2" s="24"/>
      <c r="AO2" s="24"/>
      <c r="AP2" s="24"/>
      <c r="AQ2" s="24" t="s">
        <v>271</v>
      </c>
      <c r="AR2" s="24"/>
      <c r="AS2" s="24"/>
      <c r="AT2" s="24"/>
      <c r="AU2" s="24"/>
      <c r="AV2" s="24"/>
    </row>
    <row r="3" spans="1:48" ht="15.6" x14ac:dyDescent="0.25">
      <c r="C3" s="1" t="s">
        <v>1</v>
      </c>
      <c r="D3" s="11" t="s">
        <v>272</v>
      </c>
      <c r="E3" s="11" t="s">
        <v>273</v>
      </c>
      <c r="F3" s="11" t="s">
        <v>274</v>
      </c>
      <c r="G3" s="11" t="s">
        <v>275</v>
      </c>
      <c r="H3" s="11" t="s">
        <v>276</v>
      </c>
      <c r="I3" s="11" t="s">
        <v>277</v>
      </c>
      <c r="J3" s="11" t="s">
        <v>278</v>
      </c>
      <c r="K3" s="11" t="s">
        <v>279</v>
      </c>
      <c r="L3" s="11" t="s">
        <v>280</v>
      </c>
      <c r="M3" s="11" t="s">
        <v>281</v>
      </c>
      <c r="N3" s="11" t="s">
        <v>282</v>
      </c>
      <c r="O3" s="11" t="s">
        <v>283</v>
      </c>
      <c r="P3" s="11" t="s">
        <v>284</v>
      </c>
      <c r="Q3" s="11" t="s">
        <v>285</v>
      </c>
      <c r="R3" s="11" t="s">
        <v>286</v>
      </c>
      <c r="S3" s="11" t="s">
        <v>287</v>
      </c>
      <c r="T3" s="11" t="s">
        <v>288</v>
      </c>
      <c r="U3" s="11" t="s">
        <v>289</v>
      </c>
      <c r="V3" s="11" t="s">
        <v>290</v>
      </c>
      <c r="W3" s="11" t="s">
        <v>291</v>
      </c>
      <c r="X3" s="11" t="s">
        <v>292</v>
      </c>
      <c r="Y3" s="11" t="s">
        <v>293</v>
      </c>
      <c r="Z3" s="11" t="s">
        <v>294</v>
      </c>
      <c r="AA3" s="11" t="s">
        <v>295</v>
      </c>
      <c r="AB3" s="11" t="s">
        <v>296</v>
      </c>
      <c r="AC3" s="11" t="s">
        <v>297</v>
      </c>
      <c r="AD3" s="11" t="s">
        <v>298</v>
      </c>
      <c r="AE3" s="11" t="s">
        <v>299</v>
      </c>
      <c r="AF3" s="11" t="s">
        <v>300</v>
      </c>
      <c r="AG3" s="11" t="s">
        <v>301</v>
      </c>
      <c r="AH3" s="11" t="s">
        <v>302</v>
      </c>
      <c r="AI3" s="11" t="s">
        <v>303</v>
      </c>
      <c r="AJ3" s="11" t="s">
        <v>304</v>
      </c>
      <c r="AK3" s="11" t="s">
        <v>305</v>
      </c>
      <c r="AL3" s="11" t="s">
        <v>306</v>
      </c>
      <c r="AM3" s="11" t="s">
        <v>307</v>
      </c>
      <c r="AN3" s="11" t="s">
        <v>308</v>
      </c>
      <c r="AO3" s="11" t="s">
        <v>309</v>
      </c>
      <c r="AP3" s="11" t="s">
        <v>310</v>
      </c>
      <c r="AQ3" s="11" t="s">
        <v>311</v>
      </c>
      <c r="AR3" s="11" t="s">
        <v>312</v>
      </c>
      <c r="AS3" s="11" t="s">
        <v>313</v>
      </c>
      <c r="AT3" s="11" t="s">
        <v>314</v>
      </c>
      <c r="AU3" s="11" t="s">
        <v>315</v>
      </c>
      <c r="AV3" s="11" t="s">
        <v>316</v>
      </c>
    </row>
    <row r="4" spans="1:48" ht="28.8" x14ac:dyDescent="0.25">
      <c r="A4" t="s">
        <v>0</v>
      </c>
      <c r="B4" t="s">
        <v>347</v>
      </c>
      <c r="C4" s="1" t="s">
        <v>1</v>
      </c>
      <c r="D4" s="10" t="s">
        <v>321</v>
      </c>
      <c r="E4" s="10" t="s">
        <v>322</v>
      </c>
      <c r="F4" s="10" t="s">
        <v>221</v>
      </c>
      <c r="G4" s="10" t="s">
        <v>222</v>
      </c>
      <c r="H4" s="10" t="s">
        <v>223</v>
      </c>
      <c r="I4" s="10" t="s">
        <v>323</v>
      </c>
      <c r="J4" s="10" t="s">
        <v>224</v>
      </c>
      <c r="K4" s="10" t="s">
        <v>225</v>
      </c>
      <c r="L4" s="10" t="s">
        <v>226</v>
      </c>
      <c r="M4" s="10" t="s">
        <v>227</v>
      </c>
      <c r="N4" s="10" t="s">
        <v>228</v>
      </c>
      <c r="O4" s="10" t="s">
        <v>320</v>
      </c>
      <c r="P4" s="10" t="s">
        <v>229</v>
      </c>
      <c r="Q4" s="10" t="s">
        <v>230</v>
      </c>
      <c r="R4" s="10" t="s">
        <v>231</v>
      </c>
      <c r="S4" s="10" t="s">
        <v>232</v>
      </c>
      <c r="T4" s="10" t="s">
        <v>233</v>
      </c>
      <c r="U4" s="10" t="s">
        <v>234</v>
      </c>
      <c r="V4" s="10" t="s">
        <v>235</v>
      </c>
      <c r="W4" s="10" t="s">
        <v>236</v>
      </c>
      <c r="X4" s="10" t="s">
        <v>237</v>
      </c>
      <c r="Y4" s="10" t="s">
        <v>238</v>
      </c>
      <c r="Z4" s="10" t="s">
        <v>239</v>
      </c>
      <c r="AA4" s="10" t="s">
        <v>240</v>
      </c>
      <c r="AB4" s="10" t="s">
        <v>241</v>
      </c>
      <c r="AC4" s="10" t="s">
        <v>242</v>
      </c>
      <c r="AD4" s="10" t="s">
        <v>243</v>
      </c>
      <c r="AE4" s="10" t="s">
        <v>244</v>
      </c>
      <c r="AF4" s="10" t="s">
        <v>245</v>
      </c>
      <c r="AG4" s="10" t="s">
        <v>246</v>
      </c>
      <c r="AH4" s="10" t="s">
        <v>247</v>
      </c>
      <c r="AI4" s="10" t="s">
        <v>317</v>
      </c>
      <c r="AJ4" s="10" t="s">
        <v>248</v>
      </c>
      <c r="AK4" s="10" t="s">
        <v>249</v>
      </c>
      <c r="AL4" s="10" t="s">
        <v>250</v>
      </c>
      <c r="AM4" s="10" t="s">
        <v>251</v>
      </c>
      <c r="AN4" s="10" t="s">
        <v>252</v>
      </c>
      <c r="AO4" s="10" t="s">
        <v>318</v>
      </c>
      <c r="AP4" s="10" t="s">
        <v>253</v>
      </c>
      <c r="AQ4" s="10" t="s">
        <v>254</v>
      </c>
      <c r="AR4" s="10" t="s">
        <v>319</v>
      </c>
      <c r="AS4" s="10" t="s">
        <v>255</v>
      </c>
      <c r="AT4" s="10" t="s">
        <v>256</v>
      </c>
      <c r="AU4" s="10" t="s">
        <v>257</v>
      </c>
      <c r="AV4" s="10" t="s">
        <v>258</v>
      </c>
    </row>
    <row r="5" spans="1:48" ht="19.8" x14ac:dyDescent="0.25">
      <c r="A5">
        <v>1</v>
      </c>
      <c r="B5" s="23" t="s">
        <v>348</v>
      </c>
      <c r="C5" s="4">
        <v>123</v>
      </c>
      <c r="L5">
        <v>1</v>
      </c>
      <c r="P5">
        <v>1</v>
      </c>
      <c r="S5">
        <v>1</v>
      </c>
      <c r="AA5">
        <v>1</v>
      </c>
    </row>
    <row r="6" spans="1:48" ht="20.399999999999999" x14ac:dyDescent="0.25">
      <c r="A6">
        <v>2</v>
      </c>
      <c r="B6" s="23" t="s">
        <v>349</v>
      </c>
      <c r="C6" s="4">
        <v>124</v>
      </c>
      <c r="G6">
        <v>1</v>
      </c>
      <c r="S6">
        <v>1</v>
      </c>
      <c r="U6">
        <v>1</v>
      </c>
      <c r="V6">
        <v>1</v>
      </c>
      <c r="AD6">
        <v>1</v>
      </c>
      <c r="AQ6">
        <v>1</v>
      </c>
    </row>
    <row r="7" spans="1:48" ht="29.4" x14ac:dyDescent="0.25">
      <c r="A7">
        <v>3</v>
      </c>
      <c r="B7" s="23" t="s">
        <v>350</v>
      </c>
      <c r="C7" s="4">
        <v>125</v>
      </c>
      <c r="G7">
        <v>1</v>
      </c>
      <c r="O7">
        <v>1</v>
      </c>
      <c r="S7">
        <v>1</v>
      </c>
      <c r="AI7">
        <v>1</v>
      </c>
      <c r="AR7">
        <v>1</v>
      </c>
    </row>
    <row r="8" spans="1:48" ht="20.399999999999999" x14ac:dyDescent="0.25">
      <c r="A8">
        <v>4</v>
      </c>
      <c r="B8" s="23" t="s">
        <v>351</v>
      </c>
      <c r="C8" s="4">
        <v>126</v>
      </c>
      <c r="D8">
        <v>1</v>
      </c>
      <c r="H8">
        <v>1</v>
      </c>
      <c r="S8">
        <v>1</v>
      </c>
      <c r="T8">
        <v>1</v>
      </c>
      <c r="U8">
        <v>1</v>
      </c>
    </row>
    <row r="9" spans="1:48" ht="19.8" x14ac:dyDescent="0.25">
      <c r="A9">
        <v>5</v>
      </c>
      <c r="B9" s="23" t="s">
        <v>352</v>
      </c>
      <c r="C9" s="4">
        <v>127</v>
      </c>
      <c r="E9">
        <v>1</v>
      </c>
      <c r="F9">
        <v>1</v>
      </c>
      <c r="H9">
        <v>1</v>
      </c>
      <c r="P9">
        <v>1</v>
      </c>
      <c r="S9">
        <v>1</v>
      </c>
      <c r="W9">
        <v>1</v>
      </c>
      <c r="AD9">
        <v>1</v>
      </c>
      <c r="AQ9">
        <v>1</v>
      </c>
      <c r="AR9">
        <v>1</v>
      </c>
    </row>
    <row r="10" spans="1:48" ht="29.4" x14ac:dyDescent="0.25">
      <c r="A10">
        <v>6</v>
      </c>
      <c r="B10" s="23" t="s">
        <v>353</v>
      </c>
      <c r="C10" s="4">
        <v>128</v>
      </c>
      <c r="O10">
        <v>1</v>
      </c>
      <c r="S10">
        <v>1</v>
      </c>
      <c r="T10">
        <v>1</v>
      </c>
      <c r="U10">
        <v>1</v>
      </c>
      <c r="V10">
        <v>1</v>
      </c>
      <c r="W10">
        <v>1</v>
      </c>
      <c r="AQ10">
        <v>1</v>
      </c>
      <c r="AR10">
        <v>1</v>
      </c>
      <c r="AU10">
        <v>1</v>
      </c>
    </row>
    <row r="11" spans="1:48" ht="19.8" x14ac:dyDescent="0.25">
      <c r="A11">
        <v>7</v>
      </c>
      <c r="B11" s="23" t="s">
        <v>354</v>
      </c>
      <c r="C11" s="4">
        <v>129</v>
      </c>
      <c r="E11">
        <v>1</v>
      </c>
      <c r="F11">
        <v>1</v>
      </c>
      <c r="P11">
        <v>1</v>
      </c>
      <c r="S11">
        <v>1</v>
      </c>
      <c r="T11">
        <v>1</v>
      </c>
      <c r="V11">
        <v>1</v>
      </c>
      <c r="AQ11">
        <v>1</v>
      </c>
      <c r="AR11">
        <v>1</v>
      </c>
    </row>
    <row r="12" spans="1:48" ht="30" x14ac:dyDescent="0.25">
      <c r="A12">
        <v>8</v>
      </c>
      <c r="B12" s="23" t="s">
        <v>355</v>
      </c>
      <c r="C12" s="4">
        <v>130</v>
      </c>
      <c r="G12">
        <v>1</v>
      </c>
      <c r="P12">
        <v>1</v>
      </c>
      <c r="S12">
        <v>1</v>
      </c>
      <c r="AB12">
        <v>1</v>
      </c>
      <c r="AE12">
        <v>1</v>
      </c>
      <c r="AN12">
        <v>1</v>
      </c>
    </row>
    <row r="13" spans="1:48" ht="19.8" x14ac:dyDescent="0.25">
      <c r="A13">
        <v>9</v>
      </c>
      <c r="B13" s="23" t="s">
        <v>356</v>
      </c>
      <c r="C13" s="4">
        <v>131</v>
      </c>
      <c r="D13">
        <v>1</v>
      </c>
      <c r="H13">
        <v>1</v>
      </c>
      <c r="I13">
        <v>1</v>
      </c>
      <c r="K13">
        <v>1</v>
      </c>
      <c r="S13">
        <v>1</v>
      </c>
      <c r="T13">
        <v>1</v>
      </c>
      <c r="V13">
        <v>1</v>
      </c>
      <c r="AR13">
        <v>1</v>
      </c>
    </row>
    <row r="14" spans="1:48" ht="19.2" x14ac:dyDescent="0.25">
      <c r="A14">
        <v>10</v>
      </c>
      <c r="B14" s="23" t="s">
        <v>357</v>
      </c>
      <c r="C14" s="4">
        <v>132</v>
      </c>
      <c r="H14">
        <v>1</v>
      </c>
      <c r="S14">
        <v>1</v>
      </c>
      <c r="T14">
        <v>1</v>
      </c>
      <c r="V14">
        <v>1</v>
      </c>
    </row>
  </sheetData>
  <mergeCells count="13">
    <mergeCell ref="AG2:AJ2"/>
    <mergeCell ref="AK2:AP2"/>
    <mergeCell ref="AQ2:AV2"/>
    <mergeCell ref="D1:I1"/>
    <mergeCell ref="J1:R2"/>
    <mergeCell ref="S1:AD1"/>
    <mergeCell ref="AE1:AJ1"/>
    <mergeCell ref="AK1:AV1"/>
    <mergeCell ref="D2:E2"/>
    <mergeCell ref="F2:H2"/>
    <mergeCell ref="S2:AB2"/>
    <mergeCell ref="AC2:AD2"/>
    <mergeCell ref="AE2:AF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安全管理网-3-3-土方基坑坍塌</vt:lpstr>
      <vt:lpstr>hasReason</vt:lpstr>
      <vt:lpstr>中间事件分析</vt:lpstr>
      <vt:lpstr>条件概率表</vt:lpstr>
      <vt:lpstr>土方基坑事故验证10例</vt:lpstr>
      <vt:lpstr>hasReason!OLE_LINK3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甘书灵</dc:creator>
  <cp:lastModifiedBy>70766</cp:lastModifiedBy>
  <dcterms:created xsi:type="dcterms:W3CDTF">2015-06-05T18:19:34Z</dcterms:created>
  <dcterms:modified xsi:type="dcterms:W3CDTF">2023-08-21T06:47:42Z</dcterms:modified>
</cp:coreProperties>
</file>